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uillermoDeHaro\Dropbox\Clases y Consultoria\IE Business School\Clases de Excel Español e Inglés\Pre-Program Excel\"/>
    </mc:Choice>
  </mc:AlternateContent>
  <xr:revisionPtr revIDLastSave="0" documentId="13_ncr:1_{BE8A568B-4C02-4E0B-98E8-3B4E30D9AC7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olution Challenge 4" sheetId="1" r:id="rId1"/>
  </sheets>
  <definedNames>
    <definedName name="COGS">'Solution Challenge 4'!$C$7</definedName>
    <definedName name="Expenses_Growth">'Solution Challenge 4'!$C$6</definedName>
    <definedName name="Expenses_Year_1">'Solution Challenge 4'!$C$4</definedName>
    <definedName name="Sales_Growth">'Solution Challenge 4'!$C$5</definedName>
    <definedName name="Sales_Year_1">'Solution Challenge 4'!$C$3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1" l="1"/>
  <c r="G9" i="1" s="1"/>
  <c r="H9" i="1" s="1"/>
  <c r="I9" i="1" s="1"/>
  <c r="J9" i="1" s="1"/>
  <c r="F5" i="1"/>
  <c r="G5" i="1" s="1"/>
  <c r="H5" i="1" s="1"/>
  <c r="F6" i="1" l="1"/>
  <c r="F8" i="1" s="1"/>
  <c r="F11" i="1" s="1"/>
  <c r="F12" i="1" s="1"/>
  <c r="I5" i="1"/>
  <c r="H6" i="1"/>
  <c r="H8" i="1" s="1"/>
  <c r="N4" i="1" s="1"/>
  <c r="G6" i="1"/>
  <c r="G8" i="1" s="1"/>
  <c r="M4" i="1" s="1"/>
  <c r="H11" i="1" l="1"/>
  <c r="G11" i="1"/>
  <c r="G12" i="1" s="1"/>
  <c r="J5" i="1"/>
  <c r="I6" i="1"/>
  <c r="I8" i="1" s="1"/>
  <c r="O4" i="1" s="1"/>
  <c r="I11" i="1" l="1"/>
  <c r="I12" i="1" s="1"/>
  <c r="H12" i="1"/>
  <c r="J6" i="1"/>
  <c r="J8" i="1" s="1"/>
  <c r="P4" i="1" s="1"/>
  <c r="J11" i="1" l="1"/>
  <c r="L14" i="1" s="1"/>
  <c r="J12" i="1" l="1"/>
</calcChain>
</file>

<file path=xl/sharedStrings.xml><?xml version="1.0" encoding="utf-8"?>
<sst xmlns="http://schemas.openxmlformats.org/spreadsheetml/2006/main" count="30" uniqueCount="24">
  <si>
    <t>[  Data Input  ]</t>
  </si>
  <si>
    <t>Sales Year 1</t>
  </si>
  <si>
    <t>Expenses Year 1</t>
  </si>
  <si>
    <t>Sales Growth</t>
  </si>
  <si>
    <t>Expenses Growth</t>
  </si>
  <si>
    <t>COGS</t>
  </si>
  <si>
    <t>Sales</t>
  </si>
  <si>
    <t>Gross Margin</t>
  </si>
  <si>
    <t>Expenses</t>
  </si>
  <si>
    <t>Operating Profit</t>
  </si>
  <si>
    <t>Year 1</t>
  </si>
  <si>
    <t>Year 2</t>
  </si>
  <si>
    <t>Year 3</t>
  </si>
  <si>
    <t>Year 4</t>
  </si>
  <si>
    <t>Year 5</t>
  </si>
  <si>
    <t>[  P&amp;L 5 Years Projection  ]</t>
  </si>
  <si>
    <t>Accumulated OP</t>
  </si>
  <si>
    <t>Superior Limit</t>
  </si>
  <si>
    <t>Inferior Limit</t>
  </si>
  <si>
    <t>Conditional Formatting</t>
  </si>
  <si>
    <t>[  Sensitivity Analysis with One Variable  ]</t>
  </si>
  <si>
    <t>% Sales</t>
  </si>
  <si>
    <t>[  Sensitivity Analysis with Two Variables  ]</t>
  </si>
  <si>
    <t>Initial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</si>
</sst>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[$€]_-;\-* #,##0\ [$€]_-;_-* &quot;-&quot;??\ [$€]_-;_-@_-"/>
    <numFmt numFmtId="165" formatCode="_-* #,##0.00\ [$€]_-;\-* #,##0.00\ [$€]_-;_-* &quot;-&quot;??\ [$€]_-;_-@_-"/>
    <numFmt numFmtId="166" formatCode="#,##0\ [$€-C0A];\-#,##0\ [$€-C0A]"/>
  </numFmts>
  <fonts count="1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indexed="12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9"/>
      <color theme="0"/>
      <name val="Arial"/>
      <family val="2"/>
    </font>
    <font>
      <sz val="8"/>
      <color theme="0"/>
      <name val="Arial"/>
      <family val="2"/>
    </font>
    <font>
      <b/>
      <sz val="9"/>
      <color theme="9" tint="-0.249977111117893"/>
      <name val="Arial"/>
      <family val="2"/>
    </font>
    <font>
      <sz val="8"/>
      <color indexed="9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8"/>
      <name val="Calibri"/>
      <family val="2"/>
      <scheme val="minor"/>
    </font>
    <font>
      <sz val="7"/>
      <name val="Arial"/>
      <family val="2"/>
    </font>
    <font>
      <sz val="8"/>
      <color theme="1"/>
      <name val="Arial"/>
      <family val="2"/>
    </font>
    <font>
      <b/>
      <sz val="9"/>
      <color theme="4"/>
      <name val="Arial"/>
      <family val="2"/>
    </font>
    <font>
      <i/>
      <sz val="9"/>
      <color theme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Up">
        <fgColor theme="0"/>
        <bgColor theme="5" tint="0.59999389629810485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Up">
        <fgColor theme="0"/>
        <bgColor theme="9" tint="0.59999389629810485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5" fontId="9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Continuous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2" borderId="1" xfId="0" applyFont="1" applyFill="1" applyBorder="1" applyAlignment="1">
      <alignment vertical="center"/>
    </xf>
    <xf numFmtId="0" fontId="3" fillId="0" borderId="0" xfId="0" applyFont="1"/>
    <xf numFmtId="0" fontId="5" fillId="2" borderId="5" xfId="0" applyFont="1" applyFill="1" applyBorder="1" applyAlignment="1">
      <alignment vertical="center"/>
    </xf>
    <xf numFmtId="165" fontId="7" fillId="0" borderId="0" xfId="0" applyNumberFormat="1" applyFont="1" applyBorder="1"/>
    <xf numFmtId="9" fontId="7" fillId="0" borderId="0" xfId="0" applyNumberFormat="1" applyFont="1" applyBorder="1" applyAlignment="1">
      <alignment horizontal="center"/>
    </xf>
    <xf numFmtId="0" fontId="5" fillId="2" borderId="7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9" fontId="1" fillId="0" borderId="0" xfId="0" applyNumberFormat="1" applyFont="1"/>
    <xf numFmtId="0" fontId="1" fillId="0" borderId="0" xfId="0" applyFont="1" applyBorder="1"/>
    <xf numFmtId="165" fontId="1" fillId="0" borderId="0" xfId="1" applyFont="1"/>
    <xf numFmtId="165" fontId="1" fillId="0" borderId="0" xfId="1" applyFont="1" applyProtection="1">
      <protection locked="0" hidden="1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Continuous" vertical="top"/>
    </xf>
    <xf numFmtId="0" fontId="8" fillId="2" borderId="9" xfId="0" applyFont="1" applyFill="1" applyBorder="1" applyAlignment="1">
      <alignment vertical="center"/>
    </xf>
    <xf numFmtId="0" fontId="8" fillId="5" borderId="9" xfId="0" applyFont="1" applyFill="1" applyBorder="1" applyAlignment="1">
      <alignment vertical="center"/>
    </xf>
    <xf numFmtId="0" fontId="8" fillId="7" borderId="9" xfId="0" applyFont="1" applyFill="1" applyBorder="1" applyAlignment="1">
      <alignment vertical="center"/>
    </xf>
    <xf numFmtId="0" fontId="8" fillId="7" borderId="9" xfId="0" applyFont="1" applyFill="1" applyBorder="1" applyAlignment="1">
      <alignment horizontal="left" vertical="center"/>
    </xf>
    <xf numFmtId="9" fontId="12" fillId="0" borderId="0" xfId="0" applyNumberFormat="1" applyFont="1" applyAlignment="1">
      <alignment horizontal="center"/>
    </xf>
    <xf numFmtId="0" fontId="6" fillId="2" borderId="3" xfId="0" applyFont="1" applyFill="1" applyBorder="1" applyAlignment="1">
      <alignment vertical="center"/>
    </xf>
    <xf numFmtId="164" fontId="13" fillId="4" borderId="10" xfId="0" applyNumberFormat="1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164" fontId="13" fillId="4" borderId="8" xfId="0" applyNumberFormat="1" applyFont="1" applyFill="1" applyBorder="1" applyAlignment="1">
      <alignment vertical="center"/>
    </xf>
    <xf numFmtId="164" fontId="14" fillId="4" borderId="2" xfId="0" applyNumberFormat="1" applyFont="1" applyFill="1" applyBorder="1" applyAlignment="1">
      <alignment vertical="center"/>
    </xf>
    <xf numFmtId="164" fontId="14" fillId="4" borderId="6" xfId="0" applyNumberFormat="1" applyFont="1" applyFill="1" applyBorder="1" applyAlignment="1">
      <alignment vertical="center"/>
    </xf>
    <xf numFmtId="9" fontId="14" fillId="4" borderId="6" xfId="0" applyNumberFormat="1" applyFont="1" applyFill="1" applyBorder="1" applyAlignment="1">
      <alignment horizontal="center" vertical="center"/>
    </xf>
    <xf numFmtId="9" fontId="14" fillId="4" borderId="8" xfId="0" applyNumberFormat="1" applyFont="1" applyFill="1" applyBorder="1" applyAlignment="1">
      <alignment horizontal="center" vertical="center"/>
    </xf>
    <xf numFmtId="164" fontId="1" fillId="3" borderId="9" xfId="0" applyNumberFormat="1" applyFont="1" applyFill="1" applyBorder="1"/>
    <xf numFmtId="164" fontId="1" fillId="0" borderId="0" xfId="0" applyNumberFormat="1" applyFont="1"/>
    <xf numFmtId="0" fontId="1" fillId="0" borderId="0" xfId="0" applyFont="1" applyAlignment="1">
      <alignment horizontal="centerContinuous"/>
    </xf>
    <xf numFmtId="0" fontId="5" fillId="8" borderId="0" xfId="0" applyFont="1" applyFill="1" applyAlignment="1">
      <alignment horizontal="center" vertical="center"/>
    </xf>
    <xf numFmtId="166" fontId="5" fillId="9" borderId="9" xfId="0" applyNumberFormat="1" applyFont="1" applyFill="1" applyBorder="1" applyAlignment="1">
      <alignment horizontal="center" vertical="center"/>
    </xf>
    <xf numFmtId="9" fontId="13" fillId="10" borderId="11" xfId="0" applyNumberFormat="1" applyFont="1" applyFill="1" applyBorder="1" applyAlignment="1">
      <alignment horizontal="center" vertical="center"/>
    </xf>
    <xf numFmtId="166" fontId="1" fillId="3" borderId="1" xfId="0" applyNumberFormat="1" applyFont="1" applyFill="1" applyBorder="1" applyAlignment="1">
      <alignment horizontal="center" vertical="center"/>
    </xf>
    <xf numFmtId="166" fontId="1" fillId="3" borderId="12" xfId="0" applyNumberFormat="1" applyFont="1" applyFill="1" applyBorder="1" applyAlignment="1">
      <alignment horizontal="center" vertical="center"/>
    </xf>
    <xf numFmtId="166" fontId="1" fillId="3" borderId="2" xfId="0" applyNumberFormat="1" applyFont="1" applyFill="1" applyBorder="1" applyAlignment="1">
      <alignment horizontal="center" vertical="center"/>
    </xf>
    <xf numFmtId="9" fontId="13" fillId="10" borderId="13" xfId="0" applyNumberFormat="1" applyFont="1" applyFill="1" applyBorder="1" applyAlignment="1">
      <alignment horizontal="center" vertical="center"/>
    </xf>
    <xf numFmtId="166" fontId="1" fillId="3" borderId="5" xfId="0" applyNumberFormat="1" applyFont="1" applyFill="1" applyBorder="1" applyAlignment="1">
      <alignment horizontal="center" vertical="center"/>
    </xf>
    <xf numFmtId="166" fontId="1" fillId="3" borderId="0" xfId="0" applyNumberFormat="1" applyFont="1" applyFill="1" applyAlignment="1">
      <alignment horizontal="center" vertical="center"/>
    </xf>
    <xf numFmtId="166" fontId="1" fillId="3" borderId="6" xfId="0" applyNumberFormat="1" applyFont="1" applyFill="1" applyBorder="1" applyAlignment="1">
      <alignment horizontal="center" vertical="center"/>
    </xf>
    <xf numFmtId="9" fontId="13" fillId="10" borderId="14" xfId="0" applyNumberFormat="1" applyFont="1" applyFill="1" applyBorder="1" applyAlignment="1">
      <alignment horizontal="center" vertical="center"/>
    </xf>
    <xf numFmtId="166" fontId="1" fillId="3" borderId="7" xfId="0" applyNumberFormat="1" applyFont="1" applyFill="1" applyBorder="1" applyAlignment="1">
      <alignment horizontal="center" vertical="center"/>
    </xf>
    <xf numFmtId="166" fontId="1" fillId="3" borderId="15" xfId="0" applyNumberFormat="1" applyFont="1" applyFill="1" applyBorder="1" applyAlignment="1">
      <alignment horizontal="center" vertical="center"/>
    </xf>
    <xf numFmtId="166" fontId="1" fillId="3" borderId="8" xfId="0" applyNumberFormat="1" applyFont="1" applyFill="1" applyBorder="1" applyAlignment="1">
      <alignment horizontal="center" vertical="center"/>
    </xf>
    <xf numFmtId="166" fontId="5" fillId="9" borderId="3" xfId="0" applyNumberFormat="1" applyFont="1" applyFill="1" applyBorder="1" applyAlignment="1">
      <alignment horizontal="center" vertical="center"/>
    </xf>
    <xf numFmtId="9" fontId="13" fillId="10" borderId="3" xfId="0" applyNumberFormat="1" applyFont="1" applyFill="1" applyBorder="1" applyAlignment="1">
      <alignment horizontal="center" vertical="center"/>
    </xf>
    <xf numFmtId="9" fontId="13" fillId="10" borderId="4" xfId="0" applyNumberFormat="1" applyFont="1" applyFill="1" applyBorder="1" applyAlignment="1">
      <alignment horizontal="center" vertical="center"/>
    </xf>
    <xf numFmtId="9" fontId="13" fillId="10" borderId="10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left" vertical="top"/>
    </xf>
  </cellXfs>
  <cellStyles count="2">
    <cellStyle name="Euro" xfId="1" xr:uid="{00000000-0005-0000-0000-000000000000}"/>
    <cellStyle name="Normal" xfId="0" builtinId="0"/>
  </cellStyles>
  <dxfs count="4">
    <dxf>
      <font>
        <b/>
        <i val="0"/>
        <color rgb="FFFF0000"/>
      </font>
    </dxf>
    <dxf>
      <font>
        <b/>
        <i val="0"/>
        <color theme="9"/>
      </font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5447</xdr:colOff>
      <xdr:row>7</xdr:row>
      <xdr:rowOff>131999</xdr:rowOff>
    </xdr:from>
    <xdr:to>
      <xdr:col>1</xdr:col>
      <xdr:colOff>767537</xdr:colOff>
      <xdr:row>9</xdr:row>
      <xdr:rowOff>87923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005" y="1260345"/>
          <a:ext cx="762090" cy="27830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</xdr:row>
      <xdr:rowOff>95249</xdr:rowOff>
    </xdr:from>
    <xdr:to>
      <xdr:col>10</xdr:col>
      <xdr:colOff>91587</xdr:colOff>
      <xdr:row>24</xdr:row>
      <xdr:rowOff>58615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31729" y="2202909"/>
          <a:ext cx="6573315" cy="16792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student must carry out the sensitivity analyzes proposed below, using the DATA TABLE tool and starting from the Initial Scenario:</a:t>
          </a:r>
          <a:endParaRPr lang="en-US" sz="1000">
            <a:effectLst/>
          </a:endParaRP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Sensitivity analysis with one variable: the variable is the% of sales growth that will take the values 1%, 2%, 3%, 4%, 5%, 6%, 7% and 8%. You should consider how these values affect the Gross Margin for years 2, 3, 4 and 5.</a:t>
          </a:r>
          <a:endParaRPr lang="en-US" sz="1000">
            <a:effectLst/>
          </a:endParaRP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Sensitivity analysis with two variables: The two variables are the% of increase in sales that will take the values 6%, 7%, 8% and 9% and, on the other hand, the% of increase in expenses that will take the values 10%, 11%, 12%, 13%, 14%, 15%, 16%, and 17%. You should consider how the combination of these values affect the Operating Profit of Year 5.</a:t>
          </a:r>
          <a:endParaRPr lang="en-US" sz="1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42"/>
  <sheetViews>
    <sheetView showGridLines="0" tabSelected="1" topLeftCell="F3" zoomScale="130" zoomScaleNormal="130" workbookViewId="0">
      <selection activeCell="C5" sqref="C5"/>
    </sheetView>
  </sheetViews>
  <sheetFormatPr defaultColWidth="10.86328125" defaultRowHeight="11.65" x14ac:dyDescent="0.35"/>
  <cols>
    <col min="1" max="1" width="1.86328125" style="1" customWidth="1"/>
    <col min="2" max="2" width="16" style="1" customWidth="1"/>
    <col min="3" max="3" width="9.265625" style="1" customWidth="1"/>
    <col min="4" max="4" width="2.265625" style="1" customWidth="1"/>
    <col min="5" max="5" width="15.86328125" style="1" customWidth="1"/>
    <col min="6" max="6" width="9.265625" style="1" bestFit="1" customWidth="1"/>
    <col min="7" max="7" width="10.1328125" style="1" bestFit="1" customWidth="1"/>
    <col min="8" max="8" width="9.3984375" style="1" customWidth="1"/>
    <col min="9" max="9" width="9.265625" style="1" customWidth="1"/>
    <col min="10" max="10" width="9.265625" style="1" bestFit="1" customWidth="1"/>
    <col min="11" max="11" width="3.1328125" style="1" customWidth="1"/>
    <col min="12" max="12" width="9.86328125" style="1" customWidth="1"/>
    <col min="13" max="16" width="9" style="1" customWidth="1"/>
    <col min="17" max="16384" width="10.86328125" style="1"/>
  </cols>
  <sheetData>
    <row r="1" spans="2:16" ht="12.95" customHeight="1" x14ac:dyDescent="0.35">
      <c r="C1" s="2"/>
      <c r="D1" s="2"/>
      <c r="E1" s="2"/>
      <c r="F1" s="2"/>
      <c r="L1" s="54"/>
    </row>
    <row r="2" spans="2:16" s="5" customFormat="1" ht="12.95" customHeight="1" x14ac:dyDescent="0.35">
      <c r="B2" s="3" t="s">
        <v>0</v>
      </c>
      <c r="C2" s="3"/>
      <c r="D2" s="4"/>
      <c r="E2" s="19" t="s">
        <v>15</v>
      </c>
      <c r="F2" s="3"/>
      <c r="G2" s="3"/>
      <c r="H2" s="3"/>
      <c r="I2" s="3"/>
      <c r="J2" s="3"/>
      <c r="M2" s="3" t="s">
        <v>20</v>
      </c>
      <c r="N2" s="35"/>
      <c r="O2" s="35"/>
      <c r="P2" s="35"/>
    </row>
    <row r="3" spans="2:16" ht="12.95" customHeight="1" x14ac:dyDescent="0.35">
      <c r="B3" s="6" t="s">
        <v>1</v>
      </c>
      <c r="C3" s="29">
        <v>1250</v>
      </c>
      <c r="E3" s="17"/>
      <c r="F3" s="18" t="s">
        <v>10</v>
      </c>
      <c r="G3" s="18" t="s">
        <v>11</v>
      </c>
      <c r="H3" s="18" t="s">
        <v>12</v>
      </c>
      <c r="I3" s="18" t="s">
        <v>13</v>
      </c>
      <c r="J3" s="18" t="s">
        <v>14</v>
      </c>
      <c r="K3" s="7"/>
      <c r="L3" s="36" t="s">
        <v>21</v>
      </c>
      <c r="M3" s="36" t="s">
        <v>11</v>
      </c>
      <c r="N3" s="36" t="s">
        <v>12</v>
      </c>
      <c r="O3" s="36" t="s">
        <v>13</v>
      </c>
      <c r="P3" s="36" t="s">
        <v>14</v>
      </c>
    </row>
    <row r="4" spans="2:16" ht="12.95" customHeight="1" x14ac:dyDescent="0.35">
      <c r="B4" s="8" t="s">
        <v>2</v>
      </c>
      <c r="C4" s="30">
        <v>300</v>
      </c>
      <c r="E4" s="1" t="s">
        <v>23</v>
      </c>
      <c r="L4" s="16"/>
      <c r="M4" s="37">
        <f>G8</f>
        <v>385</v>
      </c>
      <c r="N4" s="37">
        <f t="shared" ref="N4:P4" si="0">H8</f>
        <v>423.5</v>
      </c>
      <c r="O4" s="37">
        <f t="shared" si="0"/>
        <v>465.85000000000014</v>
      </c>
      <c r="P4" s="37">
        <f t="shared" si="0"/>
        <v>512.43500000000017</v>
      </c>
    </row>
    <row r="5" spans="2:16" ht="12.95" customHeight="1" x14ac:dyDescent="0.35">
      <c r="B5" s="8" t="s">
        <v>3</v>
      </c>
      <c r="C5" s="31">
        <v>0.1</v>
      </c>
      <c r="D5" s="9"/>
      <c r="E5" s="21" t="s">
        <v>6</v>
      </c>
      <c r="F5" s="33">
        <f>C3</f>
        <v>1250</v>
      </c>
      <c r="G5" s="33">
        <f>F5*(1+$C$5)</f>
        <v>1375</v>
      </c>
      <c r="H5" s="33">
        <f t="shared" ref="H5:J5" si="1">G5*(1+$C$5)</f>
        <v>1512.5000000000002</v>
      </c>
      <c r="I5" s="33">
        <f t="shared" si="1"/>
        <v>1663.7500000000005</v>
      </c>
      <c r="J5" s="33">
        <f t="shared" si="1"/>
        <v>1830.1250000000007</v>
      </c>
      <c r="L5" s="38">
        <v>0.01</v>
      </c>
      <c r="M5" s="39">
        <f t="dataTable" ref="M5:P12" dt2D="0" dtr="0" r1="C5" ca="1"/>
        <v>353.5</v>
      </c>
      <c r="N5" s="40">
        <v>357.03500000000008</v>
      </c>
      <c r="O5" s="40">
        <v>360.60535000000004</v>
      </c>
      <c r="P5" s="41">
        <v>364.21140350000007</v>
      </c>
    </row>
    <row r="6" spans="2:16" ht="12.95" customHeight="1" x14ac:dyDescent="0.35">
      <c r="B6" s="8" t="s">
        <v>4</v>
      </c>
      <c r="C6" s="31">
        <v>0.2</v>
      </c>
      <c r="D6" s="10"/>
      <c r="E6" s="21" t="s">
        <v>5</v>
      </c>
      <c r="F6" s="33">
        <f>F5*$C$7</f>
        <v>900</v>
      </c>
      <c r="G6" s="33">
        <f t="shared" ref="G6:J6" si="2">G5*$C$7</f>
        <v>990</v>
      </c>
      <c r="H6" s="33">
        <f t="shared" si="2"/>
        <v>1089.0000000000002</v>
      </c>
      <c r="I6" s="33">
        <f t="shared" si="2"/>
        <v>1197.9000000000003</v>
      </c>
      <c r="J6" s="33">
        <f t="shared" si="2"/>
        <v>1317.6900000000005</v>
      </c>
      <c r="L6" s="42">
        <v>0.02</v>
      </c>
      <c r="M6" s="43">
        <v>357</v>
      </c>
      <c r="N6" s="44">
        <v>364.14</v>
      </c>
      <c r="O6" s="44">
        <v>371.42280000000005</v>
      </c>
      <c r="P6" s="45">
        <v>378.85125600000003</v>
      </c>
    </row>
    <row r="7" spans="2:16" ht="12.95" customHeight="1" x14ac:dyDescent="0.35">
      <c r="B7" s="11" t="s">
        <v>5</v>
      </c>
      <c r="C7" s="32">
        <v>0.72</v>
      </c>
      <c r="D7" s="10"/>
      <c r="E7" s="12"/>
      <c r="F7" s="34"/>
      <c r="G7" s="34"/>
      <c r="H7" s="34"/>
      <c r="I7" s="34"/>
      <c r="J7" s="34"/>
      <c r="L7" s="42">
        <v>0.03</v>
      </c>
      <c r="M7" s="43">
        <v>360.5</v>
      </c>
      <c r="N7" s="44">
        <v>371.31500000000005</v>
      </c>
      <c r="O7" s="44">
        <v>382.45445000000007</v>
      </c>
      <c r="P7" s="45">
        <v>393.92808350000007</v>
      </c>
    </row>
    <row r="8" spans="2:16" ht="12.95" customHeight="1" x14ac:dyDescent="0.35">
      <c r="D8" s="10"/>
      <c r="E8" s="20" t="s">
        <v>7</v>
      </c>
      <c r="F8" s="33">
        <f>F5-F6</f>
        <v>350</v>
      </c>
      <c r="G8" s="33">
        <f t="shared" ref="G8:J8" si="3">G5-G6</f>
        <v>385</v>
      </c>
      <c r="H8" s="33">
        <f t="shared" si="3"/>
        <v>423.5</v>
      </c>
      <c r="I8" s="33">
        <f t="shared" si="3"/>
        <v>465.85000000000014</v>
      </c>
      <c r="J8" s="33">
        <f t="shared" si="3"/>
        <v>512.43500000000017</v>
      </c>
      <c r="L8" s="42">
        <v>0.04</v>
      </c>
      <c r="M8" s="43">
        <v>364</v>
      </c>
      <c r="N8" s="44">
        <v>378.56000000000006</v>
      </c>
      <c r="O8" s="44">
        <v>393.70240000000013</v>
      </c>
      <c r="P8" s="45">
        <v>409.45049600000016</v>
      </c>
    </row>
    <row r="9" spans="2:16" ht="12.95" customHeight="1" x14ac:dyDescent="0.35">
      <c r="D9" s="13"/>
      <c r="E9" s="20" t="s">
        <v>8</v>
      </c>
      <c r="F9" s="33">
        <f>C4</f>
        <v>300</v>
      </c>
      <c r="G9" s="33">
        <f>F9*(1+$C$6)</f>
        <v>360</v>
      </c>
      <c r="H9" s="33">
        <f t="shared" ref="H9:J9" si="4">G9*(1+$C$6)</f>
        <v>432</v>
      </c>
      <c r="I9" s="33">
        <f t="shared" si="4"/>
        <v>518.4</v>
      </c>
      <c r="J9" s="33">
        <f t="shared" si="4"/>
        <v>622.07999999999993</v>
      </c>
      <c r="L9" s="42">
        <v>0.05</v>
      </c>
      <c r="M9" s="43">
        <v>367.5</v>
      </c>
      <c r="N9" s="44">
        <v>385.875</v>
      </c>
      <c r="O9" s="44">
        <v>405.16875000000005</v>
      </c>
      <c r="P9" s="45">
        <v>425.42718749999995</v>
      </c>
    </row>
    <row r="10" spans="2:16" ht="12.95" customHeight="1" x14ac:dyDescent="0.35">
      <c r="C10" s="13"/>
      <c r="D10" s="13"/>
      <c r="E10" s="12"/>
      <c r="F10" s="34"/>
      <c r="G10" s="34"/>
      <c r="H10" s="34"/>
      <c r="I10" s="34"/>
      <c r="J10" s="34"/>
      <c r="L10" s="42">
        <v>0.06</v>
      </c>
      <c r="M10" s="43">
        <v>371</v>
      </c>
      <c r="N10" s="44">
        <v>393.26</v>
      </c>
      <c r="O10" s="44">
        <v>416.85560000000009</v>
      </c>
      <c r="P10" s="45">
        <v>441.86693600000012</v>
      </c>
    </row>
    <row r="11" spans="2:16" ht="12.95" customHeight="1" x14ac:dyDescent="0.35">
      <c r="B11" s="24" t="s">
        <v>19</v>
      </c>
      <c r="C11" s="24" t="s">
        <v>7</v>
      </c>
      <c r="E11" s="22" t="s">
        <v>9</v>
      </c>
      <c r="F11" s="33">
        <f>F8-F9</f>
        <v>50</v>
      </c>
      <c r="G11" s="33">
        <f t="shared" ref="G11:J11" si="5">G8-G9</f>
        <v>25</v>
      </c>
      <c r="H11" s="33">
        <f t="shared" si="5"/>
        <v>-8.5</v>
      </c>
      <c r="I11" s="33">
        <f t="shared" si="5"/>
        <v>-52.549999999999841</v>
      </c>
      <c r="J11" s="33">
        <f t="shared" si="5"/>
        <v>-109.64499999999975</v>
      </c>
      <c r="L11" s="42">
        <v>7.0000000000000007E-2</v>
      </c>
      <c r="M11" s="43">
        <v>374.5</v>
      </c>
      <c r="N11" s="44">
        <v>400.71500000000015</v>
      </c>
      <c r="O11" s="44">
        <v>428.76504999999997</v>
      </c>
      <c r="P11" s="45">
        <v>458.77860350000014</v>
      </c>
    </row>
    <row r="12" spans="2:16" ht="12.95" customHeight="1" x14ac:dyDescent="0.35">
      <c r="B12" s="25" t="s">
        <v>17</v>
      </c>
      <c r="C12" s="26">
        <v>450</v>
      </c>
      <c r="E12" s="23" t="s">
        <v>16</v>
      </c>
      <c r="F12" s="33">
        <f>SUM($F$11:F11)</f>
        <v>50</v>
      </c>
      <c r="G12" s="33">
        <f>SUM($F$11:G11)</f>
        <v>75</v>
      </c>
      <c r="H12" s="33">
        <f>SUM($F$11:H11)</f>
        <v>66.5</v>
      </c>
      <c r="I12" s="33">
        <f>SUM($F$11:I11)</f>
        <v>13.950000000000159</v>
      </c>
      <c r="J12" s="33">
        <f>SUM($F$11:J11)</f>
        <v>-95.694999999999595</v>
      </c>
      <c r="L12" s="46">
        <v>0.08</v>
      </c>
      <c r="M12" s="47">
        <v>378</v>
      </c>
      <c r="N12" s="48">
        <v>408.24</v>
      </c>
      <c r="O12" s="48">
        <v>440.89920000000006</v>
      </c>
      <c r="P12" s="49">
        <v>476.17113600000016</v>
      </c>
    </row>
    <row r="13" spans="2:16" ht="12.95" customHeight="1" x14ac:dyDescent="0.35">
      <c r="B13" s="27" t="s">
        <v>18</v>
      </c>
      <c r="C13" s="28">
        <v>375</v>
      </c>
      <c r="L13" s="35"/>
      <c r="M13" s="3" t="s">
        <v>22</v>
      </c>
      <c r="N13" s="35"/>
      <c r="O13" s="35"/>
      <c r="P13" s="35"/>
    </row>
    <row r="14" spans="2:16" ht="12.95" customHeight="1" x14ac:dyDescent="0.35">
      <c r="L14" s="50">
        <f>J11</f>
        <v>-109.64499999999975</v>
      </c>
      <c r="M14" s="51">
        <v>0.06</v>
      </c>
      <c r="N14" s="52">
        <v>7.0000000000000007E-2</v>
      </c>
      <c r="O14" s="52">
        <v>0.08</v>
      </c>
      <c r="P14" s="53">
        <v>0.09</v>
      </c>
    </row>
    <row r="15" spans="2:16" ht="12.95" customHeight="1" x14ac:dyDescent="0.35">
      <c r="L15" s="38">
        <v>0.1</v>
      </c>
      <c r="M15" s="39">
        <f t="dataTable" ref="M15:P22" dt2D="1" dtr="1" r1="C5" r2="C6"/>
        <v>2.6369359999999915</v>
      </c>
      <c r="N15" s="40">
        <v>19.548603500000013</v>
      </c>
      <c r="O15" s="40">
        <v>36.941136000000029</v>
      </c>
      <c r="P15" s="41">
        <v>54.823563499999977</v>
      </c>
    </row>
    <row r="16" spans="2:16" ht="12.95" customHeight="1" x14ac:dyDescent="0.35">
      <c r="L16" s="42">
        <v>0.11</v>
      </c>
      <c r="M16" s="43">
        <v>-13.55418700000007</v>
      </c>
      <c r="N16" s="44">
        <v>3.3574804999999515</v>
      </c>
      <c r="O16" s="44">
        <v>20.750012999999967</v>
      </c>
      <c r="P16" s="45">
        <v>38.632440499999916</v>
      </c>
    </row>
    <row r="17" spans="4:16" s="14" customFormat="1" ht="12.95" customHeight="1" x14ac:dyDescent="0.35">
      <c r="D17" s="1"/>
      <c r="E17" s="1"/>
      <c r="F17" s="1"/>
      <c r="G17" s="1"/>
      <c r="H17" s="1"/>
      <c r="I17" s="1"/>
      <c r="J17" s="1"/>
      <c r="K17" s="1"/>
      <c r="L17" s="42">
        <v>0.12</v>
      </c>
      <c r="M17" s="43">
        <v>-30.18887200000006</v>
      </c>
      <c r="N17" s="44">
        <v>-13.277204500000039</v>
      </c>
      <c r="O17" s="44">
        <v>4.1153279999999768</v>
      </c>
      <c r="P17" s="45">
        <v>21.997755499999926</v>
      </c>
    </row>
    <row r="18" spans="4:16" ht="12.95" customHeight="1" x14ac:dyDescent="0.35">
      <c r="L18" s="42">
        <v>0.13</v>
      </c>
      <c r="M18" s="43">
        <v>-47.275146999999663</v>
      </c>
      <c r="N18" s="44">
        <v>-30.363479499999642</v>
      </c>
      <c r="O18" s="44">
        <v>-12.970946999999626</v>
      </c>
      <c r="P18" s="45">
        <v>4.911480500000323</v>
      </c>
    </row>
    <row r="19" spans="4:16" ht="12.95" customHeight="1" x14ac:dyDescent="0.35">
      <c r="L19" s="42">
        <v>0.14000000000000001</v>
      </c>
      <c r="M19" s="43">
        <v>-64.821112000000142</v>
      </c>
      <c r="N19" s="44">
        <v>-47.90944450000012</v>
      </c>
      <c r="O19" s="44">
        <v>-30.516912000000104</v>
      </c>
      <c r="P19" s="45">
        <v>-12.634484500000156</v>
      </c>
    </row>
    <row r="20" spans="4:16" s="14" customFormat="1" x14ac:dyDescent="0.35">
      <c r="D20" s="1"/>
      <c r="E20" s="1"/>
      <c r="F20" s="1"/>
      <c r="G20" s="1"/>
      <c r="H20" s="1"/>
      <c r="I20" s="1"/>
      <c r="J20" s="1"/>
      <c r="K20" s="1"/>
      <c r="L20" s="42">
        <v>0.15</v>
      </c>
      <c r="M20" s="43">
        <v>-82.834938999999736</v>
      </c>
      <c r="N20" s="44">
        <v>-65.923271499999714</v>
      </c>
      <c r="O20" s="44">
        <v>-48.530738999999699</v>
      </c>
      <c r="P20" s="45">
        <v>-30.64831149999975</v>
      </c>
    </row>
    <row r="21" spans="4:16" x14ac:dyDescent="0.35">
      <c r="L21" s="42">
        <v>0.16</v>
      </c>
      <c r="M21" s="43">
        <v>-101.32487199999969</v>
      </c>
      <c r="N21" s="44">
        <v>-84.413204499999665</v>
      </c>
      <c r="O21" s="44">
        <v>-67.020671999999649</v>
      </c>
      <c r="P21" s="45">
        <v>-49.138244499999701</v>
      </c>
    </row>
    <row r="22" spans="4:16" x14ac:dyDescent="0.35">
      <c r="L22" s="46">
        <v>0.17</v>
      </c>
      <c r="M22" s="47">
        <v>-120.29922699999975</v>
      </c>
      <c r="N22" s="48">
        <v>-103.38755949999972</v>
      </c>
      <c r="O22" s="48">
        <v>-85.995026999999709</v>
      </c>
      <c r="P22" s="49">
        <v>-68.11259949999976</v>
      </c>
    </row>
    <row r="27" spans="4:16" x14ac:dyDescent="0.35">
      <c r="F27" s="15"/>
      <c r="G27" s="15"/>
      <c r="H27" s="16"/>
    </row>
    <row r="28" spans="4:16" x14ac:dyDescent="0.35">
      <c r="F28" s="15"/>
      <c r="G28" s="15"/>
      <c r="H28" s="15"/>
    </row>
    <row r="29" spans="4:16" x14ac:dyDescent="0.35">
      <c r="F29" s="15"/>
      <c r="G29" s="15"/>
      <c r="H29" s="15"/>
    </row>
    <row r="30" spans="4:16" x14ac:dyDescent="0.35">
      <c r="F30" s="15"/>
      <c r="G30" s="15"/>
      <c r="H30" s="15"/>
    </row>
    <row r="31" spans="4:16" x14ac:dyDescent="0.35">
      <c r="F31" s="15"/>
      <c r="G31" s="15"/>
      <c r="H31" s="15"/>
    </row>
    <row r="32" spans="4:16" x14ac:dyDescent="0.35">
      <c r="F32" s="15"/>
      <c r="G32" s="15"/>
      <c r="H32" s="15"/>
    </row>
    <row r="33" spans="5:8" x14ac:dyDescent="0.35">
      <c r="E33" s="15"/>
      <c r="F33" s="15"/>
      <c r="G33" s="15"/>
      <c r="H33" s="15"/>
    </row>
    <row r="34" spans="5:8" x14ac:dyDescent="0.35">
      <c r="E34" s="15"/>
      <c r="F34" s="15"/>
      <c r="G34" s="15"/>
      <c r="H34" s="15"/>
    </row>
    <row r="35" spans="5:8" x14ac:dyDescent="0.35">
      <c r="E35" s="15"/>
      <c r="F35" s="15"/>
      <c r="G35" s="15"/>
      <c r="H35" s="15"/>
    </row>
    <row r="36" spans="5:8" x14ac:dyDescent="0.35">
      <c r="E36" s="15"/>
      <c r="F36" s="15"/>
      <c r="G36" s="15"/>
      <c r="H36" s="15"/>
    </row>
    <row r="37" spans="5:8" x14ac:dyDescent="0.35">
      <c r="E37" s="15"/>
      <c r="F37" s="15"/>
      <c r="G37" s="15"/>
      <c r="H37" s="15"/>
    </row>
    <row r="38" spans="5:8" x14ac:dyDescent="0.35">
      <c r="E38" s="15"/>
      <c r="F38" s="15"/>
      <c r="G38" s="15"/>
      <c r="H38" s="15"/>
    </row>
    <row r="39" spans="5:8" x14ac:dyDescent="0.35">
      <c r="E39" s="15"/>
      <c r="F39" s="15"/>
      <c r="G39" s="15"/>
      <c r="H39" s="15"/>
    </row>
    <row r="40" spans="5:8" x14ac:dyDescent="0.35">
      <c r="E40" s="15"/>
      <c r="F40" s="15"/>
      <c r="G40" s="15"/>
      <c r="H40" s="15"/>
    </row>
    <row r="41" spans="5:8" x14ac:dyDescent="0.35">
      <c r="E41" s="15"/>
      <c r="F41" s="15"/>
      <c r="G41" s="15"/>
      <c r="H41" s="15"/>
    </row>
    <row r="42" spans="5:8" x14ac:dyDescent="0.35">
      <c r="E42" s="15"/>
      <c r="F42" s="15"/>
      <c r="G42" s="15"/>
      <c r="H42" s="15"/>
    </row>
  </sheetData>
  <scenarios current="0" show="0">
    <scenario name="Initial Scenario" locked="1" count="6" user="GuillermoDeHaro" comment="Created by GuillermoDeHaro on 19/09/2020_x000a_Modified by GuillermoDeHaro on 19/09/2020">
      <inputCells r="C3" val="1250" numFmtId="164"/>
      <inputCells r="C4" val="300" numFmtId="164"/>
      <inputCells r="C5" val="0,1" numFmtId="9"/>
      <inputCells r="C6" val="0,2" numFmtId="9"/>
      <inputCells r="C7" val="0,72" numFmtId="9"/>
      <inputCells r="E4" val="Initial Scenario"/>
    </scenario>
    <scenario name="Pessimistic Scenario" locked="1" count="6" user="GuillermoDeHaro" comment="Created by GuillermoDeHaro on 19/09/2020">
      <inputCells r="C3" val="1000" numFmtId="164"/>
      <inputCells r="C4" val="300" numFmtId="164"/>
      <inputCells r="C5" val="0,08" numFmtId="9"/>
      <inputCells r="C6" val="0,2" numFmtId="9"/>
      <inputCells r="C7" val="0,75" numFmtId="9"/>
      <inputCells r="E4" val="Pessimistic Scenario"/>
    </scenario>
    <scenario name="Optimistic Scenario" locked="1" count="6" user="GuillermoDeHaro" comment="Created by GuillermoDeHaro on 19/09/2020">
      <inputCells r="C3" val="2245" numFmtId="164"/>
      <inputCells r="C4" val="300" numFmtId="164"/>
      <inputCells r="C5" val="0,12" numFmtId="9"/>
      <inputCells r="C6" val="0,2" numFmtId="9"/>
      <inputCells r="C7" val="0,7" numFmtId="9"/>
      <inputCells r="E4" val="Optimistic Scenario"/>
    </scenario>
  </scenarios>
  <phoneticPr fontId="11" type="noConversion"/>
  <conditionalFormatting sqref="F8:J8">
    <cfRule type="cellIs" dxfId="3" priority="3" operator="lessThan">
      <formula>$C$13</formula>
    </cfRule>
    <cfRule type="cellIs" dxfId="2" priority="4" operator="greaterThan">
      <formula>$C$12</formula>
    </cfRule>
  </conditionalFormatting>
  <conditionalFormatting sqref="E4">
    <cfRule type="cellIs" dxfId="1" priority="1" operator="equal">
      <formula>"Optimistic"</formula>
    </cfRule>
    <cfRule type="cellIs" dxfId="0" priority="2" operator="equal">
      <formula>"Pessimistic Scenario"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Solution Challenge 4</vt:lpstr>
      <vt:lpstr>COGS</vt:lpstr>
      <vt:lpstr>Expenses_Growth</vt:lpstr>
      <vt:lpstr>Expenses_Year_1</vt:lpstr>
      <vt:lpstr>Sales_Growth</vt:lpstr>
      <vt:lpstr>Sales_Year_1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 Rial</dc:creator>
  <cp:lastModifiedBy>GuillermoDeHaro</cp:lastModifiedBy>
  <dcterms:created xsi:type="dcterms:W3CDTF">2020-08-21T11:22:27Z</dcterms:created>
  <dcterms:modified xsi:type="dcterms:W3CDTF">2020-09-19T09:46:46Z</dcterms:modified>
</cp:coreProperties>
</file>