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10"/>
  <workbookPr defaultThemeVersion="164011"/>
  <mc:AlternateContent xmlns:mc="http://schemas.openxmlformats.org/markup-compatibility/2006">
    <mc:Choice Requires="x15">
      <x15ac:absPath xmlns:x15ac="http://schemas.microsoft.com/office/spreadsheetml/2010/11/ac" url="C:\Users\javillal\Desktop\"/>
    </mc:Choice>
  </mc:AlternateContent>
  <bookViews>
    <workbookView xWindow="0" yWindow="0" windowWidth="19140" windowHeight="6765"/>
  </bookViews>
  <sheets>
    <sheet name="Overview"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 i="1" l="1"/>
  <c r="V3" i="1"/>
  <c r="V4" i="1"/>
  <c r="V5" i="1"/>
  <c r="V6" i="1"/>
  <c r="V7" i="1"/>
  <c r="V8" i="1"/>
  <c r="V9" i="1"/>
  <c r="V10" i="1"/>
  <c r="V11" i="1"/>
  <c r="V12" i="1"/>
  <c r="V13" i="1"/>
  <c r="U13" i="1"/>
  <c r="U12" i="1"/>
  <c r="U11" i="1"/>
  <c r="U10" i="1"/>
  <c r="U8" i="1"/>
  <c r="U6" i="1"/>
  <c r="U5" i="1"/>
  <c r="U4" i="1"/>
  <c r="U9" i="1"/>
  <c r="U7" i="1"/>
  <c r="Q4" i="1"/>
  <c r="H56" i="1"/>
  <c r="H62" i="1" s="1"/>
  <c r="L55" i="1"/>
  <c r="K55" i="1"/>
  <c r="J55" i="1"/>
  <c r="I55" i="1"/>
  <c r="H54" i="1"/>
  <c r="L52" i="1"/>
  <c r="K52" i="1"/>
  <c r="J52" i="1"/>
  <c r="I52" i="1"/>
  <c r="H52" i="1"/>
  <c r="G51" i="1"/>
  <c r="G62" i="1" s="1"/>
  <c r="N62" i="1"/>
  <c r="M62" i="1"/>
  <c r="F62" i="1"/>
  <c r="E62" i="1"/>
  <c r="D62" i="1"/>
  <c r="T13" i="1"/>
  <c r="L23" i="1"/>
  <c r="L20" i="1"/>
  <c r="K23" i="1"/>
  <c r="K20" i="1"/>
  <c r="J23" i="1"/>
  <c r="J20" i="1"/>
  <c r="I23" i="1"/>
  <c r="I20" i="1"/>
  <c r="H24" i="1"/>
  <c r="H22" i="1"/>
  <c r="H20" i="1"/>
  <c r="G19" i="1"/>
  <c r="T4" i="1"/>
  <c r="U20" i="1" s="1"/>
  <c r="T5" i="1"/>
  <c r="T6" i="1"/>
  <c r="T7" i="1"/>
  <c r="T8" i="1"/>
  <c r="T9" i="1"/>
  <c r="T10" i="1"/>
  <c r="T11" i="1"/>
  <c r="T12" i="1"/>
  <c r="T3" i="1"/>
  <c r="U44" i="1" s="1"/>
  <c r="U38" i="1" l="1"/>
  <c r="U41" i="1"/>
  <c r="U37" i="1"/>
  <c r="I62" i="1"/>
  <c r="U34" i="1"/>
  <c r="U42" i="1"/>
  <c r="U35" i="1"/>
  <c r="U39" i="1"/>
  <c r="U43" i="1"/>
  <c r="U23" i="1"/>
  <c r="K62" i="1"/>
  <c r="U36" i="1"/>
  <c r="U45" i="1" s="1"/>
  <c r="U40" i="1"/>
  <c r="U22" i="1"/>
  <c r="U21" i="1"/>
  <c r="L62" i="1"/>
  <c r="U18" i="1"/>
  <c r="J62" i="1"/>
  <c r="T14" i="1"/>
  <c r="U19" i="1"/>
  <c r="M46" i="1"/>
  <c r="N46" i="1"/>
  <c r="L46" i="1"/>
  <c r="K46" i="1"/>
  <c r="I46" i="1"/>
  <c r="G46" i="1"/>
  <c r="F46" i="1"/>
  <c r="D46" i="1"/>
  <c r="H46" i="1"/>
  <c r="E46" i="1"/>
  <c r="F30" i="1"/>
  <c r="G30" i="1"/>
  <c r="I30" i="1"/>
  <c r="J30" i="1"/>
  <c r="K30" i="1"/>
  <c r="L30" i="1"/>
  <c r="M30" i="1"/>
  <c r="N30" i="1"/>
  <c r="D30" i="1"/>
  <c r="E30" i="1"/>
  <c r="U29" i="1" l="1"/>
  <c r="U50" i="1" s="1"/>
  <c r="J46" i="1"/>
  <c r="H30" i="1"/>
  <c r="U51" i="1" l="1"/>
  <c r="U52" i="1" l="1"/>
  <c r="V34" i="1" l="1"/>
  <c r="V38" i="1"/>
  <c r="V42" i="1"/>
  <c r="V39" i="1"/>
  <c r="V40" i="1"/>
  <c r="V41" i="1"/>
  <c r="V37" i="1"/>
  <c r="V35" i="1"/>
  <c r="V43" i="1"/>
  <c r="V44" i="1"/>
  <c r="V36" i="1"/>
  <c r="V20" i="1"/>
  <c r="U53" i="1"/>
  <c r="U54" i="1" l="1"/>
  <c r="V18" i="1" l="1"/>
  <c r="U55" i="1"/>
  <c r="V21" i="1" l="1"/>
  <c r="V23" i="1"/>
  <c r="U56" i="1"/>
  <c r="U57" i="1" l="1"/>
  <c r="U58" i="1" l="1"/>
  <c r="U59" i="1" l="1"/>
  <c r="U60" i="1" l="1"/>
  <c r="V19" i="1"/>
  <c r="V22" i="1" l="1"/>
  <c r="V29" i="1" s="1"/>
  <c r="V50" i="1" s="1"/>
  <c r="V51" i="1" s="1"/>
  <c r="U61" i="1"/>
  <c r="V45" i="1"/>
  <c r="U14" i="1"/>
  <c r="V52" i="1" l="1"/>
  <c r="V53" i="1" s="1"/>
  <c r="W35" i="1" l="1"/>
  <c r="W39" i="1"/>
  <c r="W43" i="1"/>
  <c r="W12" i="1" s="1"/>
  <c r="W34" i="1"/>
  <c r="W36" i="1"/>
  <c r="W37" i="1"/>
  <c r="W38" i="1"/>
  <c r="W44" i="1"/>
  <c r="W13" i="1" s="1"/>
  <c r="W40" i="1"/>
  <c r="W9" i="1" s="1"/>
  <c r="W41" i="1"/>
  <c r="W10" i="1" s="1"/>
  <c r="W42" i="1"/>
  <c r="W11" i="1" s="1"/>
  <c r="W20" i="1"/>
  <c r="W5" i="1" s="1"/>
  <c r="V54" i="1"/>
  <c r="V55" i="1" l="1"/>
  <c r="W18" i="1"/>
  <c r="W3" i="1" s="1"/>
  <c r="W21" i="1" l="1"/>
  <c r="W6" i="1" s="1"/>
  <c r="W23" i="1"/>
  <c r="W8" i="1" s="1"/>
  <c r="V56" i="1"/>
  <c r="V57" i="1" l="1"/>
  <c r="V58" i="1" l="1"/>
  <c r="V59" i="1" l="1"/>
  <c r="W19" i="1" l="1"/>
  <c r="W4" i="1" s="1"/>
  <c r="V60" i="1"/>
  <c r="W45" i="1" l="1"/>
  <c r="V61" i="1"/>
  <c r="W22" i="1" l="1"/>
  <c r="W7" i="1" s="1"/>
  <c r="V14" i="1"/>
  <c r="W29" i="1" l="1"/>
  <c r="W50" i="1" s="1"/>
  <c r="W51" i="1" l="1"/>
  <c r="X36" i="1" l="1"/>
  <c r="X40" i="1"/>
  <c r="X9" i="1" s="1"/>
  <c r="X44" i="1"/>
  <c r="X13" i="1" s="1"/>
  <c r="X35" i="1"/>
  <c r="X34" i="1"/>
  <c r="X41" i="1"/>
  <c r="X10" i="1" s="1"/>
  <c r="X37" i="1"/>
  <c r="X38" i="1"/>
  <c r="X39" i="1"/>
  <c r="X42" i="1"/>
  <c r="X11" i="1" s="1"/>
  <c r="X43" i="1"/>
  <c r="X12" i="1" s="1"/>
  <c r="W52" i="1"/>
  <c r="X20" i="1" l="1"/>
  <c r="X5" i="1" s="1"/>
  <c r="W53" i="1"/>
  <c r="W54" i="1" l="1"/>
  <c r="X18" i="1" l="1"/>
  <c r="X3" i="1" s="1"/>
  <c r="W55" i="1"/>
  <c r="X21" i="1" l="1"/>
  <c r="X6" i="1" s="1"/>
  <c r="X23" i="1"/>
  <c r="X8" i="1" s="1"/>
  <c r="W56" i="1"/>
  <c r="W57" i="1" l="1"/>
  <c r="W58" i="1" l="1"/>
  <c r="W59" i="1" l="1"/>
  <c r="X19" i="1" l="1"/>
  <c r="X4" i="1" s="1"/>
  <c r="W60" i="1"/>
  <c r="X45" i="1" l="1"/>
  <c r="W61" i="1"/>
  <c r="X22" i="1" l="1"/>
  <c r="X7" i="1" s="1"/>
  <c r="W14" i="1"/>
  <c r="X29" i="1" l="1"/>
  <c r="X50" i="1" s="1"/>
  <c r="X51" i="1" l="1"/>
  <c r="Y37" i="1" l="1"/>
  <c r="Y41" i="1"/>
  <c r="Y10" i="1" s="1"/>
  <c r="Y35" i="1"/>
  <c r="Y39" i="1"/>
  <c r="Y34" i="1"/>
  <c r="Y36" i="1"/>
  <c r="Y38" i="1"/>
  <c r="Y40" i="1"/>
  <c r="Y9" i="1" s="1"/>
  <c r="Y44" i="1"/>
  <c r="Y13" i="1" s="1"/>
  <c r="Y42" i="1"/>
  <c r="Y11" i="1" s="1"/>
  <c r="Y43" i="1"/>
  <c r="Y12" i="1" s="1"/>
  <c r="X52" i="1"/>
  <c r="Y20" i="1" l="1"/>
  <c r="Y5" i="1" s="1"/>
  <c r="X53" i="1"/>
  <c r="X54" i="1" l="1"/>
  <c r="Y18" i="1" l="1"/>
  <c r="Y3" i="1" s="1"/>
  <c r="X55" i="1"/>
  <c r="X56" i="1" l="1"/>
  <c r="Y21" i="1"/>
  <c r="Y6" i="1" s="1"/>
  <c r="Y23" i="1"/>
  <c r="Y8" i="1" s="1"/>
  <c r="X57" i="1" l="1"/>
  <c r="X58" i="1" l="1"/>
  <c r="X59" i="1" l="1"/>
  <c r="Y19" i="1" l="1"/>
  <c r="Y4" i="1" s="1"/>
  <c r="X60" i="1"/>
  <c r="X61" i="1" l="1"/>
  <c r="Y22" i="1" l="1"/>
  <c r="Y7" i="1" s="1"/>
  <c r="Y45" i="1"/>
  <c r="X14" i="1"/>
  <c r="Y29" i="1" l="1"/>
  <c r="Y50" i="1" l="1"/>
  <c r="Y51" i="1" l="1"/>
  <c r="Z34" i="1" l="1"/>
  <c r="Z38" i="1"/>
  <c r="Z42" i="1"/>
  <c r="Z11" i="1" s="1"/>
  <c r="Z43" i="1"/>
  <c r="Z12" i="1" s="1"/>
  <c r="Z44" i="1"/>
  <c r="Z13" i="1" s="1"/>
  <c r="Z37" i="1"/>
  <c r="Z36" i="1"/>
  <c r="Z35" i="1"/>
  <c r="Z41" i="1"/>
  <c r="Z10" i="1" s="1"/>
  <c r="Z39" i="1"/>
  <c r="Z40" i="1"/>
  <c r="Z9" i="1" s="1"/>
  <c r="Y52" i="1"/>
  <c r="Z20" i="1" l="1"/>
  <c r="Z5" i="1" s="1"/>
  <c r="Y53" i="1"/>
  <c r="Y54" i="1" l="1"/>
  <c r="Z18" i="1" l="1"/>
  <c r="Z3" i="1" s="1"/>
  <c r="Y55" i="1"/>
  <c r="Z21" i="1" l="1"/>
  <c r="Z6" i="1" s="1"/>
  <c r="Z23" i="1"/>
  <c r="Z8" i="1" s="1"/>
  <c r="Y56" i="1"/>
  <c r="Y57" i="1" l="1"/>
  <c r="Y58" i="1" l="1"/>
  <c r="Y59" i="1" l="1"/>
  <c r="Z19" i="1" l="1"/>
  <c r="Z4" i="1" s="1"/>
  <c r="Y60" i="1"/>
  <c r="Y61" i="1" l="1"/>
  <c r="Z22" i="1" l="1"/>
  <c r="Z7" i="1" s="1"/>
  <c r="Z45" i="1"/>
  <c r="Y14" i="1"/>
  <c r="Z29" i="1" l="1"/>
  <c r="Z50" i="1" l="1"/>
  <c r="Z51" i="1" l="1"/>
  <c r="AA35" i="1" l="1"/>
  <c r="AA39" i="1"/>
  <c r="AA43" i="1"/>
  <c r="AA12" i="1" s="1"/>
  <c r="AA34" i="1"/>
  <c r="AA40" i="1"/>
  <c r="AA9" i="1" s="1"/>
  <c r="AA41" i="1"/>
  <c r="AA10" i="1" s="1"/>
  <c r="AA42" i="1"/>
  <c r="AA11" i="1" s="1"/>
  <c r="AA36" i="1"/>
  <c r="AA44" i="1"/>
  <c r="AA13" i="1" s="1"/>
  <c r="AA37" i="1"/>
  <c r="AA38" i="1"/>
  <c r="Z52" i="1"/>
  <c r="AA20" i="1" l="1"/>
  <c r="AA5" i="1" s="1"/>
  <c r="Z53" i="1"/>
  <c r="Z54" i="1" l="1"/>
  <c r="AA18" i="1" l="1"/>
  <c r="AA3" i="1" s="1"/>
  <c r="Z55" i="1"/>
  <c r="AA23" i="1" l="1"/>
  <c r="AA8" i="1" s="1"/>
  <c r="AA21" i="1"/>
  <c r="AA6" i="1" s="1"/>
  <c r="Z56" i="1"/>
  <c r="Z57" i="1" l="1"/>
  <c r="Z58" i="1" l="1"/>
  <c r="Z59" i="1" l="1"/>
  <c r="AA19" i="1" l="1"/>
  <c r="AA4" i="1" s="1"/>
  <c r="Z60" i="1"/>
  <c r="AA45" i="1" l="1"/>
  <c r="Z61" i="1"/>
  <c r="AA22" i="1" l="1"/>
  <c r="AA7" i="1" s="1"/>
  <c r="Z14" i="1"/>
  <c r="AA29" i="1" l="1"/>
  <c r="AA50" i="1" s="1"/>
  <c r="AA51" i="1" l="1"/>
  <c r="AB36" i="1" l="1"/>
  <c r="AB40" i="1"/>
  <c r="AB9" i="1" s="1"/>
  <c r="AB44" i="1"/>
  <c r="AB13" i="1" s="1"/>
  <c r="AB35" i="1"/>
  <c r="AB37" i="1"/>
  <c r="AB38" i="1"/>
  <c r="AB39" i="1"/>
  <c r="AB41" i="1"/>
  <c r="AB10" i="1" s="1"/>
  <c r="AB42" i="1"/>
  <c r="AB11" i="1" s="1"/>
  <c r="AB43" i="1"/>
  <c r="AB12" i="1" s="1"/>
  <c r="AB34" i="1"/>
  <c r="AA52" i="1"/>
  <c r="AB20" i="1" l="1"/>
  <c r="AB5" i="1" s="1"/>
  <c r="AA53" i="1"/>
  <c r="AA54" i="1" l="1"/>
  <c r="AB18" i="1" l="1"/>
  <c r="AB3" i="1" s="1"/>
  <c r="AA55" i="1"/>
  <c r="AA56" i="1" l="1"/>
  <c r="AB23" i="1"/>
  <c r="AB8" i="1" s="1"/>
  <c r="AB21" i="1"/>
  <c r="AB6" i="1" s="1"/>
  <c r="AA57" i="1" l="1"/>
  <c r="AA58" i="1" l="1"/>
  <c r="AA59" i="1" l="1"/>
  <c r="AB19" i="1" l="1"/>
  <c r="AB4" i="1" s="1"/>
  <c r="AA60" i="1"/>
  <c r="AA61" i="1" l="1"/>
  <c r="AB22" i="1" l="1"/>
  <c r="AB45" i="1"/>
  <c r="AA14" i="1"/>
  <c r="AB29" i="1" l="1"/>
  <c r="AB50" i="1" s="1"/>
  <c r="AB51" i="1" s="1"/>
  <c r="AB7" i="1"/>
  <c r="AC37" i="1" l="1"/>
  <c r="AC41" i="1"/>
  <c r="AC10" i="1" s="1"/>
  <c r="AC35" i="1"/>
  <c r="AC36" i="1"/>
  <c r="AC42" i="1"/>
  <c r="AC11" i="1" s="1"/>
  <c r="AC43" i="1"/>
  <c r="AC12" i="1" s="1"/>
  <c r="AC34" i="1"/>
  <c r="AC38" i="1"/>
  <c r="AC39" i="1"/>
  <c r="AC40" i="1"/>
  <c r="AC9" i="1" s="1"/>
  <c r="AC44" i="1"/>
  <c r="AC13" i="1" s="1"/>
  <c r="AB52" i="1"/>
  <c r="AC20" i="1" l="1"/>
  <c r="AC5" i="1" s="1"/>
  <c r="AB53" i="1"/>
  <c r="AB54" i="1" l="1"/>
  <c r="AC18" i="1" l="1"/>
  <c r="AC3" i="1" s="1"/>
  <c r="AB55" i="1"/>
  <c r="AB56" i="1" l="1"/>
  <c r="AC23" i="1"/>
  <c r="AC8" i="1" s="1"/>
  <c r="AC21" i="1"/>
  <c r="AC6" i="1" s="1"/>
  <c r="AB57" i="1" l="1"/>
  <c r="AB58" i="1" l="1"/>
  <c r="AB59" i="1" l="1"/>
  <c r="AC19" i="1" l="1"/>
  <c r="AC4" i="1" s="1"/>
  <c r="AB60" i="1"/>
  <c r="AB61" i="1" l="1"/>
  <c r="AC22" i="1" l="1"/>
  <c r="AC7" i="1" s="1"/>
  <c r="AC45" i="1"/>
  <c r="AB14" i="1"/>
  <c r="AC29" i="1" l="1"/>
  <c r="AC50" i="1" s="1"/>
  <c r="AC51" i="1" l="1"/>
  <c r="AD34" i="1" l="1"/>
  <c r="AD38" i="1"/>
  <c r="AD42" i="1"/>
  <c r="AD11" i="1" s="1"/>
  <c r="AD40" i="1"/>
  <c r="AD9" i="1" s="1"/>
  <c r="AD35" i="1"/>
  <c r="AD36" i="1"/>
  <c r="AD37" i="1"/>
  <c r="AD39" i="1"/>
  <c r="AD41" i="1"/>
  <c r="AD10" i="1" s="1"/>
  <c r="AD44" i="1"/>
  <c r="AD13" i="1" s="1"/>
  <c r="AD43" i="1"/>
  <c r="AD12" i="1" s="1"/>
  <c r="AC52" i="1"/>
  <c r="AD20" i="1" l="1"/>
  <c r="AD5" i="1" s="1"/>
  <c r="AC53" i="1"/>
  <c r="AC54" i="1" l="1"/>
  <c r="AD18" i="1" l="1"/>
  <c r="AD3" i="1" s="1"/>
  <c r="AC55" i="1"/>
  <c r="AD23" i="1" l="1"/>
  <c r="AD8" i="1" s="1"/>
  <c r="AD21" i="1"/>
  <c r="AD6" i="1" s="1"/>
  <c r="AC56" i="1"/>
  <c r="AC57" i="1" l="1"/>
  <c r="AC58" i="1" l="1"/>
  <c r="AC59" i="1" l="1"/>
  <c r="AD19" i="1" l="1"/>
  <c r="AD4" i="1" s="1"/>
  <c r="AC60" i="1"/>
  <c r="AC61" i="1" l="1"/>
  <c r="AD22" i="1" l="1"/>
  <c r="AD7" i="1" s="1"/>
  <c r="AD45" i="1"/>
  <c r="AC14" i="1"/>
  <c r="AD29" i="1" l="1"/>
  <c r="AD50" i="1" s="1"/>
  <c r="AD51" i="1" l="1"/>
  <c r="AE35" i="1" l="1"/>
  <c r="AE39" i="1"/>
  <c r="AE43" i="1"/>
  <c r="AE12" i="1" s="1"/>
  <c r="AE34" i="1"/>
  <c r="AE44" i="1"/>
  <c r="AE13" i="1" s="1"/>
  <c r="AE36" i="1"/>
  <c r="AE38" i="1"/>
  <c r="AE37" i="1"/>
  <c r="AE40" i="1"/>
  <c r="AE9" i="1" s="1"/>
  <c r="AE41" i="1"/>
  <c r="AE10" i="1" s="1"/>
  <c r="AE42" i="1"/>
  <c r="AE11" i="1" s="1"/>
  <c r="AD52" i="1"/>
  <c r="AE20" i="1" l="1"/>
  <c r="AE5" i="1" s="1"/>
  <c r="AD53" i="1"/>
  <c r="AD54" i="1" l="1"/>
  <c r="AD55" i="1" l="1"/>
  <c r="AE18" i="1"/>
  <c r="AE3" i="1" s="1"/>
  <c r="AE23" i="1" l="1"/>
  <c r="AE8" i="1" s="1"/>
  <c r="AE21" i="1"/>
  <c r="AE6" i="1" s="1"/>
  <c r="AD56" i="1"/>
  <c r="AD57" i="1" l="1"/>
  <c r="AD58" i="1" l="1"/>
  <c r="AD59" i="1" l="1"/>
  <c r="AE19" i="1" l="1"/>
  <c r="AE4" i="1" s="1"/>
  <c r="AD60" i="1"/>
  <c r="AE45" i="1" l="1"/>
  <c r="AD61" i="1"/>
  <c r="AE22" i="1" l="1"/>
  <c r="AE7" i="1" s="1"/>
  <c r="AD14" i="1"/>
  <c r="AE29" i="1" l="1"/>
  <c r="AE50" i="1" s="1"/>
  <c r="AE51" i="1" l="1"/>
  <c r="AF36" i="1" l="1"/>
  <c r="AF40" i="1"/>
  <c r="AF9" i="1" s="1"/>
  <c r="AF44" i="1"/>
  <c r="AF13" i="1" s="1"/>
  <c r="AF34" i="1"/>
  <c r="AF41" i="1"/>
  <c r="AF10" i="1" s="1"/>
  <c r="AF42" i="1"/>
  <c r="AF11" i="1" s="1"/>
  <c r="AF43" i="1"/>
  <c r="AF12" i="1" s="1"/>
  <c r="AF35" i="1"/>
  <c r="AF39" i="1"/>
  <c r="AF37" i="1"/>
  <c r="AF38" i="1"/>
  <c r="AE52" i="1"/>
  <c r="AF20" i="1" l="1"/>
  <c r="AF5" i="1" s="1"/>
  <c r="AE53" i="1"/>
  <c r="AE54" i="1" l="1"/>
  <c r="AE55" i="1" l="1"/>
  <c r="AF18" i="1"/>
  <c r="AF3" i="1" s="1"/>
  <c r="AF23" i="1" l="1"/>
  <c r="AF8" i="1" s="1"/>
  <c r="AF21" i="1"/>
  <c r="AF6" i="1" s="1"/>
  <c r="AE56" i="1"/>
  <c r="AE57" i="1" l="1"/>
  <c r="AE58" i="1" l="1"/>
  <c r="AE59" i="1" l="1"/>
  <c r="AF19" i="1" l="1"/>
  <c r="AF4" i="1" s="1"/>
  <c r="AE60" i="1"/>
  <c r="AF45" i="1" l="1"/>
  <c r="AE61" i="1"/>
  <c r="AF22" i="1" l="1"/>
  <c r="AF7" i="1" s="1"/>
  <c r="AE14" i="1"/>
  <c r="AF29" i="1" l="1"/>
  <c r="AF50" i="1" s="1"/>
  <c r="AF51" i="1" l="1"/>
  <c r="AG37" i="1" l="1"/>
  <c r="AG41" i="1"/>
  <c r="AG10" i="1" s="1"/>
  <c r="AG38" i="1"/>
  <c r="AG39" i="1"/>
  <c r="AG40" i="1"/>
  <c r="AG9" i="1" s="1"/>
  <c r="AG35" i="1"/>
  <c r="AG34" i="1"/>
  <c r="AG42" i="1"/>
  <c r="AG11" i="1" s="1"/>
  <c r="AG43" i="1"/>
  <c r="AG12" i="1" s="1"/>
  <c r="AG44" i="1"/>
  <c r="AG13" i="1" s="1"/>
  <c r="AG36" i="1"/>
  <c r="AF52" i="1"/>
  <c r="AG20" i="1" l="1"/>
  <c r="AG5" i="1" s="1"/>
  <c r="AF53" i="1"/>
  <c r="AF54" i="1" l="1"/>
  <c r="AF55" i="1" l="1"/>
  <c r="AG18" i="1"/>
  <c r="AG3" i="1" s="1"/>
  <c r="AG21" i="1" l="1"/>
  <c r="AG6" i="1" s="1"/>
  <c r="AG23" i="1"/>
  <c r="AG8" i="1" s="1"/>
  <c r="AF56" i="1"/>
  <c r="AF57" i="1" l="1"/>
  <c r="AF58" i="1" l="1"/>
  <c r="AF59" i="1" l="1"/>
  <c r="AG19" i="1" l="1"/>
  <c r="AG4" i="1" s="1"/>
  <c r="AF60" i="1"/>
  <c r="AG45" i="1" l="1"/>
  <c r="AF61" i="1"/>
  <c r="AG22" i="1" l="1"/>
  <c r="AG7" i="1" s="1"/>
  <c r="AF14" i="1"/>
  <c r="AG29" i="1" l="1"/>
  <c r="AG50" i="1" l="1"/>
  <c r="AG51" i="1" l="1"/>
  <c r="AH34" i="1" l="1"/>
  <c r="AH38" i="1"/>
  <c r="AH42" i="1"/>
  <c r="AH11" i="1" s="1"/>
  <c r="AH35" i="1"/>
  <c r="AH36" i="1"/>
  <c r="AH37" i="1"/>
  <c r="AH44" i="1"/>
  <c r="AH13" i="1" s="1"/>
  <c r="AH39" i="1"/>
  <c r="AH40" i="1"/>
  <c r="AH9" i="1" s="1"/>
  <c r="AH41" i="1"/>
  <c r="AH10" i="1" s="1"/>
  <c r="AH43" i="1"/>
  <c r="AH12" i="1" s="1"/>
  <c r="AG52" i="1"/>
  <c r="AH20" i="1" l="1"/>
  <c r="AH5" i="1" s="1"/>
  <c r="AG53" i="1"/>
  <c r="AG54" i="1" l="1"/>
  <c r="AH18" i="1" l="1"/>
  <c r="AH3" i="1" s="1"/>
  <c r="AG55" i="1"/>
  <c r="AH21" i="1" l="1"/>
  <c r="AH6" i="1" s="1"/>
  <c r="AH23" i="1"/>
  <c r="AH8" i="1" s="1"/>
  <c r="AG56" i="1"/>
  <c r="AG57" i="1" l="1"/>
  <c r="AG58" i="1" l="1"/>
  <c r="AG59" i="1" l="1"/>
  <c r="AH19" i="1" l="1"/>
  <c r="AH4" i="1" s="1"/>
  <c r="AG60" i="1"/>
  <c r="AG61" i="1" l="1"/>
  <c r="AH22" i="1" l="1"/>
  <c r="AH45" i="1"/>
  <c r="AG14" i="1"/>
  <c r="AH29" i="1" l="1"/>
  <c r="AH50" i="1" s="1"/>
  <c r="AH51" i="1" s="1"/>
  <c r="AH7" i="1"/>
  <c r="AI35" i="1" l="1"/>
  <c r="AI39" i="1"/>
  <c r="AI43" i="1"/>
  <c r="AI12" i="1" s="1"/>
  <c r="AI34" i="1"/>
  <c r="AI41" i="1"/>
  <c r="AI10" i="1" s="1"/>
  <c r="AI36" i="1"/>
  <c r="AI37" i="1"/>
  <c r="AI38" i="1"/>
  <c r="AI40" i="1"/>
  <c r="AI9" i="1" s="1"/>
  <c r="AI42" i="1"/>
  <c r="AI11" i="1" s="1"/>
  <c r="AI44" i="1"/>
  <c r="AI13" i="1" s="1"/>
  <c r="AH52" i="1"/>
  <c r="AI20" i="1"/>
  <c r="AI5" i="1" s="1"/>
  <c r="AI45" i="1" l="1"/>
  <c r="AH53" i="1"/>
  <c r="AH54" i="1" l="1"/>
  <c r="AI18" i="1"/>
  <c r="AI3" i="1" s="1"/>
  <c r="AH55" i="1" l="1"/>
  <c r="AI23" i="1" l="1"/>
  <c r="AI8" i="1" s="1"/>
  <c r="AI21" i="1"/>
  <c r="AI6" i="1" s="1"/>
  <c r="AH56" i="1"/>
  <c r="AH57" i="1" l="1"/>
  <c r="AH58" i="1" l="1"/>
  <c r="AH59" i="1" l="1"/>
  <c r="AI19" i="1"/>
  <c r="AI4" i="1" s="1"/>
  <c r="AH60" i="1" l="1"/>
  <c r="AI22" i="1" l="1"/>
  <c r="AI7" i="1" s="1"/>
  <c r="AH61" i="1"/>
  <c r="AH14" i="1" l="1"/>
  <c r="AI29" i="1" l="1"/>
  <c r="AI50" i="1" s="1"/>
  <c r="AI51" i="1" l="1"/>
  <c r="AJ36" i="1" l="1"/>
  <c r="AJ40" i="1"/>
  <c r="AJ9" i="1" s="1"/>
  <c r="AJ44" i="1"/>
  <c r="AJ13" i="1" s="1"/>
  <c r="AJ34" i="1"/>
  <c r="AJ37" i="1"/>
  <c r="AJ39" i="1"/>
  <c r="AJ35" i="1"/>
  <c r="AJ38" i="1"/>
  <c r="AJ43" i="1"/>
  <c r="AJ12" i="1" s="1"/>
  <c r="AJ42" i="1"/>
  <c r="AJ11" i="1" s="1"/>
  <c r="AJ41" i="1"/>
  <c r="AJ10" i="1" s="1"/>
  <c r="AI52" i="1"/>
  <c r="AJ20" i="1"/>
  <c r="AJ5" i="1" s="1"/>
  <c r="AJ45" i="1" l="1"/>
  <c r="AI53" i="1"/>
  <c r="AI54" i="1" l="1"/>
  <c r="AJ18" i="1"/>
  <c r="AJ3" i="1" s="1"/>
  <c r="AI55" i="1" l="1"/>
  <c r="AJ23" i="1" l="1"/>
  <c r="AJ8" i="1" s="1"/>
  <c r="AJ21" i="1"/>
  <c r="AJ6" i="1" s="1"/>
  <c r="AI56" i="1"/>
  <c r="AI57" i="1" l="1"/>
  <c r="AI58" i="1" l="1"/>
  <c r="AJ19" i="1" l="1"/>
  <c r="AJ4" i="1" s="1"/>
  <c r="AI59" i="1"/>
  <c r="AI60" i="1" l="1"/>
  <c r="AI14" i="1" l="1"/>
  <c r="AI61" i="1"/>
  <c r="AJ22" i="1" l="1"/>
  <c r="AJ29" i="1" l="1"/>
  <c r="AJ50" i="1" s="1"/>
  <c r="AJ51" i="1" s="1"/>
  <c r="AJ7" i="1"/>
  <c r="AK37" i="1" l="1"/>
  <c r="AK41" i="1"/>
  <c r="AK10" i="1" s="1"/>
  <c r="AK42" i="1"/>
  <c r="AK11" i="1" s="1"/>
  <c r="AK43" i="1"/>
  <c r="AK12" i="1" s="1"/>
  <c r="AK44" i="1"/>
  <c r="AK13" i="1" s="1"/>
  <c r="AK35" i="1"/>
  <c r="AK36" i="1"/>
  <c r="AK34" i="1"/>
  <c r="AK39" i="1"/>
  <c r="AK38" i="1"/>
  <c r="AK40" i="1"/>
  <c r="AK9" i="1" s="1"/>
  <c r="AJ52" i="1"/>
  <c r="AK20" i="1"/>
  <c r="AK5" i="1" s="1"/>
  <c r="AK45" i="1" l="1"/>
  <c r="AJ53" i="1"/>
  <c r="AJ54" i="1" l="1"/>
  <c r="AK18" i="1"/>
  <c r="AK3" i="1" s="1"/>
  <c r="AJ55" i="1" l="1"/>
  <c r="AK21" i="1" l="1"/>
  <c r="AK6" i="1" s="1"/>
  <c r="AK23" i="1"/>
  <c r="AK8" i="1" s="1"/>
  <c r="AJ56" i="1"/>
  <c r="AJ57" i="1" l="1"/>
  <c r="AJ58" i="1" l="1"/>
  <c r="AJ59" i="1" l="1"/>
  <c r="AK19" i="1" l="1"/>
  <c r="AK4" i="1" s="1"/>
  <c r="AJ60" i="1"/>
  <c r="AJ14" i="1" l="1"/>
  <c r="AJ61" i="1"/>
  <c r="AK22" i="1" l="1"/>
  <c r="AK29" i="1" l="1"/>
  <c r="AK50" i="1" s="1"/>
  <c r="AK51" i="1" s="1"/>
  <c r="AK52" i="1" s="1"/>
  <c r="AK7" i="1"/>
  <c r="AL20" i="1"/>
  <c r="AL34" i="1" l="1"/>
  <c r="AL38" i="1"/>
  <c r="AL42" i="1"/>
  <c r="AL11" i="1" s="1"/>
  <c r="AL39" i="1"/>
  <c r="AL40" i="1"/>
  <c r="AL9" i="1" s="1"/>
  <c r="AL41" i="1"/>
  <c r="AL10" i="1" s="1"/>
  <c r="AL36" i="1"/>
  <c r="AL5" i="1" s="1"/>
  <c r="AL43" i="1"/>
  <c r="AL12" i="1" s="1"/>
  <c r="AL44" i="1"/>
  <c r="AL13" i="1" s="1"/>
  <c r="AL35" i="1"/>
  <c r="AL37" i="1"/>
  <c r="AK53" i="1"/>
  <c r="AL45" i="1" l="1"/>
  <c r="AK54" i="1"/>
  <c r="AL18" i="1"/>
  <c r="AL3" i="1" s="1"/>
  <c r="AK55" i="1" l="1"/>
  <c r="AL21" i="1" l="1"/>
  <c r="AL6" i="1" s="1"/>
  <c r="AL23" i="1"/>
  <c r="AL8" i="1" s="1"/>
  <c r="AK56" i="1"/>
  <c r="AK57" i="1" l="1"/>
  <c r="AK58" i="1" l="1"/>
  <c r="AL19" i="1" l="1"/>
  <c r="AL4" i="1" s="1"/>
  <c r="AK59" i="1"/>
  <c r="AK60" i="1" l="1"/>
  <c r="AL22" i="1" l="1"/>
  <c r="AL7" i="1" s="1"/>
  <c r="AK61" i="1"/>
  <c r="AK14" i="1" l="1"/>
  <c r="AL29" i="1" l="1"/>
  <c r="AL50" i="1" s="1"/>
  <c r="AL51" i="1" l="1"/>
  <c r="AM35" i="1" l="1"/>
  <c r="AM39" i="1"/>
  <c r="AM43" i="1"/>
  <c r="AM12" i="1" s="1"/>
  <c r="AM34" i="1"/>
  <c r="AM36" i="1"/>
  <c r="AM37" i="1"/>
  <c r="AM38" i="1"/>
  <c r="AM40" i="1"/>
  <c r="AM9" i="1" s="1"/>
  <c r="AM41" i="1"/>
  <c r="AM10" i="1" s="1"/>
  <c r="AM42" i="1"/>
  <c r="AM11" i="1" s="1"/>
  <c r="AM44" i="1"/>
  <c r="AM13" i="1" s="1"/>
  <c r="AL52" i="1"/>
  <c r="AM20" i="1"/>
  <c r="AM5" i="1" s="1"/>
  <c r="AM45" i="1" l="1"/>
  <c r="AL53" i="1"/>
  <c r="AL54" i="1" l="1"/>
  <c r="AM18" i="1"/>
  <c r="AM3" i="1" s="1"/>
  <c r="AL55" i="1" l="1"/>
  <c r="AM21" i="1" l="1"/>
  <c r="AM6" i="1" s="1"/>
  <c r="AM23" i="1"/>
  <c r="AM8" i="1" s="1"/>
  <c r="AL56" i="1"/>
  <c r="AL57" i="1" l="1"/>
  <c r="AL58" i="1" l="1"/>
  <c r="AL59" i="1" l="1"/>
  <c r="AM19" i="1"/>
  <c r="AM4" i="1" s="1"/>
  <c r="AL60" i="1" l="1"/>
  <c r="AL14" i="1" l="1"/>
  <c r="AL61" i="1"/>
  <c r="AM22" i="1" l="1"/>
  <c r="AM29" i="1" l="1"/>
  <c r="AM50" i="1" s="1"/>
  <c r="AM51" i="1" s="1"/>
  <c r="AM7" i="1"/>
  <c r="AN36" i="1" l="1"/>
  <c r="AN40" i="1"/>
  <c r="AN9" i="1" s="1"/>
  <c r="AN44" i="1"/>
  <c r="AN13" i="1" s="1"/>
  <c r="AN34" i="1"/>
  <c r="AN35" i="1"/>
  <c r="AN42" i="1"/>
  <c r="AN11" i="1" s="1"/>
  <c r="AN43" i="1"/>
  <c r="AN12" i="1" s="1"/>
  <c r="AN37" i="1"/>
  <c r="AN38" i="1"/>
  <c r="AN39" i="1"/>
  <c r="AN41" i="1"/>
  <c r="AN10" i="1" s="1"/>
  <c r="AM52" i="1"/>
  <c r="AN20" i="1"/>
  <c r="AN5" i="1" s="1"/>
  <c r="AN45" i="1" l="1"/>
  <c r="AM53" i="1"/>
  <c r="AM54" i="1" l="1"/>
  <c r="AN18" i="1"/>
  <c r="AN3" i="1" s="1"/>
  <c r="AM55" i="1" l="1"/>
  <c r="AN21" i="1" l="1"/>
  <c r="AN6" i="1" s="1"/>
  <c r="AN23" i="1"/>
  <c r="AN8" i="1" s="1"/>
  <c r="AM56" i="1"/>
  <c r="AM57" i="1" l="1"/>
  <c r="AM58" i="1" l="1"/>
  <c r="AN19" i="1" l="1"/>
  <c r="AN4" i="1" s="1"/>
  <c r="AM59" i="1"/>
  <c r="AM60" i="1" l="1"/>
  <c r="AN22" i="1" l="1"/>
  <c r="AN7" i="1" s="1"/>
  <c r="AM61" i="1"/>
  <c r="AM14" i="1" l="1"/>
  <c r="AN29" i="1" l="1"/>
  <c r="AN50" i="1" s="1"/>
  <c r="AN51" i="1" l="1"/>
  <c r="AO37" i="1" l="1"/>
  <c r="AO41" i="1"/>
  <c r="AO10" i="1" s="1"/>
  <c r="AO38" i="1"/>
  <c r="AO40" i="1"/>
  <c r="AO9" i="1" s="1"/>
  <c r="AO34" i="1"/>
  <c r="AO35" i="1"/>
  <c r="AO36" i="1"/>
  <c r="AO39" i="1"/>
  <c r="AO42" i="1"/>
  <c r="AO11" i="1" s="1"/>
  <c r="AO44" i="1"/>
  <c r="AO13" i="1" s="1"/>
  <c r="AO43" i="1"/>
  <c r="AO12" i="1" s="1"/>
  <c r="AN52" i="1"/>
  <c r="AO20" i="1"/>
  <c r="AO5" i="1" s="1"/>
  <c r="AO45" i="1" l="1"/>
  <c r="AN53" i="1"/>
  <c r="AN54" i="1" l="1"/>
  <c r="AO18" i="1"/>
  <c r="AO3" i="1" s="1"/>
  <c r="AN55" i="1" l="1"/>
  <c r="AO21" i="1" l="1"/>
  <c r="AO6" i="1" s="1"/>
  <c r="AO23" i="1"/>
  <c r="AO8" i="1" s="1"/>
  <c r="AN56" i="1"/>
  <c r="AN57" i="1" l="1"/>
  <c r="AN58" i="1" l="1"/>
  <c r="AO19" i="1" l="1"/>
  <c r="AO4" i="1" s="1"/>
  <c r="AN59" i="1"/>
  <c r="AN60" i="1" l="1"/>
  <c r="AO22" i="1" l="1"/>
  <c r="AO7" i="1" s="1"/>
  <c r="AN61" i="1"/>
  <c r="AN14" i="1" l="1"/>
  <c r="AO29" i="1" l="1"/>
  <c r="AO50" i="1" s="1"/>
  <c r="AO51" i="1" l="1"/>
  <c r="AP34" i="1" l="1"/>
  <c r="AP38" i="1"/>
  <c r="AP42" i="1"/>
  <c r="AP11" i="1" s="1"/>
  <c r="AP43" i="1"/>
  <c r="AP12" i="1" s="1"/>
  <c r="AP44" i="1"/>
  <c r="AP13" i="1" s="1"/>
  <c r="AP36" i="1"/>
  <c r="AP35" i="1"/>
  <c r="AP37" i="1"/>
  <c r="AP39" i="1"/>
  <c r="AP40" i="1"/>
  <c r="AP9" i="1" s="1"/>
  <c r="AP41" i="1"/>
  <c r="AP10" i="1" s="1"/>
  <c r="AO52" i="1"/>
  <c r="AP20" i="1"/>
  <c r="AP5" i="1" s="1"/>
  <c r="AP45" i="1" l="1"/>
  <c r="AO53" i="1"/>
  <c r="AO54" i="1" l="1"/>
  <c r="AP18" i="1"/>
  <c r="AP3" i="1" s="1"/>
  <c r="AO55" i="1" l="1"/>
  <c r="AP23" i="1" l="1"/>
  <c r="AP8" i="1" s="1"/>
  <c r="AP21" i="1"/>
  <c r="AP6" i="1" s="1"/>
  <c r="AO56" i="1"/>
  <c r="AO57" i="1" l="1"/>
  <c r="AO58" i="1" l="1"/>
  <c r="AP19" i="1" l="1"/>
  <c r="AP4" i="1" s="1"/>
  <c r="AO59" i="1"/>
  <c r="AO60" i="1" l="1"/>
  <c r="AP22" i="1" l="1"/>
  <c r="AP7" i="1" s="1"/>
  <c r="AO61" i="1"/>
  <c r="AO14" i="1" l="1"/>
  <c r="AP29" i="1" l="1"/>
  <c r="AP50" i="1" s="1"/>
  <c r="AP51" i="1" l="1"/>
  <c r="AQ35" i="1" l="1"/>
  <c r="AQ39" i="1"/>
  <c r="AQ43" i="1"/>
  <c r="AQ12" i="1" s="1"/>
  <c r="AQ34" i="1"/>
  <c r="AQ40" i="1"/>
  <c r="AQ9" i="1" s="1"/>
  <c r="AQ41" i="1"/>
  <c r="AQ10" i="1" s="1"/>
  <c r="AQ42" i="1"/>
  <c r="AQ11" i="1" s="1"/>
  <c r="AQ44" i="1"/>
  <c r="AQ13" i="1" s="1"/>
  <c r="AQ36" i="1"/>
  <c r="AQ38" i="1"/>
  <c r="AQ37" i="1"/>
  <c r="AP52" i="1"/>
  <c r="AQ20" i="1"/>
  <c r="AQ5" i="1" s="1"/>
  <c r="AQ45" i="1" l="1"/>
  <c r="AP53" i="1"/>
  <c r="AP54" i="1" l="1"/>
  <c r="AQ18" i="1"/>
  <c r="AQ3" i="1" s="1"/>
  <c r="AP55" i="1" l="1"/>
  <c r="AQ21" i="1" l="1"/>
  <c r="AQ6" i="1" s="1"/>
  <c r="AQ23" i="1"/>
  <c r="AQ8" i="1" s="1"/>
  <c r="AP56" i="1"/>
  <c r="AP57" i="1" l="1"/>
  <c r="AP58" i="1" l="1"/>
  <c r="AQ19" i="1" l="1"/>
  <c r="AQ4" i="1" s="1"/>
  <c r="AP59" i="1"/>
  <c r="AP60" i="1" l="1"/>
  <c r="AP14" i="1" l="1"/>
  <c r="AP61" i="1"/>
  <c r="AQ22" i="1" l="1"/>
  <c r="AQ29" i="1" l="1"/>
  <c r="AQ50" i="1" s="1"/>
  <c r="AQ51" i="1" s="1"/>
  <c r="AQ7" i="1"/>
  <c r="AR36" i="1" l="1"/>
  <c r="AR40" i="1"/>
  <c r="AR9" i="1" s="1"/>
  <c r="AR44" i="1"/>
  <c r="AR13" i="1" s="1"/>
  <c r="AR37" i="1"/>
  <c r="AR38" i="1"/>
  <c r="AR39" i="1"/>
  <c r="AR35" i="1"/>
  <c r="AR41" i="1"/>
  <c r="AR10" i="1" s="1"/>
  <c r="AR42" i="1"/>
  <c r="AR11" i="1" s="1"/>
  <c r="AR43" i="1"/>
  <c r="AR12" i="1" s="1"/>
  <c r="AR34" i="1"/>
  <c r="AQ52" i="1"/>
  <c r="AR20" i="1"/>
  <c r="AR5" i="1" s="1"/>
  <c r="AR45" i="1" l="1"/>
  <c r="AQ53" i="1"/>
  <c r="AQ54" i="1" l="1"/>
  <c r="AR18" i="1"/>
  <c r="AR3" i="1" s="1"/>
  <c r="AQ55" i="1" l="1"/>
  <c r="AR21" i="1" l="1"/>
  <c r="AR6" i="1" s="1"/>
  <c r="AR23" i="1"/>
  <c r="AR8" i="1" s="1"/>
  <c r="AQ56" i="1"/>
  <c r="AQ57" i="1" l="1"/>
  <c r="AQ58" i="1" l="1"/>
  <c r="AR19" i="1" l="1"/>
  <c r="AR4" i="1" s="1"/>
  <c r="AQ59" i="1"/>
  <c r="AQ60" i="1" l="1"/>
  <c r="AQ14" i="1" l="1"/>
  <c r="AQ61" i="1"/>
  <c r="AR22" i="1" l="1"/>
  <c r="AR29" i="1" l="1"/>
  <c r="AR50" i="1" s="1"/>
  <c r="AR51" i="1" s="1"/>
  <c r="AR7" i="1"/>
  <c r="AS37" i="1" l="1"/>
  <c r="AS41" i="1"/>
  <c r="AS10" i="1" s="1"/>
  <c r="AS35" i="1"/>
  <c r="AS36" i="1"/>
  <c r="AS42" i="1"/>
  <c r="AS11" i="1" s="1"/>
  <c r="AS44" i="1"/>
  <c r="AS13" i="1" s="1"/>
  <c r="AS34" i="1"/>
  <c r="AS38" i="1"/>
  <c r="AS39" i="1"/>
  <c r="AS40" i="1"/>
  <c r="AS9" i="1" s="1"/>
  <c r="AS43" i="1"/>
  <c r="AS12" i="1" s="1"/>
  <c r="AR52" i="1"/>
  <c r="AS20" i="1"/>
  <c r="AS5" i="1" s="1"/>
  <c r="AS45" i="1" l="1"/>
  <c r="AR53" i="1"/>
  <c r="AR54" i="1" l="1"/>
  <c r="AS18" i="1"/>
  <c r="AS3" i="1" s="1"/>
  <c r="AR55" i="1" l="1"/>
  <c r="AR56" i="1" l="1"/>
  <c r="AS21" i="1"/>
  <c r="AS6" i="1" s="1"/>
  <c r="AS23" i="1"/>
  <c r="AS8" i="1" s="1"/>
  <c r="AR57" i="1" l="1"/>
  <c r="AR58" i="1" l="1"/>
  <c r="AR59" i="1" l="1"/>
  <c r="AR60" i="1" l="1"/>
  <c r="AS19" i="1"/>
  <c r="AS4" i="1" s="1"/>
  <c r="AR14" i="1" l="1"/>
  <c r="AR61" i="1"/>
  <c r="AS22" i="1" l="1"/>
  <c r="AS29" i="1" l="1"/>
  <c r="AS50" i="1" s="1"/>
  <c r="AS7" i="1"/>
  <c r="AT34" i="1"/>
  <c r="AT38" i="1"/>
  <c r="AT42" i="1"/>
  <c r="AT11" i="1" s="1"/>
  <c r="AT39" i="1"/>
  <c r="AT41" i="1"/>
  <c r="AT10" i="1" s="1"/>
  <c r="AT35" i="1"/>
  <c r="AT36" i="1"/>
  <c r="AT37" i="1"/>
  <c r="AT40" i="1"/>
  <c r="AT9" i="1" s="1"/>
  <c r="AT43" i="1"/>
  <c r="AT12" i="1" s="1"/>
  <c r="AT44" i="1"/>
  <c r="AT13" i="1" s="1"/>
  <c r="AS51" i="1"/>
  <c r="AS52" i="1" l="1"/>
  <c r="AT45" i="1"/>
  <c r="AT20" i="1"/>
  <c r="AT5" i="1" s="1"/>
  <c r="AS53" i="1" l="1"/>
  <c r="AS54" i="1" s="1"/>
  <c r="AT18" i="1" l="1"/>
  <c r="AT3" i="1" s="1"/>
  <c r="AS55" i="1"/>
  <c r="AT23" i="1" l="1"/>
  <c r="AT8" i="1" s="1"/>
  <c r="AT21" i="1"/>
  <c r="AT6" i="1" s="1"/>
  <c r="AS56" i="1"/>
  <c r="AS57" i="1" l="1"/>
  <c r="AS58" i="1" l="1"/>
  <c r="AS59" i="1" l="1"/>
  <c r="AS60" i="1" l="1"/>
  <c r="AT19" i="1"/>
  <c r="AT4" i="1" s="1"/>
  <c r="AS14" i="1" l="1"/>
  <c r="AS61" i="1"/>
  <c r="AT22" i="1" l="1"/>
  <c r="AT29" i="1" l="1"/>
  <c r="AT50" i="1" s="1"/>
  <c r="AT51" i="1" s="1"/>
  <c r="AT7" i="1"/>
  <c r="AU35" i="1" l="1"/>
  <c r="AU39" i="1"/>
  <c r="AU43" i="1"/>
  <c r="AU12" i="1" s="1"/>
  <c r="AU34" i="1"/>
  <c r="AU44" i="1"/>
  <c r="AU13" i="1" s="1"/>
  <c r="AU37" i="1"/>
  <c r="AU36" i="1"/>
  <c r="AU38" i="1"/>
  <c r="AU41" i="1"/>
  <c r="AU10" i="1" s="1"/>
  <c r="AU40" i="1"/>
  <c r="AU9" i="1" s="1"/>
  <c r="AU42" i="1"/>
  <c r="AU11" i="1" s="1"/>
  <c r="AT52" i="1"/>
  <c r="AU20" i="1"/>
  <c r="AU5" i="1" l="1"/>
  <c r="AU45" i="1"/>
  <c r="AT53" i="1"/>
  <c r="AT54" i="1" l="1"/>
  <c r="AU18" i="1"/>
  <c r="AU3" i="1" s="1"/>
  <c r="AT55" i="1" l="1"/>
  <c r="AU23" i="1" l="1"/>
  <c r="AU8" i="1" s="1"/>
  <c r="AU21" i="1"/>
  <c r="AU6" i="1" s="1"/>
  <c r="AT56" i="1"/>
  <c r="AT57" i="1" l="1"/>
  <c r="AT58" i="1" l="1"/>
  <c r="AT59" i="1" l="1"/>
  <c r="AU19" i="1"/>
  <c r="AU4" i="1" s="1"/>
  <c r="AT60" i="1" l="1"/>
  <c r="AT14" i="1" l="1"/>
  <c r="AT61" i="1"/>
  <c r="AU22" i="1" l="1"/>
  <c r="AU29" i="1" l="1"/>
  <c r="AU50" i="1" s="1"/>
  <c r="AU51" i="1" s="1"/>
  <c r="AU7" i="1"/>
  <c r="AV36" i="1" l="1"/>
  <c r="AV40" i="1"/>
  <c r="AV9" i="1" s="1"/>
  <c r="AV44" i="1"/>
  <c r="AV13" i="1" s="1"/>
  <c r="AV34" i="1"/>
  <c r="AV41" i="1"/>
  <c r="AV10" i="1" s="1"/>
  <c r="AV42" i="1"/>
  <c r="AV11" i="1" s="1"/>
  <c r="AV43" i="1"/>
  <c r="AV12" i="1" s="1"/>
  <c r="AV35" i="1"/>
  <c r="AV37" i="1"/>
  <c r="AV38" i="1"/>
  <c r="AV39" i="1"/>
  <c r="AU52" i="1"/>
  <c r="AV20" i="1"/>
  <c r="AV5" i="1" s="1"/>
  <c r="AV45" i="1" l="1"/>
  <c r="AU53" i="1"/>
  <c r="AU54" i="1" l="1"/>
  <c r="AV18" i="1"/>
  <c r="AV3" i="1" s="1"/>
  <c r="AU55" i="1" l="1"/>
  <c r="AV21" i="1" l="1"/>
  <c r="AV6" i="1" s="1"/>
  <c r="AV23" i="1"/>
  <c r="AV8" i="1" s="1"/>
  <c r="AU56" i="1"/>
  <c r="AU57" i="1" l="1"/>
  <c r="AU58" i="1" l="1"/>
  <c r="AU59" i="1" l="1"/>
  <c r="AV19" i="1" l="1"/>
  <c r="AV4" i="1" s="1"/>
  <c r="AU60" i="1"/>
  <c r="AU61" i="1" l="1"/>
  <c r="AU14" i="1" l="1"/>
  <c r="AV22" i="1"/>
  <c r="AV29" i="1" l="1"/>
  <c r="AV50" i="1" s="1"/>
  <c r="AV51" i="1" s="1"/>
  <c r="AV7" i="1"/>
  <c r="AW37" i="1" l="1"/>
  <c r="AW41" i="1"/>
  <c r="AW10" i="1" s="1"/>
  <c r="AW34" i="1"/>
  <c r="AW38" i="1"/>
  <c r="AW42" i="1"/>
  <c r="AW11" i="1" s="1"/>
  <c r="AW36" i="1"/>
  <c r="AW40" i="1"/>
  <c r="AW9" i="1" s="1"/>
  <c r="AW44" i="1"/>
  <c r="AW13" i="1" s="1"/>
  <c r="AW35" i="1"/>
  <c r="AW39" i="1"/>
  <c r="AW43" i="1"/>
  <c r="AW12" i="1" s="1"/>
  <c r="AV52" i="1"/>
  <c r="AW20" i="1"/>
  <c r="AW5" i="1" s="1"/>
  <c r="AW45" i="1" l="1"/>
  <c r="AV53" i="1"/>
  <c r="AV54" i="1" l="1"/>
  <c r="AW18" i="1"/>
  <c r="AW3" i="1" s="1"/>
  <c r="AV55" i="1" l="1"/>
  <c r="AW21" i="1" l="1"/>
  <c r="AW6" i="1" s="1"/>
  <c r="AW23" i="1"/>
  <c r="AW8" i="1" s="1"/>
  <c r="AV56" i="1"/>
  <c r="AV57" i="1" l="1"/>
  <c r="AV58" i="1" l="1"/>
  <c r="AV59" i="1" l="1"/>
  <c r="AW19" i="1" l="1"/>
  <c r="AW4" i="1" s="1"/>
  <c r="AV60" i="1"/>
  <c r="AV61" i="1" l="1"/>
  <c r="AV14" i="1" l="1"/>
  <c r="AW22" i="1"/>
  <c r="AW7" i="1" s="1"/>
  <c r="AW29" i="1" l="1"/>
  <c r="AW50" i="1" s="1"/>
  <c r="AW51" i="1" l="1"/>
  <c r="AX39" i="1" l="1"/>
  <c r="AX38" i="1"/>
  <c r="AX34" i="1"/>
  <c r="AX42" i="1"/>
  <c r="AX11" i="1" s="1"/>
  <c r="AX41" i="1"/>
  <c r="AX10" i="1" s="1"/>
  <c r="AX40" i="1"/>
  <c r="AX9" i="1" s="1"/>
  <c r="AX35" i="1"/>
  <c r="AX43" i="1"/>
  <c r="AX12" i="1" s="1"/>
  <c r="AX36" i="1"/>
  <c r="AX37" i="1"/>
  <c r="AX44" i="1"/>
  <c r="AX13" i="1" s="1"/>
  <c r="AW52" i="1"/>
  <c r="AX20" i="1"/>
  <c r="AX5" i="1" s="1"/>
  <c r="AW53" i="1" l="1"/>
  <c r="AX45" i="1"/>
  <c r="AW54" i="1" l="1"/>
  <c r="AX18" i="1"/>
  <c r="AX3" i="1" s="1"/>
  <c r="AW55" i="1" l="1"/>
  <c r="AX21" i="1" l="1"/>
  <c r="AX6" i="1" s="1"/>
  <c r="AX23" i="1"/>
  <c r="AX8" i="1" s="1"/>
  <c r="AW56" i="1"/>
  <c r="AW57" i="1" l="1"/>
  <c r="AW58" i="1" l="1"/>
  <c r="AX19" i="1" l="1"/>
  <c r="AX4" i="1" s="1"/>
  <c r="AW59" i="1"/>
  <c r="AW60" i="1" l="1"/>
  <c r="AW14" i="1" l="1"/>
  <c r="AW61" i="1"/>
  <c r="AX22" i="1" l="1"/>
  <c r="AX7" i="1" s="1"/>
  <c r="AX29" i="1" l="1"/>
  <c r="AX50" i="1" s="1"/>
  <c r="AX51" i="1" l="1"/>
  <c r="AY40" i="1" l="1"/>
  <c r="AY9" i="1" s="1"/>
  <c r="AY35" i="1"/>
  <c r="AY36" i="1"/>
  <c r="AY44" i="1"/>
  <c r="AY13" i="1" s="1"/>
  <c r="AY38" i="1"/>
  <c r="AY43" i="1"/>
  <c r="AY12" i="1" s="1"/>
  <c r="AY34" i="1"/>
  <c r="AY42" i="1"/>
  <c r="AY11" i="1" s="1"/>
  <c r="AY39" i="1"/>
  <c r="AY41" i="1"/>
  <c r="AY10" i="1" s="1"/>
  <c r="AY37" i="1"/>
  <c r="AX52" i="1"/>
  <c r="AY20" i="1"/>
  <c r="AY5" i="1" l="1"/>
  <c r="AY45" i="1"/>
  <c r="AX53" i="1"/>
  <c r="AX54" i="1" l="1"/>
  <c r="AY18" i="1"/>
  <c r="AY3" i="1" s="1"/>
  <c r="AX55" i="1" l="1"/>
  <c r="AY23" i="1" l="1"/>
  <c r="AY8" i="1" s="1"/>
  <c r="AY21" i="1"/>
  <c r="AY6" i="1" s="1"/>
  <c r="AX56" i="1"/>
  <c r="AX57" i="1" l="1"/>
  <c r="AX58" i="1" l="1"/>
  <c r="AX59" i="1" l="1"/>
  <c r="AY19" i="1" l="1"/>
  <c r="AY4" i="1" s="1"/>
  <c r="AX60" i="1"/>
  <c r="AX14" i="1" l="1"/>
  <c r="AX61" i="1"/>
  <c r="AY22" i="1" l="1"/>
  <c r="AY7" i="1" s="1"/>
  <c r="AY29" i="1" l="1"/>
  <c r="AY50" i="1" s="1"/>
  <c r="AY51" i="1" l="1"/>
  <c r="AZ40" i="1" l="1"/>
  <c r="AZ9" i="1" s="1"/>
  <c r="AZ37" i="1"/>
  <c r="AZ42" i="1"/>
  <c r="AZ11" i="1" s="1"/>
  <c r="AZ34" i="1"/>
  <c r="AZ41" i="1"/>
  <c r="AZ10" i="1" s="1"/>
  <c r="AZ36" i="1"/>
  <c r="AZ44" i="1"/>
  <c r="AZ13" i="1" s="1"/>
  <c r="AZ35" i="1"/>
  <c r="AZ38" i="1"/>
  <c r="AZ39" i="1"/>
  <c r="AZ43" i="1"/>
  <c r="AZ12" i="1" s="1"/>
  <c r="AY52" i="1"/>
  <c r="AZ20" i="1"/>
  <c r="AZ5" i="1" s="1"/>
  <c r="AY53" i="1" l="1"/>
  <c r="AZ45" i="1"/>
  <c r="AY54" i="1" l="1"/>
  <c r="AZ18" i="1"/>
  <c r="AZ3" i="1" s="1"/>
  <c r="AY55" i="1" l="1"/>
  <c r="AZ21" i="1" l="1"/>
  <c r="AZ6" i="1" s="1"/>
  <c r="AZ23" i="1"/>
  <c r="AZ8" i="1" s="1"/>
  <c r="AY56" i="1"/>
  <c r="AY57" i="1" l="1"/>
  <c r="AY58" i="1" l="1"/>
  <c r="AY59" i="1" l="1"/>
  <c r="AZ19" i="1"/>
  <c r="AZ4" i="1" s="1"/>
  <c r="AY60" i="1" l="1"/>
  <c r="AY61" i="1" l="1"/>
  <c r="AY14" i="1" l="1"/>
  <c r="AZ22" i="1"/>
  <c r="AZ7" i="1" s="1"/>
  <c r="AZ29" i="1" l="1"/>
  <c r="AZ50" i="1" s="1"/>
  <c r="AZ51" i="1" l="1"/>
  <c r="BA39" i="1" l="1"/>
  <c r="BA42" i="1"/>
  <c r="BA11" i="1" s="1"/>
  <c r="BA44" i="1"/>
  <c r="BA13" i="1" s="1"/>
  <c r="BA38" i="1"/>
  <c r="BA41" i="1"/>
  <c r="BA10" i="1" s="1"/>
  <c r="BA35" i="1"/>
  <c r="BA43" i="1"/>
  <c r="BA12" i="1" s="1"/>
  <c r="BA40" i="1"/>
  <c r="BA9" i="1" s="1"/>
  <c r="BA37" i="1"/>
  <c r="BA34" i="1"/>
  <c r="BA36" i="1"/>
  <c r="AZ52" i="1"/>
  <c r="BA20" i="1"/>
  <c r="BA5" i="1" l="1"/>
  <c r="BA45" i="1"/>
  <c r="AZ53" i="1"/>
  <c r="AZ54" i="1" l="1"/>
  <c r="BA18" i="1"/>
  <c r="BA3" i="1" s="1"/>
  <c r="AZ55" i="1" l="1"/>
  <c r="BA21" i="1" l="1"/>
  <c r="BA6" i="1" s="1"/>
  <c r="BA23" i="1"/>
  <c r="BA8" i="1" s="1"/>
  <c r="AZ56" i="1"/>
  <c r="AZ57" i="1" l="1"/>
  <c r="AZ58" i="1" l="1"/>
  <c r="BA19" i="1" l="1"/>
  <c r="BA4" i="1" s="1"/>
  <c r="AZ59" i="1"/>
  <c r="AZ60" i="1" l="1"/>
  <c r="AZ14" i="1" l="1"/>
  <c r="AZ61" i="1"/>
  <c r="BA22" i="1" l="1"/>
  <c r="BA7" i="1" s="1"/>
  <c r="BA29" i="1" l="1"/>
  <c r="BA50" i="1" s="1"/>
  <c r="BA51" i="1" l="1"/>
  <c r="BA52" i="1" l="1"/>
  <c r="BB20" i="1"/>
  <c r="BB39" i="1"/>
  <c r="BB44" i="1"/>
  <c r="BB13" i="1" s="1"/>
  <c r="BB42" i="1"/>
  <c r="BB11" i="1" s="1"/>
  <c r="BB41" i="1"/>
  <c r="BB10" i="1" s="1"/>
  <c r="BB34" i="1"/>
  <c r="BB35" i="1"/>
  <c r="BB43" i="1"/>
  <c r="BB12" i="1" s="1"/>
  <c r="BB38" i="1"/>
  <c r="BB37" i="1"/>
  <c r="BB36" i="1"/>
  <c r="BB40" i="1"/>
  <c r="BB9" i="1" s="1"/>
  <c r="BB5" i="1" l="1"/>
  <c r="BB45" i="1"/>
  <c r="BA53" i="1"/>
  <c r="BA54" i="1" l="1"/>
  <c r="BB18" i="1"/>
  <c r="BB3" i="1" s="1"/>
  <c r="BA55" i="1" l="1"/>
  <c r="BB21" i="1" l="1"/>
  <c r="BB6" i="1" s="1"/>
  <c r="BB23" i="1"/>
  <c r="BB8" i="1" s="1"/>
  <c r="BA56" i="1"/>
  <c r="BA57" i="1" l="1"/>
  <c r="BA58" i="1" l="1"/>
  <c r="BB19" i="1" l="1"/>
  <c r="BB4" i="1" s="1"/>
  <c r="BA59" i="1"/>
  <c r="BA60" i="1" l="1"/>
  <c r="BA61" i="1" l="1"/>
  <c r="BA14" i="1" l="1"/>
  <c r="BB22" i="1"/>
  <c r="BB7" i="1" s="1"/>
  <c r="BB29" i="1" l="1"/>
  <c r="BB50" i="1" s="1"/>
  <c r="BB51" i="1" l="1"/>
  <c r="BC38" i="1" l="1"/>
  <c r="BC41" i="1"/>
  <c r="BC10" i="1" s="1"/>
  <c r="BC43" i="1"/>
  <c r="BC12" i="1" s="1"/>
  <c r="BC40" i="1"/>
  <c r="BC9" i="1" s="1"/>
  <c r="BC35" i="1"/>
  <c r="BC34" i="1"/>
  <c r="BC42" i="1"/>
  <c r="BC11" i="1" s="1"/>
  <c r="BC37" i="1"/>
  <c r="BC36" i="1"/>
  <c r="BC44" i="1"/>
  <c r="BC13" i="1" s="1"/>
  <c r="BC39" i="1"/>
  <c r="BB52" i="1"/>
  <c r="BC20" i="1"/>
  <c r="BC5" i="1" s="1"/>
  <c r="BC45" i="1" l="1"/>
  <c r="BB53" i="1"/>
  <c r="BB54" i="1" l="1"/>
  <c r="BC18" i="1" l="1"/>
  <c r="BC3" i="1" s="1"/>
  <c r="BB55" i="1"/>
  <c r="BC21" i="1" l="1"/>
  <c r="BC6" i="1" s="1"/>
  <c r="BC23" i="1"/>
  <c r="BC8" i="1" s="1"/>
  <c r="BB56" i="1"/>
  <c r="BB57" i="1" l="1"/>
  <c r="BB58" i="1" l="1"/>
  <c r="BB59" i="1" l="1"/>
  <c r="BC19" i="1" l="1"/>
  <c r="BC4" i="1" s="1"/>
  <c r="BB60" i="1"/>
  <c r="BB14" i="1" l="1"/>
  <c r="BB61" i="1"/>
  <c r="BC22" i="1" l="1"/>
  <c r="BC29" i="1" l="1"/>
  <c r="BC50" i="1" s="1"/>
  <c r="BC51" i="1" s="1"/>
  <c r="BC7" i="1"/>
  <c r="BD38" i="1"/>
  <c r="BD40" i="1"/>
  <c r="BD9" i="1" s="1"/>
  <c r="BD34" i="1"/>
  <c r="BD37" i="1"/>
  <c r="BD44" i="1"/>
  <c r="BD13" i="1" s="1"/>
  <c r="BC52" i="1"/>
  <c r="BD20" i="1"/>
  <c r="BD5" i="1" l="1"/>
  <c r="BD35" i="1"/>
  <c r="BD39" i="1"/>
  <c r="BD42" i="1"/>
  <c r="BD11" i="1" s="1"/>
  <c r="BD41" i="1"/>
  <c r="BD10" i="1" s="1"/>
  <c r="BD36" i="1"/>
  <c r="BD43" i="1"/>
  <c r="BD12" i="1" s="1"/>
  <c r="BC53" i="1"/>
  <c r="BD45" i="1" l="1"/>
  <c r="BC54" i="1"/>
  <c r="BD18" i="1"/>
  <c r="BD3" i="1" s="1"/>
  <c r="BC55" i="1" l="1"/>
  <c r="BD21" i="1" l="1"/>
  <c r="BD6" i="1" s="1"/>
  <c r="BD23" i="1"/>
  <c r="BD8" i="1" s="1"/>
  <c r="BC56" i="1"/>
  <c r="BC57" i="1" l="1"/>
  <c r="BC58" i="1" l="1"/>
  <c r="BC59" i="1" l="1"/>
  <c r="BD19" i="1" l="1"/>
  <c r="BD4" i="1" s="1"/>
  <c r="BC60" i="1"/>
  <c r="BC61" i="1" l="1"/>
  <c r="BC14" i="1" l="1"/>
  <c r="BD22" i="1"/>
  <c r="BD7" i="1" s="1"/>
  <c r="BD29" i="1" l="1"/>
  <c r="BD50" i="1" s="1"/>
  <c r="BD51" i="1" l="1"/>
  <c r="BE39" i="1" l="1"/>
  <c r="BE36" i="1"/>
  <c r="BE44" i="1"/>
  <c r="BE13" i="1" s="1"/>
  <c r="BE41" i="1"/>
  <c r="BE10" i="1" s="1"/>
  <c r="BE34" i="1"/>
  <c r="BE35" i="1"/>
  <c r="BE43" i="1"/>
  <c r="BE12" i="1" s="1"/>
  <c r="BE40" i="1"/>
  <c r="BE9" i="1" s="1"/>
  <c r="BE37" i="1"/>
  <c r="BE38" i="1"/>
  <c r="BE42" i="1"/>
  <c r="BE11" i="1" s="1"/>
  <c r="BD52" i="1"/>
  <c r="BE20" i="1"/>
  <c r="BE5" i="1" s="1"/>
  <c r="BD53" i="1" l="1"/>
  <c r="BE45" i="1"/>
  <c r="BD54" i="1" l="1"/>
  <c r="BE18" i="1"/>
  <c r="BE3" i="1" s="1"/>
  <c r="BD55" i="1" l="1"/>
  <c r="BE23" i="1" l="1"/>
  <c r="BE8" i="1" s="1"/>
  <c r="BE21" i="1"/>
  <c r="BE6" i="1" s="1"/>
  <c r="BD56" i="1"/>
  <c r="BD57" i="1" l="1"/>
  <c r="BD58" i="1" l="1"/>
  <c r="BD59" i="1" l="1"/>
  <c r="BE19" i="1"/>
  <c r="BE4" i="1" s="1"/>
  <c r="BD60" i="1" l="1"/>
  <c r="BD14" i="1" l="1"/>
  <c r="BD61" i="1"/>
  <c r="BE22" i="1" l="1"/>
  <c r="BE7" i="1" s="1"/>
  <c r="BE29" i="1" l="1"/>
  <c r="BE50" i="1" s="1"/>
  <c r="BE51" i="1" l="1"/>
  <c r="BF39" i="1" l="1"/>
  <c r="BF36" i="1"/>
  <c r="BF42" i="1"/>
  <c r="BF11" i="1" s="1"/>
  <c r="BF34" i="1"/>
  <c r="BF41" i="1"/>
  <c r="BF10" i="1" s="1"/>
  <c r="BF35" i="1"/>
  <c r="BF43" i="1"/>
  <c r="BF12" i="1" s="1"/>
  <c r="BF44" i="1"/>
  <c r="BF13" i="1" s="1"/>
  <c r="BF37" i="1"/>
  <c r="BF40" i="1"/>
  <c r="BF9" i="1" s="1"/>
  <c r="BF38" i="1"/>
  <c r="BE52" i="1"/>
  <c r="BF20" i="1"/>
  <c r="BF5" i="1" s="1"/>
  <c r="BE53" i="1" l="1"/>
  <c r="BF45" i="1"/>
  <c r="BE54" i="1" l="1"/>
  <c r="BF18" i="1"/>
  <c r="BF3" i="1" s="1"/>
  <c r="BE55" i="1" l="1"/>
  <c r="BF23" i="1" l="1"/>
  <c r="BF8" i="1" s="1"/>
  <c r="BF21" i="1"/>
  <c r="BF6" i="1" s="1"/>
  <c r="BE56" i="1"/>
  <c r="BE57" i="1" l="1"/>
  <c r="BE58" i="1" l="1"/>
  <c r="BF19" i="1" l="1"/>
  <c r="BF4" i="1" s="1"/>
  <c r="BE59" i="1"/>
  <c r="BE60" i="1" l="1"/>
  <c r="BE14" i="1" l="1"/>
  <c r="BE61" i="1"/>
  <c r="BF22" i="1" l="1"/>
  <c r="BF7" i="1" s="1"/>
  <c r="BF29" i="1" l="1"/>
  <c r="BF50" i="1" s="1"/>
  <c r="BF51" i="1" l="1"/>
  <c r="BG34" i="1" l="1"/>
  <c r="BG38" i="1"/>
  <c r="BG42" i="1"/>
  <c r="BG11" i="1" s="1"/>
  <c r="BG35" i="1"/>
  <c r="BG39" i="1"/>
  <c r="BG43" i="1"/>
  <c r="BG12" i="1" s="1"/>
  <c r="BG41" i="1"/>
  <c r="BG10" i="1" s="1"/>
  <c r="BG36" i="1"/>
  <c r="BG40" i="1"/>
  <c r="BG9" i="1" s="1"/>
  <c r="BG44" i="1"/>
  <c r="BG13" i="1" s="1"/>
  <c r="BG37" i="1"/>
  <c r="BF52" i="1"/>
  <c r="BG20" i="1"/>
  <c r="BG5" i="1" s="1"/>
  <c r="BF53" i="1" l="1"/>
  <c r="BG45" i="1"/>
  <c r="BF54" i="1" l="1"/>
  <c r="BG18" i="1"/>
  <c r="BG3" i="1" s="1"/>
  <c r="BF55" i="1" l="1"/>
  <c r="BG23" i="1" l="1"/>
  <c r="BG8" i="1" s="1"/>
  <c r="BG21" i="1"/>
  <c r="BG6" i="1" s="1"/>
  <c r="BF56" i="1"/>
  <c r="BF57" i="1" l="1"/>
  <c r="BF58" i="1" l="1"/>
  <c r="BF59" i="1" l="1"/>
  <c r="BF60" i="1" l="1"/>
  <c r="BG19" i="1"/>
  <c r="BG4" i="1" s="1"/>
  <c r="BF61" i="1" l="1"/>
  <c r="BF14" i="1" l="1"/>
  <c r="BG22" i="1"/>
  <c r="BG7" i="1" s="1"/>
  <c r="BG29" i="1" l="1"/>
  <c r="BG50" i="1" s="1"/>
  <c r="BG51" i="1" l="1"/>
  <c r="BG52" i="1" l="1"/>
  <c r="BH20" i="1"/>
  <c r="BH40" i="1"/>
  <c r="BH9" i="1" s="1"/>
  <c r="BH43" i="1"/>
  <c r="BH12" i="1" s="1"/>
  <c r="BH37" i="1"/>
  <c r="BH34" i="1"/>
  <c r="BH44" i="1"/>
  <c r="BH13" i="1" s="1"/>
  <c r="BH41" i="1"/>
  <c r="BH10" i="1" s="1"/>
  <c r="BH35" i="1"/>
  <c r="BH38" i="1"/>
  <c r="BH36" i="1"/>
  <c r="BH39" i="1"/>
  <c r="BH42" i="1"/>
  <c r="BH11" i="1" s="1"/>
  <c r="BH5" i="1" l="1"/>
  <c r="BH45" i="1"/>
  <c r="BG53" i="1"/>
  <c r="BG54" i="1" l="1"/>
  <c r="BH18" i="1"/>
  <c r="BH3" i="1" s="1"/>
  <c r="BG55" i="1" l="1"/>
  <c r="BH23" i="1" l="1"/>
  <c r="BH8" i="1" s="1"/>
  <c r="BH21" i="1"/>
  <c r="BH6" i="1" s="1"/>
  <c r="BG56" i="1"/>
  <c r="BG57" i="1" l="1"/>
  <c r="BG58" i="1" l="1"/>
  <c r="BH19" i="1" l="1"/>
  <c r="BH4" i="1" s="1"/>
  <c r="BG59" i="1"/>
  <c r="BG60" i="1" l="1"/>
  <c r="BG14" i="1" l="1"/>
  <c r="BG61" i="1"/>
  <c r="BH22" i="1" l="1"/>
  <c r="BH7" i="1" s="1"/>
  <c r="BH29" i="1" l="1"/>
  <c r="BH50" i="1" s="1"/>
  <c r="BH51" i="1" l="1"/>
  <c r="BI41" i="1" l="1"/>
  <c r="BI10" i="1" s="1"/>
  <c r="BI35" i="1"/>
  <c r="BI38" i="1"/>
  <c r="BI39" i="1"/>
  <c r="BI42" i="1"/>
  <c r="BI11" i="1" s="1"/>
  <c r="BI36" i="1"/>
  <c r="BI40" i="1"/>
  <c r="BI9" i="1" s="1"/>
  <c r="BI43" i="1"/>
  <c r="BI12" i="1" s="1"/>
  <c r="BI37" i="1"/>
  <c r="BI44" i="1"/>
  <c r="BI13" i="1" s="1"/>
  <c r="BI34" i="1"/>
  <c r="BH52" i="1"/>
  <c r="BI20" i="1"/>
  <c r="BI5" i="1" s="1"/>
  <c r="BI45" i="1" l="1"/>
  <c r="BH53" i="1"/>
  <c r="BH54" i="1" l="1"/>
  <c r="BI18" i="1"/>
  <c r="BI3" i="1" s="1"/>
  <c r="BH55" i="1" l="1"/>
  <c r="BI23" i="1" l="1"/>
  <c r="BI8" i="1" s="1"/>
  <c r="BI21" i="1"/>
  <c r="BI6" i="1" s="1"/>
  <c r="BH56" i="1"/>
  <c r="BH57" i="1" l="1"/>
  <c r="BH58" i="1" l="1"/>
  <c r="BH59" i="1" l="1"/>
  <c r="BI19" i="1"/>
  <c r="BI4" i="1" s="1"/>
  <c r="BH60" i="1" l="1"/>
  <c r="BH14" i="1" l="1"/>
  <c r="BH61" i="1"/>
  <c r="BI22" i="1" l="1"/>
  <c r="BI7" i="1" s="1"/>
  <c r="BI29" i="1" l="1"/>
  <c r="BI50" i="1" s="1"/>
  <c r="BI51" i="1" l="1"/>
  <c r="BJ36" i="1" l="1"/>
  <c r="BJ40" i="1"/>
  <c r="BJ9" i="1" s="1"/>
  <c r="BJ44" i="1"/>
  <c r="BJ13" i="1" s="1"/>
  <c r="BJ43" i="1"/>
  <c r="BJ12" i="1" s="1"/>
  <c r="BJ37" i="1"/>
  <c r="BJ41" i="1"/>
  <c r="BJ10" i="1" s="1"/>
  <c r="BJ39" i="1"/>
  <c r="BJ34" i="1"/>
  <c r="BJ38" i="1"/>
  <c r="BJ42" i="1"/>
  <c r="BJ11" i="1" s="1"/>
  <c r="BJ35" i="1"/>
  <c r="BI52" i="1"/>
  <c r="BJ20" i="1"/>
  <c r="BJ5" i="1" s="1"/>
  <c r="BI53" i="1" l="1"/>
  <c r="BJ45" i="1"/>
  <c r="BI54" i="1" l="1"/>
  <c r="BJ18" i="1"/>
  <c r="BJ3" i="1" s="1"/>
  <c r="BI55" i="1" l="1"/>
  <c r="BJ21" i="1" l="1"/>
  <c r="BJ6" i="1" s="1"/>
  <c r="BJ23" i="1"/>
  <c r="BJ8" i="1" s="1"/>
  <c r="BI56" i="1"/>
  <c r="BI57" i="1" l="1"/>
  <c r="BI58" i="1" l="1"/>
  <c r="BI59" i="1" l="1"/>
  <c r="BI60" i="1" l="1"/>
  <c r="BJ19" i="1"/>
  <c r="BJ4" i="1" s="1"/>
  <c r="BI14" i="1" l="1"/>
  <c r="BI61" i="1"/>
  <c r="BJ22" i="1" l="1"/>
  <c r="BJ7" i="1" s="1"/>
  <c r="BJ29" i="1" l="1"/>
  <c r="BJ50" i="1" s="1"/>
  <c r="BJ51" i="1" l="1"/>
  <c r="BJ52" i="1" l="1"/>
  <c r="BK20" i="1"/>
  <c r="BK5" i="1" s="1"/>
  <c r="BK36" i="1"/>
  <c r="BK43" i="1"/>
  <c r="BK12" i="1" s="1"/>
  <c r="BK41" i="1"/>
  <c r="BK10" i="1" s="1"/>
  <c r="BK40" i="1"/>
  <c r="BK9" i="1" s="1"/>
  <c r="BK34" i="1"/>
  <c r="BK44" i="1"/>
  <c r="BK13" i="1" s="1"/>
  <c r="BK35" i="1"/>
  <c r="BK38" i="1"/>
  <c r="BK37" i="1"/>
  <c r="BK39" i="1"/>
  <c r="BK42" i="1"/>
  <c r="BK11" i="1" s="1"/>
  <c r="BK45" i="1" l="1"/>
  <c r="BJ53" i="1"/>
  <c r="BJ54" i="1" l="1"/>
  <c r="BK18" i="1"/>
  <c r="BK3" i="1" s="1"/>
  <c r="BJ55" i="1" l="1"/>
  <c r="BK21" i="1" l="1"/>
  <c r="BK6" i="1" s="1"/>
  <c r="BK23" i="1"/>
  <c r="BK8" i="1" s="1"/>
  <c r="BJ56" i="1"/>
  <c r="BJ57" i="1" l="1"/>
  <c r="BJ58" i="1" l="1"/>
  <c r="BK19" i="1" l="1"/>
  <c r="BK4" i="1" s="1"/>
  <c r="BJ59" i="1"/>
  <c r="BJ60" i="1" l="1"/>
  <c r="BJ14" i="1" l="1"/>
  <c r="BJ61" i="1"/>
  <c r="BK22" i="1" l="1"/>
  <c r="BK7" i="1" s="1"/>
  <c r="BK29" i="1" l="1"/>
  <c r="BK50" i="1" s="1"/>
  <c r="BK51" i="1" l="1"/>
  <c r="BL37" i="1" l="1"/>
  <c r="BL44" i="1"/>
  <c r="BL13" i="1" s="1"/>
  <c r="BL34" i="1"/>
  <c r="BL41" i="1"/>
  <c r="BL10" i="1" s="1"/>
  <c r="BL35" i="1"/>
  <c r="BL42" i="1"/>
  <c r="BL11" i="1" s="1"/>
  <c r="BL36" i="1"/>
  <c r="BL39" i="1"/>
  <c r="BL38" i="1"/>
  <c r="BL40" i="1"/>
  <c r="BL9" i="1" s="1"/>
  <c r="BL43" i="1"/>
  <c r="BL12" i="1" s="1"/>
  <c r="BK52" i="1"/>
  <c r="BL20" i="1"/>
  <c r="BL5" i="1" l="1"/>
  <c r="BK53" i="1"/>
  <c r="BL45" i="1"/>
  <c r="BK54" i="1" l="1"/>
  <c r="BL18" i="1"/>
  <c r="BL3" i="1" s="1"/>
  <c r="BK55" i="1" l="1"/>
  <c r="BL21" i="1" l="1"/>
  <c r="BL6" i="1" s="1"/>
  <c r="BL23" i="1"/>
  <c r="BL8" i="1" s="1"/>
  <c r="BK56" i="1"/>
  <c r="BK57" i="1" l="1"/>
  <c r="BK58" i="1" l="1"/>
  <c r="BL19" i="1" l="1"/>
  <c r="BL4" i="1" s="1"/>
  <c r="BK59" i="1"/>
  <c r="BK60" i="1" l="1"/>
  <c r="BK14" i="1" l="1"/>
  <c r="BK61" i="1"/>
  <c r="BL22" i="1" l="1"/>
  <c r="BL7" i="1" s="1"/>
  <c r="BL29" i="1" l="1"/>
  <c r="BL50" i="1" s="1"/>
  <c r="BL51" i="1" l="1"/>
  <c r="BM34" i="1" l="1"/>
  <c r="BM41" i="1"/>
  <c r="BM10" i="1" s="1"/>
  <c r="BM35" i="1"/>
  <c r="BM43" i="1"/>
  <c r="BM12" i="1" s="1"/>
  <c r="BM38" i="1"/>
  <c r="BM36" i="1"/>
  <c r="BM42" i="1"/>
  <c r="BM11" i="1" s="1"/>
  <c r="BM40" i="1"/>
  <c r="BM9" i="1" s="1"/>
  <c r="BM39" i="1"/>
  <c r="BM37" i="1"/>
  <c r="BM44" i="1"/>
  <c r="BM13" i="1" s="1"/>
  <c r="BL52" i="1"/>
  <c r="BM20" i="1"/>
  <c r="BM5" i="1" l="1"/>
  <c r="BL53" i="1"/>
  <c r="BM45" i="1"/>
  <c r="BL54" i="1" l="1"/>
  <c r="BM18" i="1"/>
  <c r="BM3" i="1" s="1"/>
  <c r="BL55" i="1" l="1"/>
  <c r="BM21" i="1" l="1"/>
  <c r="BM6" i="1" s="1"/>
  <c r="BM23" i="1"/>
  <c r="BM8" i="1" s="1"/>
  <c r="BL56" i="1"/>
  <c r="BL57" i="1" l="1"/>
  <c r="BL58" i="1" l="1"/>
  <c r="BM19" i="1" l="1"/>
  <c r="BM4" i="1" s="1"/>
  <c r="BL59" i="1"/>
  <c r="BL60" i="1" l="1"/>
  <c r="BL14" i="1" l="1"/>
  <c r="BL61" i="1"/>
  <c r="BM22" i="1" l="1"/>
  <c r="BM29" i="1" l="1"/>
  <c r="BM50" i="1" s="1"/>
  <c r="BM51" i="1" s="1"/>
  <c r="BM7" i="1"/>
  <c r="BN35" i="1" l="1"/>
  <c r="BN42" i="1"/>
  <c r="BN11" i="1" s="1"/>
  <c r="BN40" i="1"/>
  <c r="BN9" i="1" s="1"/>
  <c r="BN37" i="1"/>
  <c r="BN39" i="1"/>
  <c r="BN43" i="1"/>
  <c r="BN12" i="1" s="1"/>
  <c r="BN34" i="1"/>
  <c r="BN41" i="1"/>
  <c r="BN10" i="1" s="1"/>
  <c r="BN44" i="1"/>
  <c r="BN13" i="1" s="1"/>
  <c r="BN38" i="1"/>
  <c r="BN36" i="1"/>
  <c r="BM52" i="1"/>
  <c r="BN20" i="1"/>
  <c r="BN5" i="1" l="1"/>
  <c r="BM53" i="1"/>
  <c r="BN45" i="1"/>
  <c r="BM54" i="1" l="1"/>
  <c r="BN18" i="1"/>
  <c r="BN3" i="1" s="1"/>
  <c r="BM55" i="1" l="1"/>
  <c r="BN21" i="1" l="1"/>
  <c r="BN6" i="1" s="1"/>
  <c r="BN23" i="1"/>
  <c r="BN8" i="1" s="1"/>
  <c r="BM56" i="1"/>
  <c r="BM57" i="1" l="1"/>
  <c r="BM58" i="1" l="1"/>
  <c r="BM59" i="1" l="1"/>
  <c r="BN19" i="1"/>
  <c r="BN4" i="1" s="1"/>
  <c r="BM60" i="1" l="1"/>
  <c r="BM14" i="1" l="1"/>
  <c r="BM61" i="1"/>
  <c r="BN22" i="1" l="1"/>
  <c r="BN7" i="1" s="1"/>
  <c r="BN29" i="1" l="1"/>
  <c r="BN50" i="1" s="1"/>
  <c r="BN51" i="1" l="1"/>
  <c r="BN52" i="1" l="1"/>
  <c r="BO20" i="1"/>
  <c r="BO5" i="1" s="1"/>
  <c r="BO36" i="1"/>
  <c r="BO43" i="1"/>
  <c r="BO12" i="1" s="1"/>
  <c r="BO37" i="1"/>
  <c r="BO34" i="1"/>
  <c r="BO40" i="1"/>
  <c r="BO9" i="1" s="1"/>
  <c r="BO44" i="1"/>
  <c r="BO13" i="1" s="1"/>
  <c r="BO35" i="1"/>
  <c r="BO38" i="1"/>
  <c r="BO41" i="1"/>
  <c r="BO10" i="1" s="1"/>
  <c r="BO39" i="1"/>
  <c r="BO42" i="1"/>
  <c r="BO11" i="1" s="1"/>
  <c r="BO45" i="1" l="1"/>
  <c r="BN53" i="1"/>
  <c r="BN54" i="1" l="1"/>
  <c r="BO18" i="1"/>
  <c r="BO3" i="1" s="1"/>
  <c r="BN55" i="1" l="1"/>
  <c r="BN56" i="1" l="1"/>
  <c r="BO23" i="1"/>
  <c r="BO8" i="1" s="1"/>
  <c r="BO21" i="1"/>
  <c r="BO6" i="1" s="1"/>
  <c r="BN57" i="1" l="1"/>
  <c r="BN58" i="1" l="1"/>
  <c r="BO19" i="1" l="1"/>
  <c r="BO4" i="1" s="1"/>
  <c r="BN59" i="1"/>
  <c r="BN60" i="1" l="1"/>
  <c r="BN14" i="1" l="1"/>
  <c r="BN61" i="1"/>
  <c r="BO22" i="1" l="1"/>
  <c r="BO7" i="1" s="1"/>
  <c r="BO29" i="1" l="1"/>
  <c r="BO50" i="1" s="1"/>
  <c r="BO51" i="1" l="1"/>
  <c r="BP37" i="1" l="1"/>
  <c r="BP44" i="1"/>
  <c r="BP13" i="1" s="1"/>
  <c r="BP38" i="1"/>
  <c r="BP35" i="1"/>
  <c r="BP42" i="1"/>
  <c r="BP11" i="1" s="1"/>
  <c r="BP41" i="1"/>
  <c r="BP10" i="1" s="1"/>
  <c r="BP36" i="1"/>
  <c r="BP39" i="1"/>
  <c r="BP34" i="1"/>
  <c r="BP40" i="1"/>
  <c r="BP9" i="1" s="1"/>
  <c r="BP43" i="1"/>
  <c r="BP12" i="1" s="1"/>
  <c r="BO52" i="1"/>
  <c r="BP20" i="1"/>
  <c r="BP5" i="1" s="1"/>
  <c r="BO53" i="1" l="1"/>
  <c r="BP45" i="1"/>
  <c r="BO54" i="1" l="1"/>
  <c r="BP18" i="1"/>
  <c r="BP3" i="1" s="1"/>
  <c r="BO55" i="1" l="1"/>
  <c r="BP21" i="1" l="1"/>
  <c r="BP6" i="1" s="1"/>
  <c r="BP23" i="1"/>
  <c r="BP8" i="1" s="1"/>
  <c r="BO56" i="1"/>
  <c r="BO57" i="1" l="1"/>
  <c r="BO58" i="1" l="1"/>
  <c r="BO59" i="1" l="1"/>
  <c r="BO60" i="1" l="1"/>
  <c r="BP19" i="1"/>
  <c r="BP4" i="1" s="1"/>
  <c r="BO61" i="1" l="1"/>
  <c r="BO14" i="1" l="1"/>
  <c r="BP22" i="1"/>
  <c r="BP7" i="1" s="1"/>
  <c r="BP29" i="1" l="1"/>
  <c r="BP50" i="1" s="1"/>
  <c r="BP51" i="1" l="1"/>
  <c r="BQ34" i="1" l="1"/>
  <c r="BQ41" i="1"/>
  <c r="BQ10" i="1" s="1"/>
  <c r="BQ39" i="1"/>
  <c r="BQ36" i="1"/>
  <c r="BQ35" i="1"/>
  <c r="BQ38" i="1"/>
  <c r="BQ42" i="1"/>
  <c r="BQ11" i="1" s="1"/>
  <c r="BQ40" i="1"/>
  <c r="BQ9" i="1" s="1"/>
  <c r="BQ43" i="1"/>
  <c r="BQ12" i="1" s="1"/>
  <c r="BQ37" i="1"/>
  <c r="BQ44" i="1"/>
  <c r="BQ13" i="1" s="1"/>
  <c r="BP52" i="1"/>
  <c r="BQ20" i="1"/>
  <c r="BQ5" i="1" s="1"/>
  <c r="BP53" i="1" l="1"/>
  <c r="BQ45" i="1"/>
  <c r="BP54" i="1" l="1"/>
  <c r="BQ18" i="1"/>
  <c r="BQ3" i="1" s="1"/>
  <c r="BP55" i="1" l="1"/>
  <c r="BQ21" i="1" l="1"/>
  <c r="BQ6" i="1" s="1"/>
  <c r="BQ23" i="1"/>
  <c r="BQ8" i="1" s="1"/>
  <c r="BP56" i="1"/>
  <c r="BP57" i="1" l="1"/>
  <c r="BP58" i="1" l="1"/>
  <c r="BQ19" i="1" l="1"/>
  <c r="BQ4" i="1" s="1"/>
  <c r="BP59" i="1"/>
  <c r="BP60" i="1" l="1"/>
  <c r="BP14" i="1" l="1"/>
  <c r="BP61" i="1"/>
  <c r="BQ22" i="1" l="1"/>
  <c r="BQ7" i="1" s="1"/>
  <c r="BQ29" i="1" l="1"/>
  <c r="BQ50" i="1" s="1"/>
  <c r="BQ51" i="1" l="1"/>
  <c r="BR35" i="1" l="1"/>
  <c r="BR42" i="1"/>
  <c r="BR11" i="1" s="1"/>
  <c r="BR36" i="1"/>
  <c r="BR37" i="1"/>
  <c r="BR44" i="1"/>
  <c r="BR13" i="1" s="1"/>
  <c r="BR39" i="1"/>
  <c r="BR34" i="1"/>
  <c r="BR41" i="1"/>
  <c r="BR10" i="1" s="1"/>
  <c r="BR40" i="1"/>
  <c r="BR9" i="1" s="1"/>
  <c r="BR38" i="1"/>
  <c r="BR43" i="1"/>
  <c r="BR12" i="1" s="1"/>
  <c r="BQ52" i="1"/>
  <c r="BR20" i="1"/>
  <c r="BR5" i="1" s="1"/>
  <c r="BR45" i="1" l="1"/>
  <c r="BQ53" i="1"/>
  <c r="BQ54" i="1" l="1"/>
  <c r="BR18" i="1"/>
  <c r="BR3" i="1" s="1"/>
  <c r="BQ55" i="1" l="1"/>
  <c r="BQ56" i="1" l="1"/>
  <c r="BR21" i="1"/>
  <c r="BR6" i="1" s="1"/>
  <c r="BR23" i="1"/>
  <c r="BR8" i="1" s="1"/>
  <c r="BQ57" i="1" l="1"/>
  <c r="BQ58" i="1" l="1"/>
  <c r="BQ59" i="1" l="1"/>
  <c r="BR19" i="1"/>
  <c r="BR4" i="1" s="1"/>
  <c r="BQ60" i="1" l="1"/>
  <c r="BQ14" i="1" l="1"/>
  <c r="BQ61" i="1"/>
  <c r="BR22" i="1" l="1"/>
  <c r="BR7" i="1" s="1"/>
  <c r="BR29" i="1" l="1"/>
  <c r="BR50" i="1" s="1"/>
  <c r="BR51" i="1" l="1"/>
  <c r="BR52" i="1" l="1"/>
  <c r="BR53" i="1" l="1"/>
  <c r="BR54" i="1" l="1"/>
  <c r="BR55" i="1" l="1"/>
  <c r="BR56" i="1" l="1"/>
  <c r="BR57" i="1" l="1"/>
  <c r="BR58" i="1" l="1"/>
  <c r="BR59" i="1" l="1"/>
  <c r="BR60" i="1" l="1"/>
  <c r="BR14" i="1" l="1"/>
  <c r="BR61" i="1"/>
</calcChain>
</file>

<file path=xl/sharedStrings.xml><?xml version="1.0" encoding="utf-8"?>
<sst xmlns="http://schemas.openxmlformats.org/spreadsheetml/2006/main" count="393" uniqueCount="182">
  <si>
    <t>A</t>
  </si>
  <si>
    <t>B</t>
  </si>
  <si>
    <t>C</t>
  </si>
  <si>
    <t>D</t>
  </si>
  <si>
    <t>E</t>
  </si>
  <si>
    <t>F</t>
  </si>
  <si>
    <t>G</t>
  </si>
  <si>
    <t>H</t>
  </si>
  <si>
    <t>I</t>
  </si>
  <si>
    <t>J</t>
  </si>
  <si>
    <t>K</t>
  </si>
  <si>
    <t>n</t>
  </si>
  <si>
    <t>Graph with PageRank values</t>
  </si>
  <si>
    <t>A matrix</t>
  </si>
  <si>
    <t>Parameters</t>
  </si>
  <si>
    <t>From</t>
  </si>
  <si>
    <t>To</t>
  </si>
  <si>
    <t>H (Hyperlink) matrix</t>
  </si>
  <si>
    <t>Sends PageRank</t>
  </si>
  <si>
    <t>Receives PageRank</t>
  </si>
  <si>
    <t>Node that receives PageRank</t>
  </si>
  <si>
    <t>Node that sends PageRank</t>
  </si>
  <si>
    <t>Formulas</t>
  </si>
  <si>
    <t>α</t>
  </si>
  <si>
    <r>
      <t>I</t>
    </r>
    <r>
      <rPr>
        <b/>
        <vertAlign val="superscript"/>
        <sz val="11"/>
        <color rgb="FF00B050"/>
        <rFont val="Bodoni MT"/>
        <family val="1"/>
      </rPr>
      <t>0</t>
    </r>
  </si>
  <si>
    <r>
      <t>I</t>
    </r>
    <r>
      <rPr>
        <b/>
        <vertAlign val="superscript"/>
        <sz val="11"/>
        <color rgb="FF00B050"/>
        <rFont val="Bodoni MT"/>
        <family val="1"/>
      </rPr>
      <t>1</t>
    </r>
    <r>
      <rPr>
        <sz val="11"/>
        <color theme="1"/>
        <rFont val="Calibri"/>
        <family val="2"/>
        <scheme val="minor"/>
      </rPr>
      <t/>
    </r>
  </si>
  <si>
    <r>
      <t>I</t>
    </r>
    <r>
      <rPr>
        <b/>
        <vertAlign val="superscript"/>
        <sz val="11"/>
        <color rgb="FF00B050"/>
        <rFont val="Bodoni MT"/>
        <family val="1"/>
      </rPr>
      <t>2</t>
    </r>
    <r>
      <rPr>
        <sz val="11"/>
        <color theme="1"/>
        <rFont val="Calibri"/>
        <family val="2"/>
        <scheme val="minor"/>
      </rPr>
      <t/>
    </r>
  </si>
  <si>
    <r>
      <t>I</t>
    </r>
    <r>
      <rPr>
        <b/>
        <vertAlign val="superscript"/>
        <sz val="11"/>
        <color rgb="FF00B050"/>
        <rFont val="Bodoni MT"/>
        <family val="1"/>
      </rPr>
      <t>3</t>
    </r>
    <r>
      <rPr>
        <sz val="11"/>
        <color theme="1"/>
        <rFont val="Calibri"/>
        <family val="2"/>
        <scheme val="minor"/>
      </rPr>
      <t/>
    </r>
  </si>
  <si>
    <r>
      <t>I</t>
    </r>
    <r>
      <rPr>
        <b/>
        <vertAlign val="superscript"/>
        <sz val="11"/>
        <color rgb="FF00B050"/>
        <rFont val="Bodoni MT"/>
        <family val="1"/>
      </rPr>
      <t>4</t>
    </r>
    <r>
      <rPr>
        <sz val="11"/>
        <color theme="1"/>
        <rFont val="Calibri"/>
        <family val="2"/>
        <scheme val="minor"/>
      </rPr>
      <t/>
    </r>
  </si>
  <si>
    <r>
      <t>I</t>
    </r>
    <r>
      <rPr>
        <b/>
        <vertAlign val="superscript"/>
        <sz val="11"/>
        <color rgb="FF00B050"/>
        <rFont val="Bodoni MT"/>
        <family val="1"/>
      </rPr>
      <t>5</t>
    </r>
    <r>
      <rPr>
        <sz val="11"/>
        <color theme="1"/>
        <rFont val="Calibri"/>
        <family val="2"/>
        <scheme val="minor"/>
      </rPr>
      <t/>
    </r>
  </si>
  <si>
    <r>
      <t>I</t>
    </r>
    <r>
      <rPr>
        <b/>
        <vertAlign val="superscript"/>
        <sz val="11"/>
        <color rgb="FF00B050"/>
        <rFont val="Bodoni MT"/>
        <family val="1"/>
      </rPr>
      <t>6</t>
    </r>
    <r>
      <rPr>
        <sz val="11"/>
        <color theme="1"/>
        <rFont val="Calibri"/>
        <family val="2"/>
        <scheme val="minor"/>
      </rPr>
      <t/>
    </r>
  </si>
  <si>
    <r>
      <t>I</t>
    </r>
    <r>
      <rPr>
        <b/>
        <vertAlign val="superscript"/>
        <sz val="11"/>
        <color rgb="FF00B050"/>
        <rFont val="Bodoni MT"/>
        <family val="1"/>
      </rPr>
      <t>7</t>
    </r>
    <r>
      <rPr>
        <sz val="11"/>
        <color theme="1"/>
        <rFont val="Calibri"/>
        <family val="2"/>
        <scheme val="minor"/>
      </rPr>
      <t/>
    </r>
  </si>
  <si>
    <r>
      <t>I</t>
    </r>
    <r>
      <rPr>
        <b/>
        <vertAlign val="superscript"/>
        <sz val="11"/>
        <color rgb="FF00B050"/>
        <rFont val="Bodoni MT"/>
        <family val="1"/>
      </rPr>
      <t>8</t>
    </r>
    <r>
      <rPr>
        <sz val="11"/>
        <color theme="1"/>
        <rFont val="Calibri"/>
        <family val="2"/>
        <scheme val="minor"/>
      </rPr>
      <t/>
    </r>
  </si>
  <si>
    <r>
      <t>I</t>
    </r>
    <r>
      <rPr>
        <b/>
        <vertAlign val="superscript"/>
        <sz val="11"/>
        <color rgb="FF00B050"/>
        <rFont val="Bodoni MT"/>
        <family val="1"/>
      </rPr>
      <t>9</t>
    </r>
    <r>
      <rPr>
        <sz val="11"/>
        <color theme="1"/>
        <rFont val="Calibri"/>
        <family val="2"/>
        <scheme val="minor"/>
      </rPr>
      <t/>
    </r>
  </si>
  <si>
    <r>
      <t>I</t>
    </r>
    <r>
      <rPr>
        <b/>
        <vertAlign val="superscript"/>
        <sz val="11"/>
        <color rgb="FF00B050"/>
        <rFont val="Bodoni MT"/>
        <family val="1"/>
      </rPr>
      <t>10</t>
    </r>
    <r>
      <rPr>
        <sz val="11"/>
        <color theme="1"/>
        <rFont val="Calibri"/>
        <family val="2"/>
        <scheme val="minor"/>
      </rPr>
      <t/>
    </r>
  </si>
  <si>
    <r>
      <t>I</t>
    </r>
    <r>
      <rPr>
        <b/>
        <vertAlign val="superscript"/>
        <sz val="11"/>
        <color rgb="FF00B050"/>
        <rFont val="Bodoni MT"/>
        <family val="1"/>
      </rPr>
      <t>11</t>
    </r>
    <r>
      <rPr>
        <sz val="11"/>
        <color theme="1"/>
        <rFont val="Calibri"/>
        <family val="2"/>
        <scheme val="minor"/>
      </rPr>
      <t/>
    </r>
  </si>
  <si>
    <r>
      <t>I</t>
    </r>
    <r>
      <rPr>
        <b/>
        <vertAlign val="superscript"/>
        <sz val="11"/>
        <color rgb="FF00B050"/>
        <rFont val="Bodoni MT"/>
        <family val="1"/>
      </rPr>
      <t>12</t>
    </r>
    <r>
      <rPr>
        <sz val="11"/>
        <color theme="1"/>
        <rFont val="Calibri"/>
        <family val="2"/>
        <scheme val="minor"/>
      </rPr>
      <t/>
    </r>
  </si>
  <si>
    <r>
      <t>I</t>
    </r>
    <r>
      <rPr>
        <b/>
        <vertAlign val="superscript"/>
        <sz val="11"/>
        <color rgb="FF00B050"/>
        <rFont val="Bodoni MT"/>
        <family val="1"/>
      </rPr>
      <t>13</t>
    </r>
    <r>
      <rPr>
        <sz val="11"/>
        <color theme="1"/>
        <rFont val="Calibri"/>
        <family val="2"/>
        <scheme val="minor"/>
      </rPr>
      <t/>
    </r>
  </si>
  <si>
    <r>
      <t>I</t>
    </r>
    <r>
      <rPr>
        <b/>
        <vertAlign val="superscript"/>
        <sz val="11"/>
        <color rgb="FF00B050"/>
        <rFont val="Bodoni MT"/>
        <family val="1"/>
      </rPr>
      <t>14</t>
    </r>
    <r>
      <rPr>
        <sz val="11"/>
        <color theme="1"/>
        <rFont val="Calibri"/>
        <family val="2"/>
        <scheme val="minor"/>
      </rPr>
      <t/>
    </r>
  </si>
  <si>
    <r>
      <t>I</t>
    </r>
    <r>
      <rPr>
        <b/>
        <vertAlign val="superscript"/>
        <sz val="11"/>
        <color rgb="FF00B050"/>
        <rFont val="Bodoni MT"/>
        <family val="1"/>
      </rPr>
      <t>15</t>
    </r>
    <r>
      <rPr>
        <sz val="11"/>
        <color theme="1"/>
        <rFont val="Calibri"/>
        <family val="2"/>
        <scheme val="minor"/>
      </rPr>
      <t/>
    </r>
  </si>
  <si>
    <r>
      <t>I</t>
    </r>
    <r>
      <rPr>
        <b/>
        <vertAlign val="superscript"/>
        <sz val="11"/>
        <color rgb="FF00B050"/>
        <rFont val="Bodoni MT"/>
        <family val="1"/>
      </rPr>
      <t>16</t>
    </r>
    <r>
      <rPr>
        <sz val="11"/>
        <color theme="1"/>
        <rFont val="Calibri"/>
        <family val="2"/>
        <scheme val="minor"/>
      </rPr>
      <t/>
    </r>
  </si>
  <si>
    <r>
      <t>I</t>
    </r>
    <r>
      <rPr>
        <b/>
        <vertAlign val="superscript"/>
        <sz val="11"/>
        <color rgb="FF00B050"/>
        <rFont val="Bodoni MT"/>
        <family val="1"/>
      </rPr>
      <t>17</t>
    </r>
    <r>
      <rPr>
        <sz val="11"/>
        <color theme="1"/>
        <rFont val="Calibri"/>
        <family val="2"/>
        <scheme val="minor"/>
      </rPr>
      <t/>
    </r>
  </si>
  <si>
    <r>
      <t>I</t>
    </r>
    <r>
      <rPr>
        <b/>
        <vertAlign val="superscript"/>
        <sz val="11"/>
        <color rgb="FF00B050"/>
        <rFont val="Bodoni MT"/>
        <family val="1"/>
      </rPr>
      <t>18</t>
    </r>
    <r>
      <rPr>
        <sz val="11"/>
        <color theme="1"/>
        <rFont val="Calibri"/>
        <family val="2"/>
        <scheme val="minor"/>
      </rPr>
      <t/>
    </r>
  </si>
  <si>
    <r>
      <t>I</t>
    </r>
    <r>
      <rPr>
        <b/>
        <vertAlign val="superscript"/>
        <sz val="11"/>
        <color rgb="FF00B050"/>
        <rFont val="Bodoni MT"/>
        <family val="1"/>
      </rPr>
      <t>19</t>
    </r>
    <r>
      <rPr>
        <sz val="11"/>
        <color theme="1"/>
        <rFont val="Calibri"/>
        <family val="2"/>
        <scheme val="minor"/>
      </rPr>
      <t/>
    </r>
  </si>
  <si>
    <r>
      <t>I</t>
    </r>
    <r>
      <rPr>
        <b/>
        <vertAlign val="superscript"/>
        <sz val="11"/>
        <color rgb="FF00B050"/>
        <rFont val="Bodoni MT"/>
        <family val="1"/>
      </rPr>
      <t>20</t>
    </r>
    <r>
      <rPr>
        <sz val="11"/>
        <color theme="1"/>
        <rFont val="Calibri"/>
        <family val="2"/>
        <scheme val="minor"/>
      </rPr>
      <t/>
    </r>
  </si>
  <si>
    <r>
      <t>I</t>
    </r>
    <r>
      <rPr>
        <b/>
        <vertAlign val="superscript"/>
        <sz val="11"/>
        <color rgb="FF00B050"/>
        <rFont val="Bodoni MT"/>
        <family val="1"/>
      </rPr>
      <t>21</t>
    </r>
    <r>
      <rPr>
        <sz val="11"/>
        <color theme="1"/>
        <rFont val="Calibri"/>
        <family val="2"/>
        <scheme val="minor"/>
      </rPr>
      <t/>
    </r>
  </si>
  <si>
    <r>
      <t>I</t>
    </r>
    <r>
      <rPr>
        <b/>
        <vertAlign val="superscript"/>
        <sz val="11"/>
        <color rgb="FF00B050"/>
        <rFont val="Bodoni MT"/>
        <family val="1"/>
      </rPr>
      <t>22</t>
    </r>
    <r>
      <rPr>
        <sz val="11"/>
        <color theme="1"/>
        <rFont val="Calibri"/>
        <family val="2"/>
        <scheme val="minor"/>
      </rPr>
      <t/>
    </r>
  </si>
  <si>
    <r>
      <t>I</t>
    </r>
    <r>
      <rPr>
        <b/>
        <vertAlign val="superscript"/>
        <sz val="11"/>
        <color rgb="FF00B050"/>
        <rFont val="Bodoni MT"/>
        <family val="1"/>
      </rPr>
      <t>23</t>
    </r>
    <r>
      <rPr>
        <sz val="11"/>
        <color theme="1"/>
        <rFont val="Calibri"/>
        <family val="2"/>
        <scheme val="minor"/>
      </rPr>
      <t/>
    </r>
  </si>
  <si>
    <r>
      <t>I</t>
    </r>
    <r>
      <rPr>
        <b/>
        <vertAlign val="superscript"/>
        <sz val="11"/>
        <color rgb="FF00B050"/>
        <rFont val="Bodoni MT"/>
        <family val="1"/>
      </rPr>
      <t>24</t>
    </r>
    <r>
      <rPr>
        <sz val="11"/>
        <color theme="1"/>
        <rFont val="Calibri"/>
        <family val="2"/>
        <scheme val="minor"/>
      </rPr>
      <t/>
    </r>
  </si>
  <si>
    <r>
      <t>I</t>
    </r>
    <r>
      <rPr>
        <b/>
        <vertAlign val="superscript"/>
        <sz val="11"/>
        <color rgb="FF00B050"/>
        <rFont val="Bodoni MT"/>
        <family val="1"/>
      </rPr>
      <t>25</t>
    </r>
    <r>
      <rPr>
        <sz val="11"/>
        <color theme="1"/>
        <rFont val="Calibri"/>
        <family val="2"/>
        <scheme val="minor"/>
      </rPr>
      <t/>
    </r>
  </si>
  <si>
    <r>
      <t>I</t>
    </r>
    <r>
      <rPr>
        <b/>
        <vertAlign val="superscript"/>
        <sz val="11"/>
        <color rgb="FF00B050"/>
        <rFont val="Bodoni MT"/>
        <family val="1"/>
      </rPr>
      <t>26</t>
    </r>
    <r>
      <rPr>
        <sz val="11"/>
        <color theme="1"/>
        <rFont val="Calibri"/>
        <family val="2"/>
        <scheme val="minor"/>
      </rPr>
      <t/>
    </r>
  </si>
  <si>
    <r>
      <t>I</t>
    </r>
    <r>
      <rPr>
        <b/>
        <vertAlign val="superscript"/>
        <sz val="11"/>
        <color rgb="FF00B050"/>
        <rFont val="Bodoni MT"/>
        <family val="1"/>
      </rPr>
      <t>27</t>
    </r>
    <r>
      <rPr>
        <sz val="11"/>
        <color theme="1"/>
        <rFont val="Calibri"/>
        <family val="2"/>
        <scheme val="minor"/>
      </rPr>
      <t/>
    </r>
  </si>
  <si>
    <r>
      <t>I</t>
    </r>
    <r>
      <rPr>
        <b/>
        <vertAlign val="superscript"/>
        <sz val="11"/>
        <color rgb="FF00B050"/>
        <rFont val="Bodoni MT"/>
        <family val="1"/>
      </rPr>
      <t>28</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</si>
  <si>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0</t>
    </r>
  </si>
  <si>
    <r>
      <t xml:space="preserve">H </t>
    </r>
    <r>
      <rPr>
        <b/>
        <sz val="11"/>
        <rFont val="Calibri"/>
        <family val="2"/>
      </rPr>
      <t>×</t>
    </r>
    <r>
      <rPr>
        <b/>
        <sz val="11"/>
        <rFont val="Bodoni MT"/>
        <family val="1"/>
      </rPr>
      <t xml:space="preserve"> I</t>
    </r>
    <r>
      <rPr>
        <b/>
        <vertAlign val="superscript"/>
        <sz val="11"/>
        <rFont val="Bodoni MT"/>
        <family val="1"/>
      </rPr>
      <t>1</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</si>
  <si>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</si>
  <si>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</si>
  <si>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</si>
  <si>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5</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</si>
  <si>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6</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</si>
  <si>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7</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</si>
  <si>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8</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</si>
  <si>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9</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</si>
  <si>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10</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</si>
  <si>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11</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</si>
  <si>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12</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</si>
  <si>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13</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</si>
  <si>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14</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</si>
  <si>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15</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</si>
  <si>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16</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</si>
  <si>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17</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</si>
  <si>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18</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</si>
  <si>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19</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</si>
  <si>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20</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</si>
  <si>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21</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</si>
  <si>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22</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</si>
  <si>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23</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</si>
  <si>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24</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</si>
  <si>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25</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</si>
  <si>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26</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</si>
  <si>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27</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</si>
  <si>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28</t>
    </r>
    <r>
      <rPr>
        <sz val="11"/>
        <color theme="1"/>
        <rFont val="Calibri"/>
        <family val="2"/>
        <scheme val="minor"/>
      </rPr>
      <t/>
    </r>
  </si>
  <si>
    <t>-</t>
  </si>
  <si>
    <r>
      <t xml:space="preserve">A </t>
    </r>
    <r>
      <rPr>
        <b/>
        <sz val="11"/>
        <rFont val="Calibri"/>
        <family val="2"/>
      </rPr>
      <t>×</t>
    </r>
    <r>
      <rPr>
        <b/>
        <sz val="11"/>
        <rFont val="Bodoni MT"/>
        <family val="1"/>
      </rPr>
      <t xml:space="preserve"> I</t>
    </r>
    <r>
      <rPr>
        <b/>
        <vertAlign val="superscript"/>
        <sz val="11"/>
        <rFont val="Bodoni MT"/>
        <family val="1"/>
      </rPr>
      <t>0</t>
    </r>
  </si>
  <si>
    <r>
      <t xml:space="preserve">A </t>
    </r>
    <r>
      <rPr>
        <b/>
        <sz val="11"/>
        <rFont val="Calibri"/>
        <family val="2"/>
      </rPr>
      <t>×</t>
    </r>
    <r>
      <rPr>
        <b/>
        <sz val="11"/>
        <rFont val="Bodoni MT"/>
        <family val="1"/>
      </rPr>
      <t xml:space="preserve"> I</t>
    </r>
    <r>
      <rPr>
        <b/>
        <vertAlign val="superscript"/>
        <sz val="11"/>
        <rFont val="Bodoni MT"/>
        <family val="1"/>
      </rPr>
      <t>1</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</si>
  <si>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</si>
  <si>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</si>
  <si>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</si>
  <si>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5</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</si>
  <si>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6</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</si>
  <si>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7</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</si>
  <si>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8</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</si>
  <si>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9</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</si>
  <si>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10</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</si>
  <si>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11</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</si>
  <si>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12</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</si>
  <si>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13</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</si>
  <si>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14</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</si>
  <si>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15</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</si>
  <si>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16</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</si>
  <si>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17</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</si>
  <si>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18</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</si>
  <si>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19</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</si>
  <si>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20</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</si>
  <si>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21</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</si>
  <si>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22</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</si>
  <si>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23</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</si>
  <si>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24</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</si>
  <si>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25</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</si>
  <si>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26</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</si>
  <si>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27</t>
    </r>
    <r>
      <rPr>
        <sz val="11"/>
        <color theme="1"/>
        <rFont val="Calibri"/>
        <family val="2"/>
        <scheme val="minor"/>
      </rPr>
      <t/>
    </r>
  </si>
  <si>
    <r>
      <t>I</t>
    </r>
    <r>
      <rPr>
        <b/>
        <vertAlign val="superscript"/>
        <sz val="11"/>
        <color rgb="FF00B050"/>
        <rFont val="Bodoni MT"/>
        <family val="1"/>
      </rPr>
      <t>29</t>
    </r>
    <r>
      <rPr>
        <sz val="11"/>
        <color theme="1"/>
        <rFont val="Calibri"/>
        <family val="2"/>
        <scheme val="minor"/>
      </rPr>
      <t/>
    </r>
  </si>
  <si>
    <r>
      <t>I</t>
    </r>
    <r>
      <rPr>
        <b/>
        <vertAlign val="superscript"/>
        <sz val="11"/>
        <color rgb="FF00B050"/>
        <rFont val="Bodoni MT"/>
        <family val="1"/>
      </rPr>
      <t>30</t>
    </r>
    <r>
      <rPr>
        <sz val="11"/>
        <color theme="1"/>
        <rFont val="Calibri"/>
        <family val="2"/>
        <scheme val="minor"/>
      </rPr>
      <t/>
    </r>
  </si>
  <si>
    <r>
      <t>I</t>
    </r>
    <r>
      <rPr>
        <b/>
        <vertAlign val="superscript"/>
        <sz val="11"/>
        <color rgb="FF00B050"/>
        <rFont val="Bodoni MT"/>
        <family val="1"/>
      </rPr>
      <t>31</t>
    </r>
    <r>
      <rPr>
        <sz val="11"/>
        <color theme="1"/>
        <rFont val="Calibri"/>
        <family val="2"/>
        <scheme val="minor"/>
      </rPr>
      <t/>
    </r>
  </si>
  <si>
    <r>
      <t>I</t>
    </r>
    <r>
      <rPr>
        <b/>
        <vertAlign val="superscript"/>
        <sz val="11"/>
        <color rgb="FF00B050"/>
        <rFont val="Bodoni MT"/>
        <family val="1"/>
      </rPr>
      <t>32</t>
    </r>
    <r>
      <rPr>
        <sz val="11"/>
        <color theme="1"/>
        <rFont val="Calibri"/>
        <family val="2"/>
        <scheme val="minor"/>
      </rPr>
      <t/>
    </r>
  </si>
  <si>
    <r>
      <t>I</t>
    </r>
    <r>
      <rPr>
        <b/>
        <vertAlign val="superscript"/>
        <sz val="11"/>
        <color rgb="FF00B050"/>
        <rFont val="Bodoni MT"/>
        <family val="1"/>
      </rPr>
      <t>33</t>
    </r>
    <r>
      <rPr>
        <sz val="11"/>
        <color theme="1"/>
        <rFont val="Calibri"/>
        <family val="2"/>
        <scheme val="minor"/>
      </rPr>
      <t/>
    </r>
  </si>
  <si>
    <r>
      <t>I</t>
    </r>
    <r>
      <rPr>
        <b/>
        <vertAlign val="superscript"/>
        <sz val="11"/>
        <color rgb="FF00B050"/>
        <rFont val="Bodoni MT"/>
        <family val="1"/>
      </rPr>
      <t>34</t>
    </r>
    <r>
      <rPr>
        <sz val="11"/>
        <color theme="1"/>
        <rFont val="Calibri"/>
        <family val="2"/>
        <scheme val="minor"/>
      </rPr>
      <t/>
    </r>
  </si>
  <si>
    <r>
      <t>I</t>
    </r>
    <r>
      <rPr>
        <b/>
        <vertAlign val="superscript"/>
        <sz val="11"/>
        <color rgb="FF00B050"/>
        <rFont val="Bodoni MT"/>
        <family val="1"/>
      </rPr>
      <t>35</t>
    </r>
    <r>
      <rPr>
        <sz val="11"/>
        <color theme="1"/>
        <rFont val="Calibri"/>
        <family val="2"/>
        <scheme val="minor"/>
      </rPr>
      <t/>
    </r>
  </si>
  <si>
    <r>
      <t>I</t>
    </r>
    <r>
      <rPr>
        <b/>
        <vertAlign val="superscript"/>
        <sz val="11"/>
        <color rgb="FF00B050"/>
        <rFont val="Bodoni MT"/>
        <family val="1"/>
      </rPr>
      <t>36</t>
    </r>
    <r>
      <rPr>
        <sz val="11"/>
        <color theme="1"/>
        <rFont val="Calibri"/>
        <family val="2"/>
        <scheme val="minor"/>
      </rPr>
      <t/>
    </r>
  </si>
  <si>
    <r>
      <t>I</t>
    </r>
    <r>
      <rPr>
        <b/>
        <vertAlign val="superscript"/>
        <sz val="11"/>
        <color rgb="FF00B050"/>
        <rFont val="Bodoni MT"/>
        <family val="1"/>
      </rPr>
      <t>37</t>
    </r>
    <r>
      <rPr>
        <sz val="11"/>
        <color theme="1"/>
        <rFont val="Calibri"/>
        <family val="2"/>
        <scheme val="minor"/>
      </rPr>
      <t/>
    </r>
  </si>
  <si>
    <r>
      <t>I</t>
    </r>
    <r>
      <rPr>
        <b/>
        <vertAlign val="superscript"/>
        <sz val="11"/>
        <color rgb="FF00B050"/>
        <rFont val="Bodoni MT"/>
        <family val="1"/>
      </rPr>
      <t>38</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</si>
  <si>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29</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</si>
  <si>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30</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</si>
  <si>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31</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</si>
  <si>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32</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</si>
  <si>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33</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</si>
  <si>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34</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</si>
  <si>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35</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</si>
  <si>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36</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</si>
  <si>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37</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</si>
  <si>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28</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</si>
  <si>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29</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</si>
  <si>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30</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</si>
  <si>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31</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</si>
  <si>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32</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</si>
  <si>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33</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</si>
  <si>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34</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</si>
  <si>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35</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</si>
  <si>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36</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</si>
  <si>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37</t>
    </r>
    <r>
      <rPr>
        <sz val="11"/>
        <color theme="1"/>
        <rFont val="Calibri"/>
        <family val="2"/>
        <scheme val="minor"/>
      </rPr>
      <t/>
    </r>
  </si>
  <si>
    <r>
      <t>I</t>
    </r>
    <r>
      <rPr>
        <b/>
        <vertAlign val="superscript"/>
        <sz val="11"/>
        <color rgb="FF00B050"/>
        <rFont val="Bodoni MT"/>
        <family val="1"/>
      </rPr>
      <t>39</t>
    </r>
    <r>
      <rPr>
        <sz val="11"/>
        <color theme="1"/>
        <rFont val="Calibri"/>
        <family val="2"/>
        <scheme val="minor"/>
      </rPr>
      <t/>
    </r>
  </si>
  <si>
    <r>
      <t>I</t>
    </r>
    <r>
      <rPr>
        <b/>
        <vertAlign val="superscript"/>
        <sz val="11"/>
        <color rgb="FF00B050"/>
        <rFont val="Bodoni MT"/>
        <family val="1"/>
      </rPr>
      <t>40</t>
    </r>
    <r>
      <rPr>
        <sz val="11"/>
        <color theme="1"/>
        <rFont val="Calibri"/>
        <family val="2"/>
        <scheme val="minor"/>
      </rPr>
      <t/>
    </r>
  </si>
  <si>
    <r>
      <t>I</t>
    </r>
    <r>
      <rPr>
        <b/>
        <vertAlign val="superscript"/>
        <sz val="11"/>
        <color rgb="FF00B050"/>
        <rFont val="Bodoni MT"/>
        <family val="1"/>
      </rPr>
      <t>41</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</si>
  <si>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38</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</si>
  <si>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39</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</si>
  <si>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40</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</si>
  <si>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38</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</si>
  <si>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39</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</si>
  <si>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40</t>
    </r>
    <r>
      <rPr>
        <sz val="11"/>
        <color theme="1"/>
        <rFont val="Calibri"/>
        <family val="2"/>
        <scheme val="minor"/>
      </rPr>
      <t/>
    </r>
  </si>
  <si>
    <r>
      <t>I</t>
    </r>
    <r>
      <rPr>
        <b/>
        <vertAlign val="superscript"/>
        <sz val="11"/>
        <color rgb="FF00B050"/>
        <rFont val="Bodoni MT"/>
        <family val="1"/>
      </rPr>
      <t>42</t>
    </r>
    <r>
      <rPr>
        <sz val="11"/>
        <color theme="1"/>
        <rFont val="Calibri"/>
        <family val="2"/>
        <scheme val="minor"/>
      </rPr>
      <t/>
    </r>
  </si>
  <si>
    <r>
      <t>I</t>
    </r>
    <r>
      <rPr>
        <b/>
        <vertAlign val="superscript"/>
        <sz val="11"/>
        <color rgb="FF00B050"/>
        <rFont val="Bodoni MT"/>
        <family val="1"/>
      </rPr>
      <t>43</t>
    </r>
    <r>
      <rPr>
        <sz val="11"/>
        <color theme="1"/>
        <rFont val="Calibri"/>
        <family val="2"/>
        <scheme val="minor"/>
      </rPr>
      <t/>
    </r>
  </si>
  <si>
    <r>
      <t>I</t>
    </r>
    <r>
      <rPr>
        <b/>
        <vertAlign val="superscript"/>
        <sz val="11"/>
        <color rgb="FF00B050"/>
        <rFont val="Bodoni MT"/>
        <family val="1"/>
      </rPr>
      <t>44</t>
    </r>
    <r>
      <rPr>
        <sz val="11"/>
        <color theme="1"/>
        <rFont val="Calibri"/>
        <family val="2"/>
        <scheme val="minor"/>
      </rPr>
      <t/>
    </r>
  </si>
  <si>
    <r>
      <t>I</t>
    </r>
    <r>
      <rPr>
        <b/>
        <vertAlign val="superscript"/>
        <sz val="11"/>
        <color rgb="FF00B050"/>
        <rFont val="Bodoni MT"/>
        <family val="1"/>
      </rPr>
      <t>45</t>
    </r>
    <r>
      <rPr>
        <sz val="11"/>
        <color theme="1"/>
        <rFont val="Calibri"/>
        <family val="2"/>
        <scheme val="minor"/>
      </rPr>
      <t/>
    </r>
  </si>
  <si>
    <r>
      <t>I</t>
    </r>
    <r>
      <rPr>
        <b/>
        <vertAlign val="superscript"/>
        <sz val="11"/>
        <color rgb="FF00B050"/>
        <rFont val="Bodoni MT"/>
        <family val="1"/>
      </rPr>
      <t>46</t>
    </r>
    <r>
      <rPr>
        <sz val="11"/>
        <color theme="1"/>
        <rFont val="Calibri"/>
        <family val="2"/>
        <scheme val="minor"/>
      </rPr>
      <t/>
    </r>
  </si>
  <si>
    <r>
      <t>I</t>
    </r>
    <r>
      <rPr>
        <b/>
        <vertAlign val="superscript"/>
        <sz val="11"/>
        <color rgb="FF00B050"/>
        <rFont val="Bodoni MT"/>
        <family val="1"/>
      </rPr>
      <t>47</t>
    </r>
    <r>
      <rPr>
        <sz val="11"/>
        <color theme="1"/>
        <rFont val="Calibri"/>
        <family val="2"/>
        <scheme val="minor"/>
      </rPr>
      <t/>
    </r>
  </si>
  <si>
    <r>
      <t>I</t>
    </r>
    <r>
      <rPr>
        <b/>
        <vertAlign val="superscript"/>
        <sz val="11"/>
        <color rgb="FF00B050"/>
        <rFont val="Bodoni MT"/>
        <family val="1"/>
      </rPr>
      <t>48</t>
    </r>
    <r>
      <rPr>
        <sz val="11"/>
        <color theme="1"/>
        <rFont val="Calibri"/>
        <family val="2"/>
        <scheme val="minor"/>
      </rPr>
      <t/>
    </r>
  </si>
  <si>
    <r>
      <t>I</t>
    </r>
    <r>
      <rPr>
        <b/>
        <vertAlign val="superscript"/>
        <sz val="11"/>
        <color rgb="FF00B050"/>
        <rFont val="Bodoni MT"/>
        <family val="1"/>
      </rPr>
      <t>49</t>
    </r>
    <r>
      <rPr>
        <sz val="11"/>
        <color theme="1"/>
        <rFont val="Calibri"/>
        <family val="2"/>
        <scheme val="minor"/>
      </rPr>
      <t/>
    </r>
  </si>
  <si>
    <r>
      <t>I</t>
    </r>
    <r>
      <rPr>
        <b/>
        <vertAlign val="superscript"/>
        <sz val="11"/>
        <color rgb="FF00B050"/>
        <rFont val="Bodoni MT"/>
        <family val="1"/>
      </rPr>
      <t>50</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</si>
  <si>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41</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</si>
  <si>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42</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</si>
  <si>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43</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</si>
  <si>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44</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</si>
  <si>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45</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</si>
  <si>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46</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</si>
  <si>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47</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</si>
  <si>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48</t>
    </r>
    <r>
      <rPr>
        <sz val="11"/>
        <color theme="1"/>
        <rFont val="Calibri"/>
        <family val="2"/>
        <scheme val="minor"/>
      </rPr>
      <t/>
    </r>
  </si>
  <si>
    <r>
      <t xml:space="preserve">H </t>
    </r>
    <r>
      <rPr>
        <b/>
        <sz val="11"/>
        <rFont val="Calibri"/>
        <family val="2"/>
      </rPr>
      <t>×</t>
    </r>
    <r>
      <rPr>
        <b/>
        <sz val="11"/>
        <rFont val="Bodoni MT"/>
        <family val="1"/>
      </rPr>
      <t xml:space="preserve"> I</t>
    </r>
    <r>
      <rPr>
        <b/>
        <vertAlign val="superscript"/>
        <sz val="11"/>
        <rFont val="Bodoni MT"/>
        <family val="1"/>
      </rPr>
      <t>49</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</si>
  <si>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41</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</si>
  <si>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42</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</si>
  <si>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43</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</si>
  <si>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44</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</si>
  <si>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45</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</si>
  <si>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46</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</si>
  <si>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47</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</si>
  <si>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48</t>
    </r>
    <r>
      <rPr>
        <sz val="11"/>
        <color theme="1"/>
        <rFont val="Calibri"/>
        <family val="2"/>
        <scheme val="minor"/>
      </rPr>
      <t/>
    </r>
  </si>
  <si>
    <r>
      <t xml:space="preserve">A </t>
    </r>
    <r>
      <rPr>
        <b/>
        <sz val="11"/>
        <rFont val="Calibri"/>
        <family val="2"/>
      </rPr>
      <t>×</t>
    </r>
    <r>
      <rPr>
        <b/>
        <sz val="11"/>
        <rFont val="Bodoni MT"/>
        <family val="1"/>
      </rPr>
      <t xml:space="preserve"> I</t>
    </r>
    <r>
      <rPr>
        <b/>
        <vertAlign val="superscript"/>
        <sz val="11"/>
        <rFont val="Bodoni MT"/>
        <family val="1"/>
      </rPr>
      <t>49</t>
    </r>
    <r>
      <rPr>
        <sz val="11"/>
        <color theme="1"/>
        <rFont val="Calibri"/>
        <family val="2"/>
        <scheme val="minor"/>
      </rPr>
      <t/>
    </r>
  </si>
  <si>
    <r>
      <t xml:space="preserve">S matrix - </t>
    </r>
    <r>
      <rPr>
        <sz val="14"/>
        <color rgb="FF0070C0"/>
        <rFont val="Calibri"/>
        <family val="2"/>
        <scheme val="minor"/>
      </rPr>
      <t>Not directly used, but here for reference</t>
    </r>
  </si>
  <si>
    <r>
      <t>I</t>
    </r>
    <r>
      <rPr>
        <b/>
        <vertAlign val="superscript"/>
        <sz val="16"/>
        <color rgb="FF0070C0"/>
        <rFont val="Bodoni MT"/>
        <family val="1"/>
      </rPr>
      <t>k</t>
    </r>
    <r>
      <rPr>
        <b/>
        <sz val="16"/>
        <color rgb="FF0070C0"/>
        <rFont val="Bodoni MT"/>
        <family val="1"/>
      </rPr>
      <t xml:space="preserve"> </t>
    </r>
    <r>
      <rPr>
        <b/>
        <sz val="16"/>
        <color rgb="FF0070C0"/>
        <rFont val="Calibri"/>
        <family val="2"/>
        <scheme val="minor"/>
      </rPr>
      <t xml:space="preserve">- </t>
    </r>
    <r>
      <rPr>
        <sz val="16"/>
        <color rgb="FF0070C0"/>
        <rFont val="Calibri"/>
        <family val="2"/>
        <scheme val="minor"/>
      </rPr>
      <t>PageRank values across iterations</t>
    </r>
  </si>
  <si>
    <r>
      <rPr>
        <b/>
        <sz val="16"/>
        <color rgb="FF0070C0"/>
        <rFont val="Bodoni MT"/>
        <family val="1"/>
      </rPr>
      <t>A</t>
    </r>
    <r>
      <rPr>
        <b/>
        <sz val="16"/>
        <color rgb="FF0070C0"/>
        <rFont val="Calibri"/>
        <family val="2"/>
        <scheme val="minor"/>
      </rPr>
      <t xml:space="preserve"> </t>
    </r>
    <r>
      <rPr>
        <b/>
        <sz val="16"/>
        <color rgb="FF0070C0"/>
        <rFont val="Calibri"/>
        <family val="2"/>
      </rPr>
      <t>×</t>
    </r>
    <r>
      <rPr>
        <b/>
        <sz val="16"/>
        <color rgb="FF0070C0"/>
        <rFont val="Calibri"/>
        <family val="2"/>
        <scheme val="minor"/>
      </rPr>
      <t xml:space="preserve"> </t>
    </r>
    <r>
      <rPr>
        <b/>
        <sz val="16"/>
        <color rgb="FF0070C0"/>
        <rFont val="Bodoni MT"/>
        <family val="1"/>
      </rPr>
      <t>I</t>
    </r>
    <r>
      <rPr>
        <b/>
        <vertAlign val="superscript"/>
        <sz val="16"/>
        <color rgb="FF0070C0"/>
        <rFont val="Bodoni MT"/>
        <family val="1"/>
      </rPr>
      <t>k-1</t>
    </r>
    <r>
      <rPr>
        <b/>
        <sz val="16"/>
        <color rgb="FF0070C0"/>
        <rFont val="Bodoni MT"/>
        <family val="1"/>
      </rPr>
      <t xml:space="preserve"> - </t>
    </r>
    <r>
      <rPr>
        <sz val="16"/>
        <color rgb="FF0070C0"/>
        <rFont val="Calibri"/>
        <family val="2"/>
        <scheme val="minor"/>
      </rPr>
      <t>Alternative method of calculating this by collecting the "lost" mass for this iteration and distributing it evently across all nodes. This is the one we will use in MapReduce so that we don't have to generate matrix A.</t>
    </r>
  </si>
  <si>
    <r>
      <rPr>
        <b/>
        <sz val="16"/>
        <color rgb="FF0070C0"/>
        <rFont val="Bodoni MT"/>
        <family val="1"/>
      </rPr>
      <t>A</t>
    </r>
    <r>
      <rPr>
        <b/>
        <sz val="16"/>
        <color rgb="FF0070C0"/>
        <rFont val="Calibri"/>
        <family val="2"/>
        <scheme val="minor"/>
      </rPr>
      <t xml:space="preserve"> </t>
    </r>
    <r>
      <rPr>
        <b/>
        <sz val="16"/>
        <color rgb="FF0070C0"/>
        <rFont val="Calibri"/>
        <family val="2"/>
      </rPr>
      <t>×</t>
    </r>
    <r>
      <rPr>
        <b/>
        <sz val="16"/>
        <color rgb="FF0070C0"/>
        <rFont val="Calibri"/>
        <family val="2"/>
        <scheme val="minor"/>
      </rPr>
      <t xml:space="preserve"> </t>
    </r>
    <r>
      <rPr>
        <b/>
        <sz val="16"/>
        <color rgb="FF0070C0"/>
        <rFont val="Bodoni MT"/>
        <family val="1"/>
      </rPr>
      <t>I</t>
    </r>
    <r>
      <rPr>
        <b/>
        <vertAlign val="superscript"/>
        <sz val="16"/>
        <color rgb="FF0070C0"/>
        <rFont val="Bodoni MT"/>
        <family val="1"/>
      </rPr>
      <t>k-1</t>
    </r>
    <r>
      <rPr>
        <b/>
        <sz val="16"/>
        <color rgb="FF0070C0"/>
        <rFont val="Bodoni MT"/>
        <family val="1"/>
      </rPr>
      <t xml:space="preserve"> - </t>
    </r>
    <r>
      <rPr>
        <sz val="16"/>
        <color rgb="FF0070C0"/>
        <rFont val="Calibri"/>
        <family val="2"/>
        <scheme val="minor"/>
      </rPr>
      <t>While this method is not actually used (see below), it's useful to generate here to prove we get the same results.</t>
    </r>
  </si>
  <si>
    <t>Adjacency matrix</t>
  </si>
  <si>
    <r>
      <rPr>
        <b/>
        <sz val="16"/>
        <color rgb="FF0070C0"/>
        <rFont val="Bodoni MT"/>
        <family val="1"/>
      </rPr>
      <t>H</t>
    </r>
    <r>
      <rPr>
        <b/>
        <sz val="16"/>
        <color rgb="FF0070C0"/>
        <rFont val="Calibri"/>
        <family val="2"/>
        <scheme val="minor"/>
      </rPr>
      <t xml:space="preserve"> </t>
    </r>
    <r>
      <rPr>
        <b/>
        <sz val="16"/>
        <color rgb="FF0070C0"/>
        <rFont val="Calibri"/>
        <family val="2"/>
      </rPr>
      <t>×</t>
    </r>
    <r>
      <rPr>
        <b/>
        <sz val="16"/>
        <color rgb="FF0070C0"/>
        <rFont val="Calibri"/>
        <family val="2"/>
        <scheme val="minor"/>
      </rPr>
      <t xml:space="preserve"> </t>
    </r>
    <r>
      <rPr>
        <b/>
        <sz val="16"/>
        <color rgb="FF0070C0"/>
        <rFont val="Bodoni MT"/>
        <family val="1"/>
      </rPr>
      <t>I</t>
    </r>
    <r>
      <rPr>
        <b/>
        <vertAlign val="superscript"/>
        <sz val="16"/>
        <color rgb="FF0070C0"/>
        <rFont val="Bodoni MT"/>
        <family val="1"/>
      </rPr>
      <t xml:space="preserve">k-1 </t>
    </r>
    <r>
      <rPr>
        <sz val="16"/>
        <color rgb="FF0070C0"/>
        <rFont val="Calibri"/>
        <family val="2"/>
      </rPr>
      <t>- Note that we will have nodes which always be zero. In the mapper, when we process each node in the adjacency list, we can return a PageRank of zero just in case no edges are found that point to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</si>
</sst>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5" formatCode="0.0000"/>
    <numFmt numFmtId="167" formatCode="0.0"/>
  </numFmts>
  <fonts count="20"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u/>
      <sz val="11"/>
      <color theme="1"/>
      <name val="Calibri"/>
      <family val="2"/>
      <scheme val="minor"/>
    </font>
    <font>
      <b/>
      <sz val="16"/>
      <color rgb="FF0070C0"/>
      <name val="Calibri"/>
      <family val="2"/>
      <scheme val="minor"/>
    </font>
    <font>
      <b/>
      <sz val="16"/>
      <color rgb="FF0070C0"/>
      <name val="Bodoni MT"/>
      <family val="1"/>
    </font>
    <font>
      <b/>
      <sz val="16"/>
      <color rgb="FF0070C0"/>
      <name val="Calibri"/>
      <family val="1"/>
      <scheme val="minor"/>
    </font>
    <font>
      <b/>
      <sz val="16"/>
      <color rgb="FF0070C0"/>
      <name val="Calibri"/>
      <family val="2"/>
    </font>
    <font>
      <b/>
      <vertAlign val="superscript"/>
      <sz val="16"/>
      <color rgb="FF0070C0"/>
      <name val="Bodoni MT"/>
      <family val="1"/>
    </font>
    <font>
      <b/>
      <sz val="11"/>
      <name val="Bodoni MT"/>
      <family val="1"/>
    </font>
    <font>
      <b/>
      <vertAlign val="superscript"/>
      <sz val="11"/>
      <name val="Bodoni MT"/>
      <family val="1"/>
    </font>
    <font>
      <b/>
      <sz val="11"/>
      <color rgb="FF00B050"/>
      <name val="Bodoni MT"/>
      <family val="1"/>
    </font>
    <font>
      <b/>
      <vertAlign val="superscript"/>
      <sz val="11"/>
      <color rgb="FF00B050"/>
      <name val="Bodoni MT"/>
      <family val="1"/>
    </font>
    <font>
      <b/>
      <sz val="11"/>
      <name val="Calibri"/>
      <family val="2"/>
    </font>
    <font>
      <sz val="14"/>
      <color rgb="FF0070C0"/>
      <name val="Calibri"/>
      <family val="2"/>
      <scheme val="minor"/>
    </font>
    <font>
      <sz val="16"/>
      <color rgb="FF0070C0"/>
      <name val="Calibri"/>
      <family val="2"/>
      <scheme val="minor"/>
    </font>
    <font>
      <sz val="16"/>
      <color rgb="FF0070C0"/>
      <name val="Calibri"/>
      <family val="2"/>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0000FF"/>
        <bgColor indexed="64"/>
      </patternFill>
    </fill>
    <fill>
      <patternFill patternType="solid">
        <fgColor rgb="FFFF00FF"/>
        <bgColor indexed="64"/>
      </patternFill>
    </fill>
    <fill>
      <patternFill patternType="solid">
        <fgColor rgb="FF09711D"/>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2" fillId="0" borderId="0" applyFont="0" applyFill="0" applyBorder="0" applyAlignment="0" applyProtection="0"/>
  </cellStyleXfs>
  <cellXfs count="76">
    <xf numFmtId="0" fontId="0" fillId="0" borderId="0" xfId="0"/>
    <xf numFmtId="0" fontId="0" fillId="0" borderId="0" xfId="0" applyAlignment="1">
      <alignment horizontal="center"/>
    </xf>
    <xf numFmtId="0" fontId="0" fillId="0" borderId="1" xfId="0"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2" fontId="0" fillId="0" borderId="1" xfId="0" applyNumberFormat="1" applyBorder="1" applyAlignment="1">
      <alignment horizontal="center"/>
    </xf>
    <xf numFmtId="0" fontId="0" fillId="0" borderId="0" xfId="0" applyFill="1"/>
    <xf numFmtId="0" fontId="0" fillId="4"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6" borderId="1" xfId="0" applyFill="1" applyBorder="1" applyAlignment="1">
      <alignment horizontal="center"/>
    </xf>
    <xf numFmtId="0" fontId="4" fillId="5" borderId="1" xfId="0" applyFont="1" applyFill="1" applyBorder="1" applyAlignment="1">
      <alignment horizontal="center"/>
    </xf>
    <xf numFmtId="0" fontId="0" fillId="0" borderId="0" xfId="0" applyBorder="1"/>
    <xf numFmtId="0" fontId="3" fillId="0" borderId="0" xfId="0" applyFont="1" applyBorder="1" applyAlignment="1">
      <alignment horizontal="center"/>
    </xf>
    <xf numFmtId="165" fontId="0" fillId="0" borderId="0" xfId="0" applyNumberFormat="1" applyBorder="1" applyAlignment="1">
      <alignment horizontal="center"/>
    </xf>
    <xf numFmtId="0" fontId="7" fillId="0" borderId="0" xfId="0" applyFont="1" applyAlignment="1">
      <alignment horizontal="left"/>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4" xfId="0" applyFont="1" applyBorder="1" applyAlignment="1">
      <alignment horizontal="center" vertical="center" textRotation="90"/>
    </xf>
    <xf numFmtId="0" fontId="6" fillId="0" borderId="5" xfId="0" applyFont="1" applyBorder="1" applyAlignment="1">
      <alignment horizontal="center" vertical="center" textRotation="90"/>
    </xf>
    <xf numFmtId="0" fontId="6" fillId="0" borderId="6" xfId="0" applyFont="1" applyBorder="1" applyAlignment="1">
      <alignment horizontal="center" vertical="center" textRotation="90"/>
    </xf>
    <xf numFmtId="167" fontId="0" fillId="0" borderId="1" xfId="0" applyNumberFormat="1" applyBorder="1" applyAlignment="1">
      <alignment horizontal="center"/>
    </xf>
    <xf numFmtId="1" fontId="0" fillId="0" borderId="1" xfId="0" applyNumberFormat="1" applyBorder="1" applyAlignment="1">
      <alignment horizontal="center"/>
    </xf>
    <xf numFmtId="1" fontId="0" fillId="0" borderId="0" xfId="0" applyNumberFormat="1" applyAlignment="1">
      <alignment horizontal="center"/>
    </xf>
    <xf numFmtId="0" fontId="3" fillId="0" borderId="7" xfId="0" applyFont="1" applyBorder="1" applyAlignment="1">
      <alignment horizontal="center"/>
    </xf>
    <xf numFmtId="0" fontId="0" fillId="0"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4" fillId="0" borderId="1" xfId="0" applyFont="1" applyBorder="1" applyAlignment="1">
      <alignment horizontal="center"/>
    </xf>
    <xf numFmtId="167" fontId="4" fillId="0" borderId="1" xfId="0" applyNumberFormat="1" applyFont="1" applyBorder="1" applyAlignment="1">
      <alignment horizontal="center"/>
    </xf>
    <xf numFmtId="0" fontId="4" fillId="10" borderId="1" xfId="0" applyFont="1" applyFill="1" applyBorder="1" applyAlignment="1">
      <alignment horizontal="center"/>
    </xf>
    <xf numFmtId="167" fontId="0" fillId="0" borderId="1" xfId="0" applyNumberFormat="1" applyFill="1" applyBorder="1" applyAlignment="1">
      <alignment horizontal="center"/>
    </xf>
    <xf numFmtId="2" fontId="0" fillId="0" borderId="1" xfId="0" applyNumberFormat="1" applyFill="1" applyBorder="1" applyAlignment="1">
      <alignment horizontal="center"/>
    </xf>
    <xf numFmtId="1" fontId="0" fillId="0" borderId="1" xfId="0" applyNumberFormat="1" applyFill="1" applyBorder="1" applyAlignment="1">
      <alignment horizontal="center"/>
    </xf>
    <xf numFmtId="0" fontId="4" fillId="0" borderId="1" xfId="0" applyFont="1" applyFill="1" applyBorder="1" applyAlignment="1">
      <alignment horizontal="center"/>
    </xf>
    <xf numFmtId="167" fontId="4" fillId="0" borderId="1" xfId="0" applyNumberFormat="1" applyFont="1" applyFill="1" applyBorder="1" applyAlignment="1">
      <alignment horizontal="center"/>
    </xf>
    <xf numFmtId="0" fontId="7" fillId="0" borderId="3" xfId="0" applyFont="1" applyBorder="1" applyAlignment="1">
      <alignment horizontal="left"/>
    </xf>
    <xf numFmtId="0" fontId="9" fillId="0" borderId="0" xfId="0" applyFont="1" applyAlignment="1">
      <alignment horizontal="left"/>
    </xf>
    <xf numFmtId="0" fontId="8" fillId="0" borderId="0" xfId="0" applyFont="1" applyAlignment="1">
      <alignment horizontal="left"/>
    </xf>
    <xf numFmtId="0" fontId="14" fillId="0" borderId="4"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applyAlignment="1">
      <alignment vertical="center"/>
    </xf>
    <xf numFmtId="165" fontId="0" fillId="0" borderId="1" xfId="0" applyNumberFormat="1" applyBorder="1" applyAlignment="1">
      <alignment horizontal="center" vertical="center"/>
    </xf>
    <xf numFmtId="0" fontId="7" fillId="0" borderId="10" xfId="0" applyFont="1" applyBorder="1" applyAlignment="1">
      <alignment horizontal="center"/>
    </xf>
    <xf numFmtId="0" fontId="9" fillId="0" borderId="0" xfId="0" applyFont="1" applyAlignment="1">
      <alignment horizontal="left" vertical="center"/>
    </xf>
    <xf numFmtId="165" fontId="0" fillId="0" borderId="2" xfId="0" applyNumberFormat="1" applyBorder="1" applyAlignment="1">
      <alignment horizontal="center"/>
    </xf>
    <xf numFmtId="165" fontId="0" fillId="0" borderId="4" xfId="0" applyNumberFormat="1" applyBorder="1" applyAlignment="1">
      <alignment horizontal="center"/>
    </xf>
    <xf numFmtId="165" fontId="0" fillId="0" borderId="5" xfId="0" applyNumberFormat="1" applyBorder="1" applyAlignment="1">
      <alignment horizontal="center"/>
    </xf>
    <xf numFmtId="165" fontId="0" fillId="0" borderId="1" xfId="0" applyNumberFormat="1" applyFill="1" applyBorder="1" applyAlignment="1">
      <alignment horizontal="center"/>
    </xf>
    <xf numFmtId="165" fontId="0" fillId="0" borderId="8" xfId="0" applyNumberFormat="1" applyFill="1" applyBorder="1" applyAlignment="1">
      <alignment horizontal="center"/>
    </xf>
    <xf numFmtId="165" fontId="0" fillId="0" borderId="0" xfId="0" applyNumberFormat="1"/>
    <xf numFmtId="165" fontId="9" fillId="0" borderId="0" xfId="0" applyNumberFormat="1" applyFont="1" applyAlignment="1">
      <alignment horizontal="left"/>
    </xf>
    <xf numFmtId="165" fontId="12" fillId="0" borderId="1" xfId="0" applyNumberFormat="1" applyFont="1" applyBorder="1" applyAlignment="1">
      <alignment horizontal="center" vertical="center"/>
    </xf>
    <xf numFmtId="165" fontId="0" fillId="0" borderId="0" xfId="0" applyNumberFormat="1" applyAlignment="1">
      <alignment horizontal="center"/>
    </xf>
    <xf numFmtId="165" fontId="0" fillId="0" borderId="0" xfId="1" applyNumberFormat="1" applyFont="1" applyBorder="1" applyAlignment="1">
      <alignment horizontal="center"/>
    </xf>
    <xf numFmtId="165" fontId="0" fillId="0" borderId="5" xfId="1" applyNumberFormat="1" applyFont="1" applyBorder="1" applyAlignment="1">
      <alignment horizontal="center"/>
    </xf>
    <xf numFmtId="165" fontId="0" fillId="0" borderId="0" xfId="0" applyNumberFormat="1" applyFill="1" applyBorder="1" applyAlignment="1">
      <alignment horizontal="center"/>
    </xf>
    <xf numFmtId="165" fontId="0" fillId="0" borderId="5" xfId="0" applyNumberFormat="1" applyFill="1" applyBorder="1" applyAlignment="1">
      <alignment horizontal="center"/>
    </xf>
    <xf numFmtId="165" fontId="0" fillId="0" borderId="6" xfId="0" applyNumberFormat="1" applyBorder="1" applyAlignment="1">
      <alignment horizontal="center"/>
    </xf>
    <xf numFmtId="165" fontId="0" fillId="0" borderId="6" xfId="0" applyNumberFormat="1" applyFill="1" applyBorder="1" applyAlignment="1">
      <alignment horizontal="center"/>
    </xf>
    <xf numFmtId="165" fontId="0" fillId="0" borderId="1" xfId="0" applyNumberFormat="1" applyBorder="1" applyAlignment="1">
      <alignment horizontal="center"/>
    </xf>
    <xf numFmtId="165" fontId="5" fillId="0" borderId="0" xfId="0" applyNumberFormat="1" applyFont="1" applyBorder="1" applyAlignment="1">
      <alignment horizontal="center"/>
    </xf>
    <xf numFmtId="165" fontId="0" fillId="0" borderId="7" xfId="0" applyNumberFormat="1" applyBorder="1" applyAlignment="1">
      <alignment horizontal="center"/>
    </xf>
    <xf numFmtId="165" fontId="0" fillId="0" borderId="8" xfId="0" applyNumberFormat="1" applyBorder="1" applyAlignment="1">
      <alignment horizontal="center"/>
    </xf>
    <xf numFmtId="1" fontId="0" fillId="0" borderId="0" xfId="0" applyNumberFormat="1" applyBorder="1" applyAlignment="1">
      <alignment horizontal="center"/>
    </xf>
    <xf numFmtId="1" fontId="0" fillId="0" borderId="5" xfId="0" applyNumberFormat="1" applyBorder="1" applyAlignment="1">
      <alignment horizontal="center"/>
    </xf>
    <xf numFmtId="1" fontId="0" fillId="0" borderId="0" xfId="0" applyNumberFormat="1" applyFill="1" applyBorder="1" applyAlignment="1">
      <alignment horizontal="center"/>
    </xf>
    <xf numFmtId="1" fontId="0" fillId="0" borderId="5" xfId="0" applyNumberFormat="1" applyFill="1" applyBorder="1" applyAlignment="1">
      <alignment horizontal="center"/>
    </xf>
    <xf numFmtId="1" fontId="0" fillId="0" borderId="6" xfId="0" applyNumberFormat="1" applyFill="1" applyBorder="1" applyAlignment="1">
      <alignment horizontal="center"/>
    </xf>
    <xf numFmtId="1" fontId="0" fillId="0" borderId="7" xfId="0" applyNumberFormat="1" applyFill="1" applyBorder="1" applyAlignment="1">
      <alignment horizontal="center"/>
    </xf>
    <xf numFmtId="1" fontId="0" fillId="0" borderId="8" xfId="0" applyNumberFormat="1" applyFill="1" applyBorder="1" applyAlignment="1">
      <alignment horizontal="center"/>
    </xf>
    <xf numFmtId="1" fontId="0" fillId="0" borderId="9" xfId="0" applyNumberForma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09711D"/>
      <color rgb="FFFF00FF"/>
      <color rgb="FF0000FF"/>
      <color rgb="FF00FF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88526</xdr:colOff>
      <xdr:row>1</xdr:row>
      <xdr:rowOff>66675</xdr:rowOff>
    </xdr:from>
    <xdr:to>
      <xdr:col>0</xdr:col>
      <xdr:colOff>4759700</xdr:colOff>
      <xdr:row>20</xdr:row>
      <xdr:rowOff>114301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26" y="371475"/>
          <a:ext cx="4671174" cy="3781426"/>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4762500</xdr:colOff>
      <xdr:row>6</xdr:row>
      <xdr:rowOff>133350</xdr:rowOff>
    </xdr:from>
    <xdr:to>
      <xdr:col>0</xdr:col>
      <xdr:colOff>5153025</xdr:colOff>
      <xdr:row>10</xdr:row>
      <xdr:rowOff>85725</xdr:rowOff>
    </xdr:to>
    <xdr:sp macro="" textlink="">
      <xdr:nvSpPr>
        <xdr:cNvPr id="5" name="Right Arrow 4"/>
        <xdr:cNvSpPr/>
      </xdr:nvSpPr>
      <xdr:spPr>
        <a:xfrm>
          <a:off x="4762500" y="1352550"/>
          <a:ext cx="390525" cy="714375"/>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85725</xdr:colOff>
      <xdr:row>3</xdr:row>
      <xdr:rowOff>19050</xdr:rowOff>
    </xdr:from>
    <xdr:to>
      <xdr:col>15</xdr:col>
      <xdr:colOff>457200</xdr:colOff>
      <xdr:row>4</xdr:row>
      <xdr:rowOff>180975</xdr:rowOff>
    </xdr:to>
    <xdr:pic>
      <xdr:nvPicPr>
        <xdr:cNvPr id="14" name="Picture 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58300" y="704850"/>
          <a:ext cx="3714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24</xdr:row>
      <xdr:rowOff>57150</xdr:rowOff>
    </xdr:from>
    <xdr:to>
      <xdr:col>0</xdr:col>
      <xdr:colOff>5105400</xdr:colOff>
      <xdr:row>41</xdr:row>
      <xdr:rowOff>95250</xdr:rowOff>
    </xdr:to>
    <xdr:pic>
      <xdr:nvPicPr>
        <xdr:cNvPr id="16" name="Picture 1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4857750"/>
          <a:ext cx="5057775" cy="339090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62"/>
  <sheetViews>
    <sheetView tabSelected="1" zoomScaleNormal="100" workbookViewId="0">
      <selection activeCell="Q18" sqref="Q18"/>
    </sheetView>
  </sheetViews>
  <sheetFormatPr defaultRowHeight="15" x14ac:dyDescent="0.25"/>
  <cols>
    <col min="1" max="1" width="78.42578125" customWidth="1"/>
    <col min="2" max="2" width="3.28515625" customWidth="1"/>
    <col min="3" max="3" width="3.140625" style="1" customWidth="1"/>
    <col min="4" max="14" width="4.5703125" bestFit="1" customWidth="1"/>
    <col min="15" max="15" width="2.42578125" customWidth="1"/>
    <col min="16" max="17" width="7.5703125" customWidth="1"/>
    <col min="18" max="18" width="3.5703125" customWidth="1"/>
    <col min="19" max="19" width="3.7109375" customWidth="1"/>
  </cols>
  <sheetData>
    <row r="1" spans="1:70" ht="24" x14ac:dyDescent="0.35">
      <c r="A1" s="15" t="s">
        <v>12</v>
      </c>
      <c r="B1" s="15" t="s">
        <v>180</v>
      </c>
      <c r="P1" s="47" t="s">
        <v>14</v>
      </c>
      <c r="Q1" s="47"/>
      <c r="S1" s="41" t="s">
        <v>177</v>
      </c>
      <c r="AD1" s="6"/>
      <c r="AE1" s="6"/>
    </row>
    <row r="2" spans="1:70" ht="15" customHeight="1" x14ac:dyDescent="0.35">
      <c r="A2" s="15"/>
      <c r="B2" s="15"/>
      <c r="C2" s="15"/>
      <c r="D2" s="16" t="s">
        <v>16</v>
      </c>
      <c r="E2" s="17"/>
      <c r="F2" s="17"/>
      <c r="G2" s="17"/>
      <c r="H2" s="17"/>
      <c r="I2" s="17"/>
      <c r="J2" s="17"/>
      <c r="K2" s="17"/>
      <c r="L2" s="17"/>
      <c r="M2" s="17"/>
      <c r="N2" s="18"/>
      <c r="P2" s="4" t="s">
        <v>23</v>
      </c>
      <c r="Q2" s="2">
        <v>0.85</v>
      </c>
      <c r="T2" s="42" t="s">
        <v>24</v>
      </c>
      <c r="U2" s="42" t="s">
        <v>25</v>
      </c>
      <c r="V2" s="42" t="s">
        <v>26</v>
      </c>
      <c r="W2" s="42" t="s">
        <v>27</v>
      </c>
      <c r="X2" s="42" t="s">
        <v>28</v>
      </c>
      <c r="Y2" s="42" t="s">
        <v>29</v>
      </c>
      <c r="Z2" s="42" t="s">
        <v>30</v>
      </c>
      <c r="AA2" s="42" t="s">
        <v>31</v>
      </c>
      <c r="AB2" s="42" t="s">
        <v>32</v>
      </c>
      <c r="AC2" s="42" t="s">
        <v>33</v>
      </c>
      <c r="AD2" s="42" t="s">
        <v>34</v>
      </c>
      <c r="AE2" s="42" t="s">
        <v>35</v>
      </c>
      <c r="AF2" s="42" t="s">
        <v>36</v>
      </c>
      <c r="AG2" s="42" t="s">
        <v>37</v>
      </c>
      <c r="AH2" s="42" t="s">
        <v>38</v>
      </c>
      <c r="AI2" s="42" t="s">
        <v>39</v>
      </c>
      <c r="AJ2" s="42" t="s">
        <v>40</v>
      </c>
      <c r="AK2" s="42" t="s">
        <v>41</v>
      </c>
      <c r="AL2" s="42" t="s">
        <v>42</v>
      </c>
      <c r="AM2" s="42" t="s">
        <v>43</v>
      </c>
      <c r="AN2" s="42" t="s">
        <v>44</v>
      </c>
      <c r="AO2" s="42" t="s">
        <v>45</v>
      </c>
      <c r="AP2" s="42" t="s">
        <v>46</v>
      </c>
      <c r="AQ2" s="42" t="s">
        <v>47</v>
      </c>
      <c r="AR2" s="42" t="s">
        <v>48</v>
      </c>
      <c r="AS2" s="42" t="s">
        <v>49</v>
      </c>
      <c r="AT2" s="42" t="s">
        <v>50</v>
      </c>
      <c r="AU2" s="42" t="s">
        <v>51</v>
      </c>
      <c r="AV2" s="42" t="s">
        <v>52</v>
      </c>
      <c r="AW2" s="42" t="s">
        <v>111</v>
      </c>
      <c r="AX2" s="42" t="s">
        <v>112</v>
      </c>
      <c r="AY2" s="42" t="s">
        <v>113</v>
      </c>
      <c r="AZ2" s="42" t="s">
        <v>114</v>
      </c>
      <c r="BA2" s="42" t="s">
        <v>115</v>
      </c>
      <c r="BB2" s="42" t="s">
        <v>116</v>
      </c>
      <c r="BC2" s="42" t="s">
        <v>117</v>
      </c>
      <c r="BD2" s="42" t="s">
        <v>118</v>
      </c>
      <c r="BE2" s="42" t="s">
        <v>119</v>
      </c>
      <c r="BF2" s="42" t="s">
        <v>120</v>
      </c>
      <c r="BG2" s="42" t="s">
        <v>140</v>
      </c>
      <c r="BH2" s="42" t="s">
        <v>141</v>
      </c>
      <c r="BI2" s="42" t="s">
        <v>142</v>
      </c>
      <c r="BJ2" s="42" t="s">
        <v>149</v>
      </c>
      <c r="BK2" s="42" t="s">
        <v>150</v>
      </c>
      <c r="BL2" s="42" t="s">
        <v>151</v>
      </c>
      <c r="BM2" s="42" t="s">
        <v>152</v>
      </c>
      <c r="BN2" s="42" t="s">
        <v>153</v>
      </c>
      <c r="BO2" s="42" t="s">
        <v>154</v>
      </c>
      <c r="BP2" s="42" t="s">
        <v>155</v>
      </c>
      <c r="BQ2" s="42" t="s">
        <v>156</v>
      </c>
      <c r="BR2" s="42" t="s">
        <v>157</v>
      </c>
    </row>
    <row r="3" spans="1:70" x14ac:dyDescent="0.25">
      <c r="C3" s="4"/>
      <c r="D3" s="4" t="s">
        <v>0</v>
      </c>
      <c r="E3" s="4" t="s">
        <v>1</v>
      </c>
      <c r="F3" s="4" t="s">
        <v>2</v>
      </c>
      <c r="G3" s="4" t="s">
        <v>3</v>
      </c>
      <c r="H3" s="4" t="s">
        <v>4</v>
      </c>
      <c r="I3" s="4" t="s">
        <v>5</v>
      </c>
      <c r="J3" s="4" t="s">
        <v>6</v>
      </c>
      <c r="K3" s="4" t="s">
        <v>7</v>
      </c>
      <c r="L3" s="4" t="s">
        <v>8</v>
      </c>
      <c r="M3" s="4" t="s">
        <v>9</v>
      </c>
      <c r="N3" s="4" t="s">
        <v>10</v>
      </c>
      <c r="P3" s="4" t="s">
        <v>11</v>
      </c>
      <c r="Q3" s="2">
        <v>11</v>
      </c>
      <c r="S3" s="25" t="s">
        <v>0</v>
      </c>
      <c r="T3" s="50">
        <f>1/$Q$3</f>
        <v>9.0909090909090912E-2</v>
      </c>
      <c r="U3" s="50">
        <f>($Q$2*(U18+U34))+$Q$4</f>
        <v>5.9297520661157031E-2</v>
      </c>
      <c r="V3" s="50">
        <f t="shared" ref="V3:BR3" si="0">($Q$2*(V18+V34))+$Q$4</f>
        <v>3.7946406210869026E-2</v>
      </c>
      <c r="W3" s="50">
        <f t="shared" si="0"/>
        <v>6.4019069593379316E-2</v>
      </c>
      <c r="X3" s="50">
        <f t="shared" si="0"/>
        <v>3.7595964795097692E-2</v>
      </c>
      <c r="Y3" s="50">
        <f t="shared" si="0"/>
        <v>3.867493639050347E-2</v>
      </c>
      <c r="Z3" s="50">
        <f t="shared" si="0"/>
        <v>3.4117725738164767E-2</v>
      </c>
      <c r="AA3" s="50">
        <f t="shared" si="0"/>
        <v>3.4652685582103555E-2</v>
      </c>
      <c r="AB3" s="50">
        <f t="shared" si="0"/>
        <v>3.3264147990949067E-2</v>
      </c>
      <c r="AC3" s="50">
        <f t="shared" si="0"/>
        <v>3.3268706806310624E-2</v>
      </c>
      <c r="AD3" s="50">
        <f t="shared" si="0"/>
        <v>3.2930101786204723E-2</v>
      </c>
      <c r="AE3" s="50">
        <f t="shared" si="0"/>
        <v>3.2919444364264798E-2</v>
      </c>
      <c r="AF3" s="50">
        <f t="shared" si="0"/>
        <v>3.2828289346332015E-2</v>
      </c>
      <c r="AG3" s="50">
        <f t="shared" si="0"/>
        <v>3.2819738416650347E-2</v>
      </c>
      <c r="AH3" s="50">
        <f t="shared" si="0"/>
        <v>3.2795734151097544E-2</v>
      </c>
      <c r="AI3" s="50">
        <f t="shared" si="0"/>
        <v>3.2792273760929899E-2</v>
      </c>
      <c r="AJ3" s="50">
        <f t="shared" si="0"/>
        <v>3.2785804164752616E-2</v>
      </c>
      <c r="AK3" s="50">
        <f t="shared" si="0"/>
        <v>3.2784537202288529E-2</v>
      </c>
      <c r="AL3" s="50">
        <f t="shared" si="0"/>
        <v>3.2782783296346735E-2</v>
      </c>
      <c r="AM3" s="50">
        <f t="shared" si="0"/>
        <v>3.2782357804617038E-2</v>
      </c>
      <c r="AN3" s="50">
        <f t="shared" si="0"/>
        <v>3.2781877034008533E-2</v>
      </c>
      <c r="AO3" s="50">
        <f t="shared" si="0"/>
        <v>3.2781739601476935E-2</v>
      </c>
      <c r="AP3" s="50">
        <f t="shared" si="0"/>
        <v>3.2781606748065746E-2</v>
      </c>
      <c r="AQ3" s="50">
        <f t="shared" si="0"/>
        <v>3.2781563641017988E-2</v>
      </c>
      <c r="AR3" s="50">
        <f t="shared" si="0"/>
        <v>3.2781526640463195E-2</v>
      </c>
      <c r="AS3" s="50">
        <f t="shared" si="0"/>
        <v>3.2781513370419874E-2</v>
      </c>
      <c r="AT3" s="50">
        <f t="shared" si="0"/>
        <v>3.2781502996724103E-2</v>
      </c>
      <c r="AU3" s="50">
        <f t="shared" si="0"/>
        <v>3.2781498968089913E-2</v>
      </c>
      <c r="AV3" s="50">
        <f t="shared" si="0"/>
        <v>3.2781496042684009E-2</v>
      </c>
      <c r="AW3" s="50">
        <f t="shared" si="0"/>
        <v>3.2781494831867888E-2</v>
      </c>
      <c r="AX3" s="50">
        <f t="shared" si="0"/>
        <v>3.2781494002798006E-2</v>
      </c>
      <c r="AY3" s="50">
        <f t="shared" si="0"/>
        <v>3.2781493641645516E-2</v>
      </c>
      <c r="AZ3" s="50">
        <f t="shared" si="0"/>
        <v>3.2781493405695514E-2</v>
      </c>
      <c r="BA3" s="50">
        <f t="shared" si="0"/>
        <v>3.2781493298595664E-2</v>
      </c>
      <c r="BB3" s="50">
        <f t="shared" si="0"/>
        <v>3.27814932312082E-2</v>
      </c>
      <c r="BC3" s="50">
        <f t="shared" si="0"/>
        <v>3.2781493199589652E-2</v>
      </c>
      <c r="BD3" s="50">
        <f t="shared" si="0"/>
        <v>3.2781493180287155E-2</v>
      </c>
      <c r="BE3" s="50">
        <f t="shared" si="0"/>
        <v>3.2781493170985068E-2</v>
      </c>
      <c r="BF3" s="50">
        <f t="shared" si="0"/>
        <v>3.2781493165442585E-2</v>
      </c>
      <c r="BG3" s="50">
        <f t="shared" si="0"/>
        <v>3.2781493162713414E-2</v>
      </c>
      <c r="BH3" s="50">
        <f t="shared" si="0"/>
        <v>3.2781493161118766E-2</v>
      </c>
      <c r="BI3" s="50">
        <f t="shared" si="0"/>
        <v>3.2781493160319773E-2</v>
      </c>
      <c r="BJ3" s="50">
        <f t="shared" si="0"/>
        <v>3.2781493159860217E-2</v>
      </c>
      <c r="BK3" s="50">
        <f t="shared" si="0"/>
        <v>3.2781493159626696E-2</v>
      </c>
      <c r="BL3" s="50">
        <f t="shared" si="0"/>
        <v>3.2781493159494079E-2</v>
      </c>
      <c r="BM3" s="50">
        <f t="shared" si="0"/>
        <v>3.2781493159425926E-2</v>
      </c>
      <c r="BN3" s="50">
        <f t="shared" si="0"/>
        <v>3.2781493159387616E-2</v>
      </c>
      <c r="BO3" s="50">
        <f t="shared" si="0"/>
        <v>3.278149315936775E-2</v>
      </c>
      <c r="BP3" s="50">
        <f t="shared" si="0"/>
        <v>3.2781493159356662E-2</v>
      </c>
      <c r="BQ3" s="50">
        <f t="shared" si="0"/>
        <v>3.2781493159350882E-2</v>
      </c>
      <c r="BR3" s="50">
        <f t="shared" si="0"/>
        <v>3.2781493159347676E-2</v>
      </c>
    </row>
    <row r="4" spans="1:70" x14ac:dyDescent="0.25">
      <c r="B4" s="19" t="s">
        <v>15</v>
      </c>
      <c r="C4" s="4" t="s">
        <v>0</v>
      </c>
      <c r="D4" s="2"/>
      <c r="E4" s="2"/>
      <c r="F4" s="2"/>
      <c r="G4" s="2"/>
      <c r="H4" s="2"/>
      <c r="I4" s="2"/>
      <c r="J4" s="2"/>
      <c r="K4" s="2"/>
      <c r="L4" s="2"/>
      <c r="M4" s="2"/>
      <c r="N4" s="2"/>
      <c r="P4" s="43"/>
      <c r="Q4" s="46">
        <f>(1-Q2)/Q3</f>
        <v>1.3636363636363639E-2</v>
      </c>
      <c r="S4" s="25" t="s">
        <v>1</v>
      </c>
      <c r="T4" s="51">
        <f>1/$Q$3</f>
        <v>9.0909090909090912E-2</v>
      </c>
      <c r="U4" s="51">
        <f>($Q$2*(U19+U35))+$Q$4</f>
        <v>0.31687327823691458</v>
      </c>
      <c r="V4" s="51">
        <f t="shared" ref="V4:BR4" si="1">($Q$2*(V19+V35))+$Q$4</f>
        <v>0.2606908965689958</v>
      </c>
      <c r="W4" s="51">
        <f t="shared" si="1"/>
        <v>0.40729180730103426</v>
      </c>
      <c r="X4" s="51">
        <f t="shared" si="1"/>
        <v>0.31366142285996884</v>
      </c>
      <c r="Y4" s="51">
        <f t="shared" si="1"/>
        <v>0.41918431938829687</v>
      </c>
      <c r="Z4" s="51">
        <f t="shared" si="1"/>
        <v>0.340003714055929</v>
      </c>
      <c r="AA4" s="51">
        <f t="shared" si="1"/>
        <v>0.41483098201815527</v>
      </c>
      <c r="AB4" s="51">
        <f t="shared" si="1"/>
        <v>0.35427811717184765</v>
      </c>
      <c r="AC4" s="51">
        <f t="shared" si="1"/>
        <v>0.40785482434658088</v>
      </c>
      <c r="AD4" s="51">
        <f t="shared" si="1"/>
        <v>0.36323594898891015</v>
      </c>
      <c r="AE4" s="51">
        <f t="shared" si="1"/>
        <v>0.40176433884166701</v>
      </c>
      <c r="AF4" s="51">
        <f t="shared" si="1"/>
        <v>0.36928739173766628</v>
      </c>
      <c r="AG4" s="51">
        <f t="shared" si="1"/>
        <v>0.39706446323313244</v>
      </c>
      <c r="AH4" s="51">
        <f t="shared" si="1"/>
        <v>0.37353443617582183</v>
      </c>
      <c r="AI4" s="51">
        <f t="shared" si="1"/>
        <v>0.39358416178217809</v>
      </c>
      <c r="AJ4" s="51">
        <f t="shared" si="1"/>
        <v>0.37656556642103711</v>
      </c>
      <c r="AK4" s="51">
        <f t="shared" si="1"/>
        <v>0.39104549440089031</v>
      </c>
      <c r="AL4" s="51">
        <f t="shared" si="1"/>
        <v>0.37874450264175097</v>
      </c>
      <c r="AM4" s="51">
        <f t="shared" si="1"/>
        <v>0.38920440877810258</v>
      </c>
      <c r="AN4" s="51">
        <f t="shared" si="1"/>
        <v>0.38031552249156747</v>
      </c>
      <c r="AO4" s="51">
        <f t="shared" si="1"/>
        <v>0.38787224663472597</v>
      </c>
      <c r="AP4" s="51">
        <f t="shared" si="1"/>
        <v>0.38144962560755369</v>
      </c>
      <c r="AQ4" s="51">
        <f t="shared" si="1"/>
        <v>0.38690919132925078</v>
      </c>
      <c r="AR4" s="51">
        <f t="shared" si="1"/>
        <v>0.38226873398661576</v>
      </c>
      <c r="AS4" s="51">
        <f t="shared" si="1"/>
        <v>0.38621322032438887</v>
      </c>
      <c r="AT4" s="51">
        <f t="shared" si="1"/>
        <v>0.38286045752909625</v>
      </c>
      <c r="AU4" s="51">
        <f t="shared" si="1"/>
        <v>0.3857103341242461</v>
      </c>
      <c r="AV4" s="51">
        <f t="shared" si="1"/>
        <v>0.38328795375594726</v>
      </c>
      <c r="AW4" s="51">
        <f t="shared" si="1"/>
        <v>0.38534698523429467</v>
      </c>
      <c r="AX4" s="51">
        <f t="shared" si="1"/>
        <v>0.38359681276778962</v>
      </c>
      <c r="AY4" s="51">
        <f t="shared" si="1"/>
        <v>0.38508446172838584</v>
      </c>
      <c r="AZ4" s="51">
        <f t="shared" si="1"/>
        <v>0.38381996136001367</v>
      </c>
      <c r="BA4" s="51">
        <f t="shared" si="1"/>
        <v>0.38489478735792076</v>
      </c>
      <c r="BB4" s="51">
        <f t="shared" si="1"/>
        <v>0.38398118562266031</v>
      </c>
      <c r="BC4" s="51">
        <f t="shared" si="1"/>
        <v>0.38475774729607054</v>
      </c>
      <c r="BD4" s="51">
        <f t="shared" si="1"/>
        <v>0.38409766997918321</v>
      </c>
      <c r="BE4" s="51">
        <f t="shared" si="1"/>
        <v>0.38465873575605936</v>
      </c>
      <c r="BF4" s="51">
        <f t="shared" si="1"/>
        <v>0.3841818298763775</v>
      </c>
      <c r="BG4" s="51">
        <f t="shared" si="1"/>
        <v>0.38458719989078533</v>
      </c>
      <c r="BH4" s="51">
        <f t="shared" si="1"/>
        <v>0.38424263538744763</v>
      </c>
      <c r="BI4" s="51">
        <f t="shared" si="1"/>
        <v>0.38453551522012153</v>
      </c>
      <c r="BJ4" s="51">
        <f t="shared" si="1"/>
        <v>0.38428656736493666</v>
      </c>
      <c r="BK4" s="51">
        <f t="shared" si="1"/>
        <v>0.38449817304324668</v>
      </c>
      <c r="BL4" s="51">
        <f t="shared" si="1"/>
        <v>0.38431830821743473</v>
      </c>
      <c r="BM4" s="51">
        <f t="shared" si="1"/>
        <v>0.38447119331978191</v>
      </c>
      <c r="BN4" s="51">
        <f t="shared" si="1"/>
        <v>0.38434124098300509</v>
      </c>
      <c r="BO4" s="51">
        <f t="shared" si="1"/>
        <v>0.38445170046938348</v>
      </c>
      <c r="BP4" s="51">
        <f t="shared" si="1"/>
        <v>0.38435780990602519</v>
      </c>
      <c r="BQ4" s="51">
        <f t="shared" si="1"/>
        <v>0.38443761688491401</v>
      </c>
      <c r="BR4" s="51">
        <f t="shared" si="1"/>
        <v>0.38436978095287694</v>
      </c>
    </row>
    <row r="5" spans="1:70" x14ac:dyDescent="0.25">
      <c r="B5" s="20"/>
      <c r="C5" s="4" t="s">
        <v>1</v>
      </c>
      <c r="D5" s="2"/>
      <c r="E5" s="2"/>
      <c r="F5" s="27">
        <v>1</v>
      </c>
      <c r="G5" s="2"/>
      <c r="H5" s="2"/>
      <c r="I5" s="2"/>
      <c r="J5" s="2"/>
      <c r="K5" s="2"/>
      <c r="L5" s="2"/>
      <c r="M5" s="2"/>
      <c r="N5" s="2"/>
      <c r="P5" s="43"/>
      <c r="Q5" s="46"/>
      <c r="S5" s="25" t="s">
        <v>2</v>
      </c>
      <c r="T5" s="51">
        <f>1/$Q$3</f>
        <v>9.0909090909090912E-2</v>
      </c>
      <c r="U5" s="51">
        <f>($Q$2*(U20+U36))+$Q$4</f>
        <v>9.793388429752066E-2</v>
      </c>
      <c r="V5" s="51">
        <f t="shared" ref="V5:BR5" si="2">($Q$2*(V20+V36))+$Q$4</f>
        <v>0.28756073127973952</v>
      </c>
      <c r="W5" s="51">
        <f t="shared" si="2"/>
        <v>0.23815584801812265</v>
      </c>
      <c r="X5" s="51">
        <f t="shared" si="2"/>
        <v>0.36478132794718565</v>
      </c>
      <c r="Y5" s="51">
        <f t="shared" si="2"/>
        <v>0.28315371580150372</v>
      </c>
      <c r="Z5" s="51">
        <f t="shared" si="2"/>
        <v>0.3729315529284094</v>
      </c>
      <c r="AA5" s="51">
        <f t="shared" si="2"/>
        <v>0.30527589030003421</v>
      </c>
      <c r="AB5" s="51">
        <f t="shared" si="2"/>
        <v>0.36892040587404901</v>
      </c>
      <c r="AC5" s="51">
        <f t="shared" si="2"/>
        <v>0.31734317466809836</v>
      </c>
      <c r="AD5" s="51">
        <f t="shared" si="2"/>
        <v>0.36288372803871771</v>
      </c>
      <c r="AE5" s="51">
        <f t="shared" si="2"/>
        <v>0.32493151905132578</v>
      </c>
      <c r="AF5" s="51">
        <f t="shared" si="2"/>
        <v>0.35767982689811012</v>
      </c>
      <c r="AG5" s="51">
        <f t="shared" si="2"/>
        <v>0.33006737806286923</v>
      </c>
      <c r="AH5" s="51">
        <f t="shared" si="2"/>
        <v>0.35367722808035823</v>
      </c>
      <c r="AI5" s="51">
        <f t="shared" si="2"/>
        <v>0.33367485020657883</v>
      </c>
      <c r="AJ5" s="51">
        <f t="shared" si="2"/>
        <v>0.35071684957819593</v>
      </c>
      <c r="AK5" s="51">
        <f t="shared" si="2"/>
        <v>0.33625054359788514</v>
      </c>
      <c r="AL5" s="51">
        <f t="shared" si="2"/>
        <v>0.34855838447911541</v>
      </c>
      <c r="AM5" s="51">
        <f t="shared" si="2"/>
        <v>0.33810240595475144</v>
      </c>
      <c r="AN5" s="51">
        <f t="shared" si="2"/>
        <v>0.34699329329174394</v>
      </c>
      <c r="AO5" s="51">
        <f t="shared" si="2"/>
        <v>0.339437702797733</v>
      </c>
      <c r="AP5" s="51">
        <f t="shared" si="2"/>
        <v>0.34586090769963118</v>
      </c>
      <c r="AQ5" s="51">
        <f t="shared" si="2"/>
        <v>0.34040166956058932</v>
      </c>
      <c r="AR5" s="51">
        <f t="shared" si="2"/>
        <v>0.34504229709303269</v>
      </c>
      <c r="AS5" s="51">
        <f t="shared" si="2"/>
        <v>0.34109790549265911</v>
      </c>
      <c r="AT5" s="51">
        <f t="shared" si="2"/>
        <v>0.34445071785435388</v>
      </c>
      <c r="AU5" s="51">
        <f t="shared" si="2"/>
        <v>0.34160086867675138</v>
      </c>
      <c r="AV5" s="51">
        <f t="shared" si="2"/>
        <v>0.34402326347132517</v>
      </c>
      <c r="AW5" s="51">
        <f t="shared" si="2"/>
        <v>0.34196423993221708</v>
      </c>
      <c r="AX5" s="51">
        <f t="shared" si="2"/>
        <v>0.34371441659524932</v>
      </c>
      <c r="AY5" s="51">
        <f t="shared" si="2"/>
        <v>0.34222676993465556</v>
      </c>
      <c r="AZ5" s="51">
        <f t="shared" si="2"/>
        <v>0.34349127152325509</v>
      </c>
      <c r="BA5" s="51">
        <f t="shared" si="2"/>
        <v>0.34241644619190625</v>
      </c>
      <c r="BB5" s="51">
        <f t="shared" si="2"/>
        <v>0.34333004828185137</v>
      </c>
      <c r="BC5" s="51">
        <f t="shared" si="2"/>
        <v>0.34255348680167275</v>
      </c>
      <c r="BD5" s="51">
        <f t="shared" si="2"/>
        <v>0.34321356422162819</v>
      </c>
      <c r="BE5" s="51">
        <f t="shared" si="2"/>
        <v>0.34265249850078244</v>
      </c>
      <c r="BF5" s="51">
        <f t="shared" si="2"/>
        <v>0.34312940441040835</v>
      </c>
      <c r="BG5" s="51">
        <f t="shared" si="2"/>
        <v>0.34272403441225052</v>
      </c>
      <c r="BH5" s="51">
        <f t="shared" si="2"/>
        <v>0.34306859892428626</v>
      </c>
      <c r="BI5" s="51">
        <f t="shared" si="2"/>
        <v>0.34277571909632604</v>
      </c>
      <c r="BJ5" s="51">
        <f t="shared" si="2"/>
        <v>0.34302466695403705</v>
      </c>
      <c r="BK5" s="51">
        <f t="shared" si="2"/>
        <v>0.34281306127709443</v>
      </c>
      <c r="BL5" s="51">
        <f t="shared" si="2"/>
        <v>0.34299292610363991</v>
      </c>
      <c r="BM5" s="51">
        <f t="shared" si="2"/>
        <v>0.34284004100168947</v>
      </c>
      <c r="BN5" s="51">
        <f t="shared" si="2"/>
        <v>0.34296999333867934</v>
      </c>
      <c r="BO5" s="51">
        <f t="shared" si="2"/>
        <v>0.34285953385241608</v>
      </c>
      <c r="BP5" s="51">
        <f t="shared" si="2"/>
        <v>0.34295342441583615</v>
      </c>
      <c r="BQ5" s="51">
        <f t="shared" si="2"/>
        <v>0.34287361743698075</v>
      </c>
      <c r="BR5" s="51">
        <f t="shared" si="2"/>
        <v>0.34294145336903581</v>
      </c>
    </row>
    <row r="6" spans="1:70" x14ac:dyDescent="0.25">
      <c r="B6" s="20"/>
      <c r="C6" s="4" t="s">
        <v>2</v>
      </c>
      <c r="D6" s="2"/>
      <c r="E6" s="7">
        <v>1</v>
      </c>
      <c r="F6" s="2"/>
      <c r="G6" s="2"/>
      <c r="H6" s="2"/>
      <c r="I6" s="2"/>
      <c r="J6" s="2"/>
      <c r="K6" s="2"/>
      <c r="L6" s="2"/>
      <c r="M6" s="2"/>
      <c r="N6" s="2"/>
      <c r="P6" s="13"/>
      <c r="Q6" s="12"/>
      <c r="S6" s="25" t="s">
        <v>3</v>
      </c>
      <c r="T6" s="51">
        <f>1/$Q$3</f>
        <v>9.0909090909090912E-2</v>
      </c>
      <c r="U6" s="51">
        <f>($Q$2*(U21+U37))+$Q$4</f>
        <v>4.6418732782369153E-2</v>
      </c>
      <c r="V6" s="51">
        <f t="shared" ref="V6:BR6" si="3">($Q$2*(V21+V37))+$Q$4</f>
        <v>0.11164819684447783</v>
      </c>
      <c r="W6" s="51">
        <f t="shared" si="3"/>
        <v>4.4735701303037896E-2</v>
      </c>
      <c r="X6" s="51">
        <f t="shared" si="3"/>
        <v>5.2078658870525152E-2</v>
      </c>
      <c r="Y6" s="51">
        <f t="shared" si="3"/>
        <v>4.115963362307689E-2</v>
      </c>
      <c r="Z6" s="51">
        <f t="shared" si="3"/>
        <v>4.3246946422609414E-2</v>
      </c>
      <c r="AA6" s="51">
        <f t="shared" si="3"/>
        <v>3.9882533723134043E-2</v>
      </c>
      <c r="AB6" s="51">
        <f t="shared" si="3"/>
        <v>4.0145721727724092E-2</v>
      </c>
      <c r="AC6" s="51">
        <f t="shared" si="3"/>
        <v>3.9348175157836986E-2</v>
      </c>
      <c r="AD6" s="51">
        <f t="shared" si="3"/>
        <v>3.9384663420029678E-2</v>
      </c>
      <c r="AE6" s="51">
        <f t="shared" si="3"/>
        <v>3.9172118737973702E-2</v>
      </c>
      <c r="AF6" s="51">
        <f t="shared" si="3"/>
        <v>3.9168572543052747E-2</v>
      </c>
      <c r="AG6" s="51">
        <f t="shared" si="3"/>
        <v>3.9113646632710199E-2</v>
      </c>
      <c r="AH6" s="51">
        <f t="shared" si="3"/>
        <v>3.9109868950116783E-2</v>
      </c>
      <c r="AI6" s="51">
        <f t="shared" si="3"/>
        <v>3.9095275532724773E-2</v>
      </c>
      <c r="AJ6" s="51">
        <f t="shared" si="3"/>
        <v>3.9093470734788027E-2</v>
      </c>
      <c r="AK6" s="51">
        <f t="shared" si="3"/>
        <v>3.9089574254089578E-2</v>
      </c>
      <c r="AL6" s="51">
        <f t="shared" si="3"/>
        <v>3.9088891989067953E-2</v>
      </c>
      <c r="AM6" s="51">
        <f t="shared" si="3"/>
        <v>3.9087838126239442E-2</v>
      </c>
      <c r="AN6" s="51">
        <f t="shared" si="3"/>
        <v>3.9087602168414753E-2</v>
      </c>
      <c r="AO6" s="51">
        <f t="shared" si="3"/>
        <v>3.9087314559886156E-2</v>
      </c>
      <c r="AP6" s="51">
        <f t="shared" si="3"/>
        <v>3.9087237286704157E-2</v>
      </c>
      <c r="AQ6" s="51">
        <f t="shared" si="3"/>
        <v>3.9087158064220279E-2</v>
      </c>
      <c r="AR6" s="51">
        <f t="shared" si="3"/>
        <v>3.9087133567962534E-2</v>
      </c>
      <c r="AS6" s="51">
        <f t="shared" si="3"/>
        <v>3.9087111572001752E-2</v>
      </c>
      <c r="AT6" s="51">
        <f t="shared" si="3"/>
        <v>3.9087103978988999E-2</v>
      </c>
      <c r="AU6" s="51">
        <f t="shared" si="3"/>
        <v>3.9087097828159931E-2</v>
      </c>
      <c r="AV6" s="51">
        <f t="shared" si="3"/>
        <v>3.9087095511072791E-2</v>
      </c>
      <c r="AW6" s="51">
        <f t="shared" si="3"/>
        <v>3.9087093780468513E-2</v>
      </c>
      <c r="AX6" s="51">
        <f t="shared" si="3"/>
        <v>3.9087093081437936E-2</v>
      </c>
      <c r="AY6" s="51">
        <f t="shared" si="3"/>
        <v>3.9087092591925547E-2</v>
      </c>
      <c r="AZ6" s="51">
        <f t="shared" si="3"/>
        <v>3.90870923828259E-2</v>
      </c>
      <c r="BA6" s="51">
        <f t="shared" si="3"/>
        <v>3.9087092243739872E-2</v>
      </c>
      <c r="BB6" s="51">
        <f t="shared" si="3"/>
        <v>3.9087092181595541E-2</v>
      </c>
      <c r="BC6" s="51">
        <f t="shared" si="3"/>
        <v>3.9087092141926738E-2</v>
      </c>
      <c r="BD6" s="51">
        <f t="shared" si="3"/>
        <v>3.9087092123549008E-2</v>
      </c>
      <c r="BE6" s="51">
        <f t="shared" si="3"/>
        <v>3.9087092112199164E-2</v>
      </c>
      <c r="BF6" s="51">
        <f t="shared" si="3"/>
        <v>3.9087092106785314E-2</v>
      </c>
      <c r="BG6" s="51">
        <f t="shared" si="3"/>
        <v>3.9087092103529404E-2</v>
      </c>
      <c r="BH6" s="51">
        <f t="shared" si="3"/>
        <v>3.9087092101939364E-2</v>
      </c>
      <c r="BI6" s="51">
        <f t="shared" si="3"/>
        <v>3.9087092101003321E-2</v>
      </c>
      <c r="BJ6" s="51">
        <f t="shared" si="3"/>
        <v>3.9087092100537429E-2</v>
      </c>
      <c r="BK6" s="51">
        <f t="shared" si="3"/>
        <v>3.9087092100267846E-2</v>
      </c>
      <c r="BL6" s="51">
        <f t="shared" si="3"/>
        <v>3.9087092100131594E-2</v>
      </c>
      <c r="BM6" s="51">
        <f t="shared" si="3"/>
        <v>3.9087092100053837E-2</v>
      </c>
      <c r="BN6" s="51">
        <f t="shared" si="3"/>
        <v>3.9087092100014056E-2</v>
      </c>
      <c r="BO6" s="51">
        <f t="shared" si="3"/>
        <v>3.9087092099991595E-2</v>
      </c>
      <c r="BP6" s="51">
        <f t="shared" si="3"/>
        <v>3.9087092099979993E-2</v>
      </c>
      <c r="BQ6" s="51">
        <f t="shared" si="3"/>
        <v>3.9087092099973506E-2</v>
      </c>
      <c r="BR6" s="51">
        <f t="shared" si="3"/>
        <v>3.9087092099970119E-2</v>
      </c>
    </row>
    <row r="7" spans="1:70" x14ac:dyDescent="0.25">
      <c r="B7" s="20"/>
      <c r="C7" s="4" t="s">
        <v>3</v>
      </c>
      <c r="D7" s="8">
        <v>1</v>
      </c>
      <c r="E7" s="8">
        <v>1</v>
      </c>
      <c r="F7" s="2"/>
      <c r="G7" s="2"/>
      <c r="H7" s="2"/>
      <c r="I7" s="2"/>
      <c r="J7" s="2"/>
      <c r="K7" s="2"/>
      <c r="L7" s="2"/>
      <c r="M7" s="2"/>
      <c r="N7" s="2"/>
      <c r="P7" s="13"/>
      <c r="Q7" s="12"/>
      <c r="S7" s="25" t="s">
        <v>4</v>
      </c>
      <c r="T7" s="51">
        <f>1/$Q$3</f>
        <v>9.0909090909090912E-2</v>
      </c>
      <c r="U7" s="51">
        <f>($Q$2*(U22+U38))+$Q$4</f>
        <v>0.32975206611570246</v>
      </c>
      <c r="V7" s="51">
        <f t="shared" ref="V7:BR7" si="4">($Q$2*(V22+V38))+$Q$4</f>
        <v>9.9413348359629367E-2</v>
      </c>
      <c r="W7" s="51">
        <f t="shared" si="4"/>
        <v>0.11821894280900669</v>
      </c>
      <c r="X7" s="51">
        <f t="shared" si="4"/>
        <v>8.6887507950164519E-2</v>
      </c>
      <c r="Y7" s="51">
        <f t="shared" si="4"/>
        <v>9.3960229320890556E-2</v>
      </c>
      <c r="Z7" s="51">
        <f t="shared" si="4"/>
        <v>8.3328707190492332E-2</v>
      </c>
      <c r="AA7" s="51">
        <f t="shared" si="4"/>
        <v>8.4111707890965878E-2</v>
      </c>
      <c r="AB7" s="51">
        <f t="shared" si="4"/>
        <v>8.167552971462036E-2</v>
      </c>
      <c r="AC7" s="51">
        <f t="shared" si="4"/>
        <v>8.1803068503196491E-2</v>
      </c>
      <c r="AD7" s="51">
        <f t="shared" si="4"/>
        <v>8.1145257625487702E-2</v>
      </c>
      <c r="AE7" s="51">
        <f t="shared" si="4"/>
        <v>8.1135648213033734E-2</v>
      </c>
      <c r="AF7" s="51">
        <f t="shared" si="4"/>
        <v>8.0966652518319776E-2</v>
      </c>
      <c r="AG7" s="51">
        <f t="shared" si="4"/>
        <v>8.0955651592662603E-2</v>
      </c>
      <c r="AH7" s="51">
        <f t="shared" si="4"/>
        <v>8.0910692031510023E-2</v>
      </c>
      <c r="AI7" s="51">
        <f t="shared" si="4"/>
        <v>8.0905265899212139E-2</v>
      </c>
      <c r="AJ7" s="51">
        <f t="shared" si="4"/>
        <v>8.0893278049715162E-2</v>
      </c>
      <c r="AK7" s="51">
        <f t="shared" si="4"/>
        <v>8.0891215590738669E-2</v>
      </c>
      <c r="AL7" s="51">
        <f t="shared" si="4"/>
        <v>8.0887974412857472E-2</v>
      </c>
      <c r="AM7" s="51">
        <f t="shared" si="4"/>
        <v>8.0887257663734058E-2</v>
      </c>
      <c r="AN7" s="51">
        <f t="shared" si="4"/>
        <v>8.0886373694066441E-2</v>
      </c>
      <c r="AO7" s="51">
        <f t="shared" si="4"/>
        <v>8.0886138446788339E-2</v>
      </c>
      <c r="AP7" s="51">
        <f t="shared" si="4"/>
        <v>8.0885895070770222E-2</v>
      </c>
      <c r="AQ7" s="51">
        <f t="shared" si="4"/>
        <v>8.0885820369857517E-2</v>
      </c>
      <c r="AR7" s="51">
        <f t="shared" si="4"/>
        <v>8.0885752828115137E-2</v>
      </c>
      <c r="AS7" s="51">
        <f t="shared" si="4"/>
        <v>8.0885729648349336E-2</v>
      </c>
      <c r="AT7" s="51">
        <f t="shared" si="4"/>
        <v>8.0885710768730607E-2</v>
      </c>
      <c r="AU7" s="51">
        <f t="shared" si="4"/>
        <v>8.0885703689494409E-2</v>
      </c>
      <c r="AV7" s="51">
        <f t="shared" si="4"/>
        <v>8.0885698379317278E-2</v>
      </c>
      <c r="AW7" s="51">
        <f t="shared" si="4"/>
        <v>8.0885696242373115E-2</v>
      </c>
      <c r="AX7" s="51">
        <f t="shared" si="4"/>
        <v>8.088569474079231E-2</v>
      </c>
      <c r="AY7" s="51">
        <f t="shared" si="4"/>
        <v>8.0885694101289693E-2</v>
      </c>
      <c r="AZ7" s="51">
        <f t="shared" si="4"/>
        <v>8.0885693674747836E-2</v>
      </c>
      <c r="BA7" s="51">
        <f t="shared" si="4"/>
        <v>8.0885693484623947E-2</v>
      </c>
      <c r="BB7" s="51">
        <f t="shared" si="4"/>
        <v>8.0885693362994809E-2</v>
      </c>
      <c r="BC7" s="51">
        <f t="shared" si="4"/>
        <v>8.0885693306755463E-2</v>
      </c>
      <c r="BD7" s="51">
        <f t="shared" si="4"/>
        <v>8.088569327196149E-2</v>
      </c>
      <c r="BE7" s="51">
        <f t="shared" si="4"/>
        <v>8.0885693255390745E-2</v>
      </c>
      <c r="BF7" s="51">
        <f t="shared" si="4"/>
        <v>8.0885693245410881E-2</v>
      </c>
      <c r="BG7" s="51">
        <f t="shared" si="4"/>
        <v>8.0885693240543288E-2</v>
      </c>
      <c r="BH7" s="51">
        <f t="shared" si="4"/>
        <v>8.08856932376745E-2</v>
      </c>
      <c r="BI7" s="51">
        <f t="shared" si="4"/>
        <v>8.0885693236248099E-2</v>
      </c>
      <c r="BJ7" s="51">
        <f t="shared" si="4"/>
        <v>8.0885693235421968E-2</v>
      </c>
      <c r="BK7" s="51">
        <f t="shared" si="4"/>
        <v>8.088569323500476E-2</v>
      </c>
      <c r="BL7" s="51">
        <f t="shared" si="4"/>
        <v>8.0885693234766493E-2</v>
      </c>
      <c r="BM7" s="51">
        <f t="shared" si="4"/>
        <v>8.0885693234644673E-2</v>
      </c>
      <c r="BN7" s="51">
        <f t="shared" si="4"/>
        <v>8.0885693234575853E-2</v>
      </c>
      <c r="BO7" s="51">
        <f t="shared" si="4"/>
        <v>8.0885693234540326E-2</v>
      </c>
      <c r="BP7" s="51">
        <f t="shared" si="4"/>
        <v>8.0885693234520453E-2</v>
      </c>
      <c r="BQ7" s="51">
        <f t="shared" si="4"/>
        <v>8.0885693234510073E-2</v>
      </c>
      <c r="BR7" s="51">
        <f t="shared" si="4"/>
        <v>8.0885693234504341E-2</v>
      </c>
    </row>
    <row r="8" spans="1:70" x14ac:dyDescent="0.25">
      <c r="B8" s="20"/>
      <c r="C8" s="4" t="s">
        <v>4</v>
      </c>
      <c r="D8" s="2"/>
      <c r="E8" s="9">
        <v>1</v>
      </c>
      <c r="F8" s="2"/>
      <c r="G8" s="9">
        <v>1</v>
      </c>
      <c r="H8" s="2"/>
      <c r="I8" s="9">
        <v>1</v>
      </c>
      <c r="J8" s="2"/>
      <c r="K8" s="2"/>
      <c r="L8" s="2"/>
      <c r="M8" s="2"/>
      <c r="N8" s="2"/>
      <c r="P8" s="44"/>
      <c r="Q8" s="45"/>
      <c r="S8" s="25" t="s">
        <v>5</v>
      </c>
      <c r="T8" s="51">
        <f>1/$Q$3</f>
        <v>9.0909090909090912E-2</v>
      </c>
      <c r="U8" s="51">
        <f>($Q$2*(U23+U39))+$Q$4</f>
        <v>4.6418732782369153E-2</v>
      </c>
      <c r="V8" s="51">
        <f t="shared" ref="V8:BR8" si="5">($Q$2*(V23+V39))+$Q$4</f>
        <v>0.11164819684447783</v>
      </c>
      <c r="W8" s="51">
        <f t="shared" si="5"/>
        <v>4.4735701303037896E-2</v>
      </c>
      <c r="X8" s="51">
        <f t="shared" si="5"/>
        <v>5.2078658870525152E-2</v>
      </c>
      <c r="Y8" s="51">
        <f t="shared" si="5"/>
        <v>4.115963362307689E-2</v>
      </c>
      <c r="Z8" s="51">
        <f t="shared" si="5"/>
        <v>4.3246946422609414E-2</v>
      </c>
      <c r="AA8" s="51">
        <f t="shared" si="5"/>
        <v>3.9882533723134043E-2</v>
      </c>
      <c r="AB8" s="51">
        <f t="shared" si="5"/>
        <v>4.0145721727724092E-2</v>
      </c>
      <c r="AC8" s="51">
        <f t="shared" si="5"/>
        <v>3.9348175157836986E-2</v>
      </c>
      <c r="AD8" s="51">
        <f t="shared" si="5"/>
        <v>3.9384663420029678E-2</v>
      </c>
      <c r="AE8" s="51">
        <f t="shared" si="5"/>
        <v>3.9172118737973702E-2</v>
      </c>
      <c r="AF8" s="51">
        <f t="shared" si="5"/>
        <v>3.9168572543052747E-2</v>
      </c>
      <c r="AG8" s="51">
        <f t="shared" si="5"/>
        <v>3.9113646632710199E-2</v>
      </c>
      <c r="AH8" s="51">
        <f t="shared" si="5"/>
        <v>3.9109868950116783E-2</v>
      </c>
      <c r="AI8" s="51">
        <f t="shared" si="5"/>
        <v>3.9095275532724773E-2</v>
      </c>
      <c r="AJ8" s="51">
        <f t="shared" si="5"/>
        <v>3.9093470734788027E-2</v>
      </c>
      <c r="AK8" s="51">
        <f t="shared" si="5"/>
        <v>3.9089574254089578E-2</v>
      </c>
      <c r="AL8" s="51">
        <f t="shared" si="5"/>
        <v>3.9088891989067953E-2</v>
      </c>
      <c r="AM8" s="51">
        <f t="shared" si="5"/>
        <v>3.9087838126239442E-2</v>
      </c>
      <c r="AN8" s="51">
        <f t="shared" si="5"/>
        <v>3.9087602168414753E-2</v>
      </c>
      <c r="AO8" s="51">
        <f t="shared" si="5"/>
        <v>3.9087314559886156E-2</v>
      </c>
      <c r="AP8" s="51">
        <f t="shared" si="5"/>
        <v>3.9087237286704157E-2</v>
      </c>
      <c r="AQ8" s="51">
        <f t="shared" si="5"/>
        <v>3.9087158064220279E-2</v>
      </c>
      <c r="AR8" s="51">
        <f t="shared" si="5"/>
        <v>3.9087133567962534E-2</v>
      </c>
      <c r="AS8" s="51">
        <f t="shared" si="5"/>
        <v>3.9087111572001752E-2</v>
      </c>
      <c r="AT8" s="51">
        <f t="shared" si="5"/>
        <v>3.9087103978988999E-2</v>
      </c>
      <c r="AU8" s="51">
        <f t="shared" si="5"/>
        <v>3.9087097828159931E-2</v>
      </c>
      <c r="AV8" s="51">
        <f t="shared" si="5"/>
        <v>3.9087095511072791E-2</v>
      </c>
      <c r="AW8" s="51">
        <f t="shared" si="5"/>
        <v>3.9087093780468513E-2</v>
      </c>
      <c r="AX8" s="51">
        <f t="shared" si="5"/>
        <v>3.9087093081437936E-2</v>
      </c>
      <c r="AY8" s="51">
        <f t="shared" si="5"/>
        <v>3.9087092591925547E-2</v>
      </c>
      <c r="AZ8" s="51">
        <f t="shared" si="5"/>
        <v>3.90870923828259E-2</v>
      </c>
      <c r="BA8" s="51">
        <f t="shared" si="5"/>
        <v>3.9087092243739872E-2</v>
      </c>
      <c r="BB8" s="51">
        <f t="shared" si="5"/>
        <v>3.9087092181595541E-2</v>
      </c>
      <c r="BC8" s="51">
        <f t="shared" si="5"/>
        <v>3.9087092141926738E-2</v>
      </c>
      <c r="BD8" s="51">
        <f t="shared" si="5"/>
        <v>3.9087092123549008E-2</v>
      </c>
      <c r="BE8" s="51">
        <f t="shared" si="5"/>
        <v>3.9087092112199164E-2</v>
      </c>
      <c r="BF8" s="51">
        <f t="shared" si="5"/>
        <v>3.9087092106785314E-2</v>
      </c>
      <c r="BG8" s="51">
        <f t="shared" si="5"/>
        <v>3.9087092103529404E-2</v>
      </c>
      <c r="BH8" s="51">
        <f t="shared" si="5"/>
        <v>3.9087092101939364E-2</v>
      </c>
      <c r="BI8" s="51">
        <f t="shared" si="5"/>
        <v>3.9087092101003321E-2</v>
      </c>
      <c r="BJ8" s="51">
        <f t="shared" si="5"/>
        <v>3.9087092100537429E-2</v>
      </c>
      <c r="BK8" s="51">
        <f t="shared" si="5"/>
        <v>3.9087092100267846E-2</v>
      </c>
      <c r="BL8" s="51">
        <f t="shared" si="5"/>
        <v>3.9087092100131594E-2</v>
      </c>
      <c r="BM8" s="51">
        <f t="shared" si="5"/>
        <v>3.9087092100053837E-2</v>
      </c>
      <c r="BN8" s="51">
        <f t="shared" si="5"/>
        <v>3.9087092100014056E-2</v>
      </c>
      <c r="BO8" s="51">
        <f t="shared" si="5"/>
        <v>3.9087092099991595E-2</v>
      </c>
      <c r="BP8" s="51">
        <f t="shared" si="5"/>
        <v>3.9087092099979993E-2</v>
      </c>
      <c r="BQ8" s="51">
        <f t="shared" si="5"/>
        <v>3.9087092099973506E-2</v>
      </c>
      <c r="BR8" s="51">
        <f t="shared" si="5"/>
        <v>3.9087092099970119E-2</v>
      </c>
    </row>
    <row r="9" spans="1:70" x14ac:dyDescent="0.25">
      <c r="B9" s="20"/>
      <c r="C9" s="4" t="s">
        <v>5</v>
      </c>
      <c r="D9" s="2"/>
      <c r="E9" s="29">
        <v>1</v>
      </c>
      <c r="F9" s="2"/>
      <c r="G9" s="2"/>
      <c r="H9" s="29">
        <v>1</v>
      </c>
      <c r="I9" s="2"/>
      <c r="J9" s="2"/>
      <c r="K9" s="2"/>
      <c r="L9" s="2"/>
      <c r="M9" s="2"/>
      <c r="N9" s="2"/>
      <c r="P9" s="44"/>
      <c r="Q9" s="45"/>
      <c r="S9" s="25" t="s">
        <v>6</v>
      </c>
      <c r="T9" s="51">
        <f>1/$Q$3</f>
        <v>9.0909090909090912E-2</v>
      </c>
      <c r="U9" s="51">
        <f>($Q$2*(U24+U40))+$Q$4</f>
        <v>2.0661157024793392E-2</v>
      </c>
      <c r="V9" s="51">
        <f t="shared" ref="V9:BR9" si="6">($Q$2*(V24+V40))+$Q$4</f>
        <v>1.8218444778362139E-2</v>
      </c>
      <c r="W9" s="51">
        <f t="shared" si="6"/>
        <v>1.6568585934476247E-2</v>
      </c>
      <c r="X9" s="51">
        <f t="shared" si="6"/>
        <v>1.8583291741306587E-2</v>
      </c>
      <c r="Y9" s="51">
        <f t="shared" si="6"/>
        <v>1.6541506370530278E-2</v>
      </c>
      <c r="Z9" s="51">
        <f t="shared" si="6"/>
        <v>1.6624881448357089E-2</v>
      </c>
      <c r="AA9" s="51">
        <f t="shared" si="6"/>
        <v>1.6272733352494552E-2</v>
      </c>
      <c r="AB9" s="51">
        <f t="shared" si="6"/>
        <v>1.6314071158617095E-2</v>
      </c>
      <c r="AC9" s="51">
        <f t="shared" si="6"/>
        <v>1.6206775072027887E-2</v>
      </c>
      <c r="AD9" s="51">
        <f t="shared" si="6"/>
        <v>1.6207127344124005E-2</v>
      </c>
      <c r="AE9" s="51">
        <f t="shared" si="6"/>
        <v>1.6180962410752186E-2</v>
      </c>
      <c r="AF9" s="51">
        <f t="shared" si="6"/>
        <v>1.6180138882693193E-2</v>
      </c>
      <c r="AG9" s="51">
        <f t="shared" si="6"/>
        <v>1.6173095085852931E-2</v>
      </c>
      <c r="AH9" s="51">
        <f t="shared" si="6"/>
        <v>1.6172434332195711E-2</v>
      </c>
      <c r="AI9" s="51">
        <f t="shared" si="6"/>
        <v>1.6170579457130269E-2</v>
      </c>
      <c r="AJ9" s="51">
        <f t="shared" si="6"/>
        <v>1.6170312063344586E-2</v>
      </c>
      <c r="AK9" s="51">
        <f t="shared" si="6"/>
        <v>1.6169812140003615E-2</v>
      </c>
      <c r="AL9" s="51">
        <f t="shared" si="6"/>
        <v>1.6169714238358661E-2</v>
      </c>
      <c r="AM9" s="51">
        <f t="shared" si="6"/>
        <v>1.6169578709263159E-2</v>
      </c>
      <c r="AN9" s="51">
        <f t="shared" si="6"/>
        <v>1.6169545830356773E-2</v>
      </c>
      <c r="AO9" s="51">
        <f t="shared" si="6"/>
        <v>1.6169508679900663E-2</v>
      </c>
      <c r="AP9" s="51">
        <f t="shared" si="6"/>
        <v>1.616949806011413E-2</v>
      </c>
      <c r="AQ9" s="51">
        <f t="shared" si="6"/>
        <v>1.616948779416872E-2</v>
      </c>
      <c r="AR9" s="51">
        <f t="shared" si="6"/>
        <v>1.6169484463169573E-2</v>
      </c>
      <c r="AS9" s="51">
        <f t="shared" si="6"/>
        <v>1.6169481604035797E-2</v>
      </c>
      <c r="AT9" s="51">
        <f t="shared" si="6"/>
        <v>1.6169480578623358E-2</v>
      </c>
      <c r="AU9" s="51">
        <f t="shared" si="6"/>
        <v>1.6169479777019592E-2</v>
      </c>
      <c r="AV9" s="51">
        <f t="shared" si="6"/>
        <v>1.6169479465716043E-2</v>
      </c>
      <c r="AW9" s="51">
        <f t="shared" si="6"/>
        <v>1.616947923966195E-2</v>
      </c>
      <c r="AX9" s="51">
        <f t="shared" si="6"/>
        <v>1.6169479146098883E-2</v>
      </c>
      <c r="AY9" s="51">
        <f t="shared" si="6"/>
        <v>1.6169479082034394E-2</v>
      </c>
      <c r="AZ9" s="51">
        <f t="shared" si="6"/>
        <v>1.6169479054127155E-2</v>
      </c>
      <c r="BA9" s="51">
        <f t="shared" si="6"/>
        <v>1.6169479035894656E-2</v>
      </c>
      <c r="BB9" s="51">
        <f t="shared" si="6"/>
        <v>1.6169479027618758E-2</v>
      </c>
      <c r="BC9" s="51">
        <f t="shared" si="6"/>
        <v>1.6169479022411545E-2</v>
      </c>
      <c r="BD9" s="51">
        <f t="shared" si="6"/>
        <v>1.6169479019968295E-2</v>
      </c>
      <c r="BE9" s="51">
        <f t="shared" si="6"/>
        <v>1.6169479018476738E-2</v>
      </c>
      <c r="BF9" s="51">
        <f t="shared" si="6"/>
        <v>1.6169479017757941E-2</v>
      </c>
      <c r="BG9" s="51">
        <f t="shared" si="6"/>
        <v>1.6169479017329659E-2</v>
      </c>
      <c r="BH9" s="51">
        <f t="shared" si="6"/>
        <v>1.6169479017118765E-2</v>
      </c>
      <c r="BI9" s="51">
        <f t="shared" si="6"/>
        <v>1.6169479016995544E-2</v>
      </c>
      <c r="BJ9" s="51">
        <f t="shared" si="6"/>
        <v>1.6169479016933802E-2</v>
      </c>
      <c r="BK9" s="51">
        <f t="shared" si="6"/>
        <v>1.6169479016898292E-2</v>
      </c>
      <c r="BL9" s="51">
        <f t="shared" si="6"/>
        <v>1.6169479016880248E-2</v>
      </c>
      <c r="BM9" s="51">
        <f t="shared" si="6"/>
        <v>1.6169479016869999E-2</v>
      </c>
      <c r="BN9" s="51">
        <f t="shared" si="6"/>
        <v>1.6169479016864732E-2</v>
      </c>
      <c r="BO9" s="51">
        <f t="shared" si="6"/>
        <v>1.6169479016861773E-2</v>
      </c>
      <c r="BP9" s="51">
        <f t="shared" si="6"/>
        <v>1.6169479016860239E-2</v>
      </c>
      <c r="BQ9" s="51">
        <f t="shared" si="6"/>
        <v>1.6169479016859382E-2</v>
      </c>
      <c r="BR9" s="51">
        <f t="shared" si="6"/>
        <v>1.6169479016858935E-2</v>
      </c>
    </row>
    <row r="10" spans="1:70" x14ac:dyDescent="0.25">
      <c r="B10" s="20"/>
      <c r="C10" s="4" t="s">
        <v>6</v>
      </c>
      <c r="D10" s="2"/>
      <c r="E10" s="10">
        <v>1</v>
      </c>
      <c r="F10" s="2"/>
      <c r="G10" s="2"/>
      <c r="H10" s="10">
        <v>1</v>
      </c>
      <c r="I10" s="2"/>
      <c r="J10" s="2"/>
      <c r="K10" s="2"/>
      <c r="L10" s="2"/>
      <c r="M10" s="2"/>
      <c r="N10" s="2"/>
      <c r="S10" s="25" t="s">
        <v>7</v>
      </c>
      <c r="T10" s="51">
        <f>1/$Q$3</f>
        <v>9.0909090909090912E-2</v>
      </c>
      <c r="U10" s="51">
        <f>($Q$2*(U25+U41))+$Q$4</f>
        <v>2.0661157024793392E-2</v>
      </c>
      <c r="V10" s="51">
        <f t="shared" ref="V10:BR10" si="7">($Q$2*(V25+V41))+$Q$4</f>
        <v>1.8218444778362139E-2</v>
      </c>
      <c r="W10" s="51">
        <f t="shared" si="7"/>
        <v>1.6568585934476247E-2</v>
      </c>
      <c r="X10" s="51">
        <f t="shared" si="7"/>
        <v>1.8583291741306587E-2</v>
      </c>
      <c r="Y10" s="51">
        <f t="shared" si="7"/>
        <v>1.6541506370530278E-2</v>
      </c>
      <c r="Z10" s="51">
        <f t="shared" si="7"/>
        <v>1.6624881448357089E-2</v>
      </c>
      <c r="AA10" s="51">
        <f t="shared" si="7"/>
        <v>1.6272733352494552E-2</v>
      </c>
      <c r="AB10" s="51">
        <f t="shared" si="7"/>
        <v>1.6314071158617095E-2</v>
      </c>
      <c r="AC10" s="51">
        <f t="shared" si="7"/>
        <v>1.6206775072027887E-2</v>
      </c>
      <c r="AD10" s="51">
        <f t="shared" si="7"/>
        <v>1.6207127344124005E-2</v>
      </c>
      <c r="AE10" s="51">
        <f t="shared" si="7"/>
        <v>1.6180962410752186E-2</v>
      </c>
      <c r="AF10" s="51">
        <f t="shared" si="7"/>
        <v>1.6180138882693193E-2</v>
      </c>
      <c r="AG10" s="51">
        <f t="shared" si="7"/>
        <v>1.6173095085852931E-2</v>
      </c>
      <c r="AH10" s="51">
        <f t="shared" si="7"/>
        <v>1.6172434332195711E-2</v>
      </c>
      <c r="AI10" s="51">
        <f t="shared" si="7"/>
        <v>1.6170579457130269E-2</v>
      </c>
      <c r="AJ10" s="51">
        <f t="shared" si="7"/>
        <v>1.6170312063344586E-2</v>
      </c>
      <c r="AK10" s="51">
        <f t="shared" si="7"/>
        <v>1.6169812140003615E-2</v>
      </c>
      <c r="AL10" s="51">
        <f t="shared" si="7"/>
        <v>1.6169714238358661E-2</v>
      </c>
      <c r="AM10" s="51">
        <f t="shared" si="7"/>
        <v>1.6169578709263159E-2</v>
      </c>
      <c r="AN10" s="51">
        <f t="shared" si="7"/>
        <v>1.6169545830356773E-2</v>
      </c>
      <c r="AO10" s="51">
        <f t="shared" si="7"/>
        <v>1.6169508679900663E-2</v>
      </c>
      <c r="AP10" s="51">
        <f t="shared" si="7"/>
        <v>1.616949806011413E-2</v>
      </c>
      <c r="AQ10" s="51">
        <f t="shared" si="7"/>
        <v>1.616948779416872E-2</v>
      </c>
      <c r="AR10" s="51">
        <f t="shared" si="7"/>
        <v>1.6169484463169573E-2</v>
      </c>
      <c r="AS10" s="51">
        <f t="shared" si="7"/>
        <v>1.6169481604035797E-2</v>
      </c>
      <c r="AT10" s="51">
        <f t="shared" si="7"/>
        <v>1.6169480578623358E-2</v>
      </c>
      <c r="AU10" s="51">
        <f t="shared" si="7"/>
        <v>1.6169479777019592E-2</v>
      </c>
      <c r="AV10" s="51">
        <f t="shared" si="7"/>
        <v>1.6169479465716043E-2</v>
      </c>
      <c r="AW10" s="51">
        <f t="shared" si="7"/>
        <v>1.616947923966195E-2</v>
      </c>
      <c r="AX10" s="51">
        <f t="shared" si="7"/>
        <v>1.6169479146098883E-2</v>
      </c>
      <c r="AY10" s="51">
        <f t="shared" si="7"/>
        <v>1.6169479082034394E-2</v>
      </c>
      <c r="AZ10" s="51">
        <f t="shared" si="7"/>
        <v>1.6169479054127155E-2</v>
      </c>
      <c r="BA10" s="51">
        <f t="shared" si="7"/>
        <v>1.6169479035894656E-2</v>
      </c>
      <c r="BB10" s="51">
        <f t="shared" si="7"/>
        <v>1.6169479027618758E-2</v>
      </c>
      <c r="BC10" s="51">
        <f t="shared" si="7"/>
        <v>1.6169479022411545E-2</v>
      </c>
      <c r="BD10" s="51">
        <f t="shared" si="7"/>
        <v>1.6169479019968295E-2</v>
      </c>
      <c r="BE10" s="51">
        <f t="shared" si="7"/>
        <v>1.6169479018476738E-2</v>
      </c>
      <c r="BF10" s="51">
        <f t="shared" si="7"/>
        <v>1.6169479017757941E-2</v>
      </c>
      <c r="BG10" s="51">
        <f t="shared" si="7"/>
        <v>1.6169479017329659E-2</v>
      </c>
      <c r="BH10" s="51">
        <f t="shared" si="7"/>
        <v>1.6169479017118765E-2</v>
      </c>
      <c r="BI10" s="51">
        <f t="shared" si="7"/>
        <v>1.6169479016995544E-2</v>
      </c>
      <c r="BJ10" s="51">
        <f t="shared" si="7"/>
        <v>1.6169479016933802E-2</v>
      </c>
      <c r="BK10" s="51">
        <f t="shared" si="7"/>
        <v>1.6169479016898292E-2</v>
      </c>
      <c r="BL10" s="51">
        <f t="shared" si="7"/>
        <v>1.6169479016880248E-2</v>
      </c>
      <c r="BM10" s="51">
        <f t="shared" si="7"/>
        <v>1.6169479016869999E-2</v>
      </c>
      <c r="BN10" s="51">
        <f t="shared" si="7"/>
        <v>1.6169479016864732E-2</v>
      </c>
      <c r="BO10" s="51">
        <f t="shared" si="7"/>
        <v>1.6169479016861773E-2</v>
      </c>
      <c r="BP10" s="51">
        <f t="shared" si="7"/>
        <v>1.6169479016860239E-2</v>
      </c>
      <c r="BQ10" s="51">
        <f t="shared" si="7"/>
        <v>1.6169479016859382E-2</v>
      </c>
      <c r="BR10" s="51">
        <f t="shared" si="7"/>
        <v>1.6169479016858935E-2</v>
      </c>
    </row>
    <row r="11" spans="1:70" x14ac:dyDescent="0.25">
      <c r="B11" s="20"/>
      <c r="C11" s="4" t="s">
        <v>7</v>
      </c>
      <c r="D11" s="2"/>
      <c r="E11" s="28">
        <v>1</v>
      </c>
      <c r="F11" s="2"/>
      <c r="G11" s="2"/>
      <c r="H11" s="28">
        <v>1</v>
      </c>
      <c r="I11" s="2"/>
      <c r="J11" s="2"/>
      <c r="K11" s="2"/>
      <c r="L11" s="2"/>
      <c r="M11" s="2"/>
      <c r="N11" s="2"/>
      <c r="S11" s="25" t="s">
        <v>8</v>
      </c>
      <c r="T11" s="51">
        <f>1/$Q$3</f>
        <v>9.0909090909090912E-2</v>
      </c>
      <c r="U11" s="51">
        <f>($Q$2*(U26+U42))+$Q$4</f>
        <v>2.0661157024793392E-2</v>
      </c>
      <c r="V11" s="51">
        <f t="shared" ref="V11:BR11" si="8">($Q$2*(V26+V42))+$Q$4</f>
        <v>1.8218444778362139E-2</v>
      </c>
      <c r="W11" s="51">
        <f t="shared" si="8"/>
        <v>1.6568585934476247E-2</v>
      </c>
      <c r="X11" s="51">
        <f t="shared" si="8"/>
        <v>1.8583291741306587E-2</v>
      </c>
      <c r="Y11" s="51">
        <f t="shared" si="8"/>
        <v>1.6541506370530278E-2</v>
      </c>
      <c r="Z11" s="51">
        <f t="shared" si="8"/>
        <v>1.6624881448357089E-2</v>
      </c>
      <c r="AA11" s="51">
        <f t="shared" si="8"/>
        <v>1.6272733352494552E-2</v>
      </c>
      <c r="AB11" s="51">
        <f t="shared" si="8"/>
        <v>1.6314071158617095E-2</v>
      </c>
      <c r="AC11" s="51">
        <f t="shared" si="8"/>
        <v>1.6206775072027887E-2</v>
      </c>
      <c r="AD11" s="51">
        <f t="shared" si="8"/>
        <v>1.6207127344124005E-2</v>
      </c>
      <c r="AE11" s="51">
        <f t="shared" si="8"/>
        <v>1.6180962410752186E-2</v>
      </c>
      <c r="AF11" s="51">
        <f t="shared" si="8"/>
        <v>1.6180138882693193E-2</v>
      </c>
      <c r="AG11" s="51">
        <f t="shared" si="8"/>
        <v>1.6173095085852931E-2</v>
      </c>
      <c r="AH11" s="51">
        <f t="shared" si="8"/>
        <v>1.6172434332195711E-2</v>
      </c>
      <c r="AI11" s="51">
        <f t="shared" si="8"/>
        <v>1.6170579457130269E-2</v>
      </c>
      <c r="AJ11" s="51">
        <f t="shared" si="8"/>
        <v>1.6170312063344586E-2</v>
      </c>
      <c r="AK11" s="51">
        <f t="shared" si="8"/>
        <v>1.6169812140003615E-2</v>
      </c>
      <c r="AL11" s="51">
        <f t="shared" si="8"/>
        <v>1.6169714238358661E-2</v>
      </c>
      <c r="AM11" s="51">
        <f t="shared" si="8"/>
        <v>1.6169578709263159E-2</v>
      </c>
      <c r="AN11" s="51">
        <f t="shared" si="8"/>
        <v>1.6169545830356773E-2</v>
      </c>
      <c r="AO11" s="51">
        <f t="shared" si="8"/>
        <v>1.6169508679900663E-2</v>
      </c>
      <c r="AP11" s="51">
        <f t="shared" si="8"/>
        <v>1.616949806011413E-2</v>
      </c>
      <c r="AQ11" s="51">
        <f t="shared" si="8"/>
        <v>1.616948779416872E-2</v>
      </c>
      <c r="AR11" s="51">
        <f t="shared" si="8"/>
        <v>1.6169484463169573E-2</v>
      </c>
      <c r="AS11" s="51">
        <f t="shared" si="8"/>
        <v>1.6169481604035797E-2</v>
      </c>
      <c r="AT11" s="51">
        <f t="shared" si="8"/>
        <v>1.6169480578623358E-2</v>
      </c>
      <c r="AU11" s="51">
        <f t="shared" si="8"/>
        <v>1.6169479777019592E-2</v>
      </c>
      <c r="AV11" s="51">
        <f t="shared" si="8"/>
        <v>1.6169479465716043E-2</v>
      </c>
      <c r="AW11" s="51">
        <f t="shared" si="8"/>
        <v>1.616947923966195E-2</v>
      </c>
      <c r="AX11" s="51">
        <f t="shared" si="8"/>
        <v>1.6169479146098883E-2</v>
      </c>
      <c r="AY11" s="51">
        <f t="shared" si="8"/>
        <v>1.6169479082034394E-2</v>
      </c>
      <c r="AZ11" s="51">
        <f t="shared" si="8"/>
        <v>1.6169479054127155E-2</v>
      </c>
      <c r="BA11" s="51">
        <f t="shared" si="8"/>
        <v>1.6169479035894656E-2</v>
      </c>
      <c r="BB11" s="51">
        <f t="shared" si="8"/>
        <v>1.6169479027618758E-2</v>
      </c>
      <c r="BC11" s="51">
        <f t="shared" si="8"/>
        <v>1.6169479022411545E-2</v>
      </c>
      <c r="BD11" s="51">
        <f t="shared" si="8"/>
        <v>1.6169479019968295E-2</v>
      </c>
      <c r="BE11" s="51">
        <f t="shared" si="8"/>
        <v>1.6169479018476738E-2</v>
      </c>
      <c r="BF11" s="51">
        <f t="shared" si="8"/>
        <v>1.6169479017757941E-2</v>
      </c>
      <c r="BG11" s="51">
        <f t="shared" si="8"/>
        <v>1.6169479017329659E-2</v>
      </c>
      <c r="BH11" s="51">
        <f t="shared" si="8"/>
        <v>1.6169479017118765E-2</v>
      </c>
      <c r="BI11" s="51">
        <f t="shared" si="8"/>
        <v>1.6169479016995544E-2</v>
      </c>
      <c r="BJ11" s="51">
        <f t="shared" si="8"/>
        <v>1.6169479016933802E-2</v>
      </c>
      <c r="BK11" s="51">
        <f t="shared" si="8"/>
        <v>1.6169479016898292E-2</v>
      </c>
      <c r="BL11" s="51">
        <f t="shared" si="8"/>
        <v>1.6169479016880248E-2</v>
      </c>
      <c r="BM11" s="51">
        <f t="shared" si="8"/>
        <v>1.6169479016869999E-2</v>
      </c>
      <c r="BN11" s="51">
        <f t="shared" si="8"/>
        <v>1.6169479016864732E-2</v>
      </c>
      <c r="BO11" s="51">
        <f t="shared" si="8"/>
        <v>1.6169479016861773E-2</v>
      </c>
      <c r="BP11" s="51">
        <f t="shared" si="8"/>
        <v>1.6169479016860239E-2</v>
      </c>
      <c r="BQ11" s="51">
        <f t="shared" si="8"/>
        <v>1.6169479016859382E-2</v>
      </c>
      <c r="BR11" s="51">
        <f t="shared" si="8"/>
        <v>1.6169479016858935E-2</v>
      </c>
    </row>
    <row r="12" spans="1:70" x14ac:dyDescent="0.25">
      <c r="B12" s="20"/>
      <c r="C12" s="4" t="s">
        <v>8</v>
      </c>
      <c r="D12" s="2"/>
      <c r="E12" s="30">
        <v>1</v>
      </c>
      <c r="F12" s="31"/>
      <c r="G12" s="31"/>
      <c r="H12" s="30">
        <v>1</v>
      </c>
      <c r="I12" s="2"/>
      <c r="J12" s="2"/>
      <c r="K12" s="2"/>
      <c r="L12" s="2"/>
      <c r="M12" s="2"/>
      <c r="N12" s="2"/>
      <c r="S12" s="25" t="s">
        <v>9</v>
      </c>
      <c r="T12" s="51">
        <f>1/$Q$3</f>
        <v>9.0909090909090912E-2</v>
      </c>
      <c r="U12" s="51">
        <f>($Q$2*(U27+U43))+$Q$4</f>
        <v>2.0661157024793392E-2</v>
      </c>
      <c r="V12" s="51">
        <f t="shared" ref="V12:BR12" si="9">($Q$2*(V27+V43))+$Q$4</f>
        <v>1.8218444778362139E-2</v>
      </c>
      <c r="W12" s="51">
        <f t="shared" si="9"/>
        <v>1.6568585934476247E-2</v>
      </c>
      <c r="X12" s="51">
        <f t="shared" si="9"/>
        <v>1.8583291741306587E-2</v>
      </c>
      <c r="Y12" s="51">
        <f t="shared" si="9"/>
        <v>1.6541506370530278E-2</v>
      </c>
      <c r="Z12" s="51">
        <f t="shared" si="9"/>
        <v>1.6624881448357089E-2</v>
      </c>
      <c r="AA12" s="51">
        <f t="shared" si="9"/>
        <v>1.6272733352494552E-2</v>
      </c>
      <c r="AB12" s="51">
        <f t="shared" si="9"/>
        <v>1.6314071158617095E-2</v>
      </c>
      <c r="AC12" s="51">
        <f t="shared" si="9"/>
        <v>1.6206775072027887E-2</v>
      </c>
      <c r="AD12" s="51">
        <f t="shared" si="9"/>
        <v>1.6207127344124005E-2</v>
      </c>
      <c r="AE12" s="51">
        <f t="shared" si="9"/>
        <v>1.6180962410752186E-2</v>
      </c>
      <c r="AF12" s="51">
        <f t="shared" si="9"/>
        <v>1.6180138882693193E-2</v>
      </c>
      <c r="AG12" s="51">
        <f t="shared" si="9"/>
        <v>1.6173095085852931E-2</v>
      </c>
      <c r="AH12" s="51">
        <f t="shared" si="9"/>
        <v>1.6172434332195711E-2</v>
      </c>
      <c r="AI12" s="51">
        <f t="shared" si="9"/>
        <v>1.6170579457130269E-2</v>
      </c>
      <c r="AJ12" s="51">
        <f t="shared" si="9"/>
        <v>1.6170312063344586E-2</v>
      </c>
      <c r="AK12" s="51">
        <f t="shared" si="9"/>
        <v>1.6169812140003615E-2</v>
      </c>
      <c r="AL12" s="51">
        <f t="shared" si="9"/>
        <v>1.6169714238358661E-2</v>
      </c>
      <c r="AM12" s="51">
        <f t="shared" si="9"/>
        <v>1.6169578709263159E-2</v>
      </c>
      <c r="AN12" s="51">
        <f t="shared" si="9"/>
        <v>1.6169545830356773E-2</v>
      </c>
      <c r="AO12" s="51">
        <f t="shared" si="9"/>
        <v>1.6169508679900663E-2</v>
      </c>
      <c r="AP12" s="51">
        <f t="shared" si="9"/>
        <v>1.616949806011413E-2</v>
      </c>
      <c r="AQ12" s="51">
        <f t="shared" si="9"/>
        <v>1.616948779416872E-2</v>
      </c>
      <c r="AR12" s="51">
        <f t="shared" si="9"/>
        <v>1.6169484463169573E-2</v>
      </c>
      <c r="AS12" s="51">
        <f t="shared" si="9"/>
        <v>1.6169481604035797E-2</v>
      </c>
      <c r="AT12" s="51">
        <f t="shared" si="9"/>
        <v>1.6169480578623358E-2</v>
      </c>
      <c r="AU12" s="51">
        <f t="shared" si="9"/>
        <v>1.6169479777019592E-2</v>
      </c>
      <c r="AV12" s="51">
        <f t="shared" si="9"/>
        <v>1.6169479465716043E-2</v>
      </c>
      <c r="AW12" s="51">
        <f t="shared" si="9"/>
        <v>1.616947923966195E-2</v>
      </c>
      <c r="AX12" s="51">
        <f t="shared" si="9"/>
        <v>1.6169479146098883E-2</v>
      </c>
      <c r="AY12" s="51">
        <f t="shared" si="9"/>
        <v>1.6169479082034394E-2</v>
      </c>
      <c r="AZ12" s="51">
        <f t="shared" si="9"/>
        <v>1.6169479054127155E-2</v>
      </c>
      <c r="BA12" s="51">
        <f t="shared" si="9"/>
        <v>1.6169479035894656E-2</v>
      </c>
      <c r="BB12" s="51">
        <f t="shared" si="9"/>
        <v>1.6169479027618758E-2</v>
      </c>
      <c r="BC12" s="51">
        <f t="shared" si="9"/>
        <v>1.6169479022411545E-2</v>
      </c>
      <c r="BD12" s="51">
        <f t="shared" si="9"/>
        <v>1.6169479019968295E-2</v>
      </c>
      <c r="BE12" s="51">
        <f t="shared" si="9"/>
        <v>1.6169479018476738E-2</v>
      </c>
      <c r="BF12" s="51">
        <f t="shared" si="9"/>
        <v>1.6169479017757941E-2</v>
      </c>
      <c r="BG12" s="51">
        <f t="shared" si="9"/>
        <v>1.6169479017329659E-2</v>
      </c>
      <c r="BH12" s="51">
        <f t="shared" si="9"/>
        <v>1.6169479017118765E-2</v>
      </c>
      <c r="BI12" s="51">
        <f t="shared" si="9"/>
        <v>1.6169479016995544E-2</v>
      </c>
      <c r="BJ12" s="51">
        <f t="shared" si="9"/>
        <v>1.6169479016933802E-2</v>
      </c>
      <c r="BK12" s="51">
        <f t="shared" si="9"/>
        <v>1.6169479016898292E-2</v>
      </c>
      <c r="BL12" s="51">
        <f t="shared" si="9"/>
        <v>1.6169479016880248E-2</v>
      </c>
      <c r="BM12" s="51">
        <f t="shared" si="9"/>
        <v>1.6169479016869999E-2</v>
      </c>
      <c r="BN12" s="51">
        <f t="shared" si="9"/>
        <v>1.6169479016864732E-2</v>
      </c>
      <c r="BO12" s="51">
        <f t="shared" si="9"/>
        <v>1.6169479016861773E-2</v>
      </c>
      <c r="BP12" s="51">
        <f t="shared" si="9"/>
        <v>1.6169479016860239E-2</v>
      </c>
      <c r="BQ12" s="51">
        <f t="shared" si="9"/>
        <v>1.6169479016859382E-2</v>
      </c>
      <c r="BR12" s="51">
        <f t="shared" si="9"/>
        <v>1.6169479016858935E-2</v>
      </c>
    </row>
    <row r="13" spans="1:70" x14ac:dyDescent="0.25">
      <c r="B13" s="20"/>
      <c r="C13" s="4" t="s">
        <v>9</v>
      </c>
      <c r="D13" s="2"/>
      <c r="E13" s="2"/>
      <c r="F13" s="2"/>
      <c r="G13" s="2"/>
      <c r="H13" s="33">
        <v>1</v>
      </c>
      <c r="I13" s="2"/>
      <c r="J13" s="2"/>
      <c r="K13" s="2"/>
      <c r="L13" s="2"/>
      <c r="M13" s="2"/>
      <c r="N13" s="2"/>
      <c r="S13" s="25" t="s">
        <v>10</v>
      </c>
      <c r="T13" s="51">
        <f>1/$Q$3</f>
        <v>9.0909090909090912E-2</v>
      </c>
      <c r="U13" s="51">
        <f>($Q$2*(U28+U44))+$Q$4</f>
        <v>2.0661157024793392E-2</v>
      </c>
      <c r="V13" s="51">
        <f t="shared" ref="V13:BR13" si="10">($Q$2*(V28+V44))+$Q$4</f>
        <v>1.8218444778362139E-2</v>
      </c>
      <c r="W13" s="51">
        <f t="shared" si="10"/>
        <v>1.6568585934476247E-2</v>
      </c>
      <c r="X13" s="51">
        <f t="shared" si="10"/>
        <v>1.8583291741306587E-2</v>
      </c>
      <c r="Y13" s="51">
        <f t="shared" si="10"/>
        <v>1.6541506370530278E-2</v>
      </c>
      <c r="Z13" s="51">
        <f t="shared" si="10"/>
        <v>1.6624881448357089E-2</v>
      </c>
      <c r="AA13" s="51">
        <f t="shared" si="10"/>
        <v>1.6272733352494552E-2</v>
      </c>
      <c r="AB13" s="51">
        <f t="shared" si="10"/>
        <v>1.6314071158617095E-2</v>
      </c>
      <c r="AC13" s="51">
        <f t="shared" si="10"/>
        <v>1.6206775072027887E-2</v>
      </c>
      <c r="AD13" s="51">
        <f t="shared" si="10"/>
        <v>1.6207127344124005E-2</v>
      </c>
      <c r="AE13" s="51">
        <f t="shared" si="10"/>
        <v>1.6180962410752186E-2</v>
      </c>
      <c r="AF13" s="51">
        <f t="shared" si="10"/>
        <v>1.6180138882693193E-2</v>
      </c>
      <c r="AG13" s="51">
        <f t="shared" si="10"/>
        <v>1.6173095085852931E-2</v>
      </c>
      <c r="AH13" s="51">
        <f t="shared" si="10"/>
        <v>1.6172434332195711E-2</v>
      </c>
      <c r="AI13" s="51">
        <f t="shared" si="10"/>
        <v>1.6170579457130269E-2</v>
      </c>
      <c r="AJ13" s="51">
        <f t="shared" si="10"/>
        <v>1.6170312063344586E-2</v>
      </c>
      <c r="AK13" s="51">
        <f t="shared" si="10"/>
        <v>1.6169812140003615E-2</v>
      </c>
      <c r="AL13" s="51">
        <f t="shared" si="10"/>
        <v>1.6169714238358661E-2</v>
      </c>
      <c r="AM13" s="51">
        <f t="shared" si="10"/>
        <v>1.6169578709263159E-2</v>
      </c>
      <c r="AN13" s="51">
        <f t="shared" si="10"/>
        <v>1.6169545830356773E-2</v>
      </c>
      <c r="AO13" s="51">
        <f t="shared" si="10"/>
        <v>1.6169508679900663E-2</v>
      </c>
      <c r="AP13" s="51">
        <f t="shared" si="10"/>
        <v>1.616949806011413E-2</v>
      </c>
      <c r="AQ13" s="51">
        <f t="shared" si="10"/>
        <v>1.616948779416872E-2</v>
      </c>
      <c r="AR13" s="51">
        <f t="shared" si="10"/>
        <v>1.6169484463169573E-2</v>
      </c>
      <c r="AS13" s="51">
        <f t="shared" si="10"/>
        <v>1.6169481604035797E-2</v>
      </c>
      <c r="AT13" s="51">
        <f t="shared" si="10"/>
        <v>1.6169480578623358E-2</v>
      </c>
      <c r="AU13" s="51">
        <f t="shared" si="10"/>
        <v>1.6169479777019592E-2</v>
      </c>
      <c r="AV13" s="51">
        <f t="shared" si="10"/>
        <v>1.6169479465716043E-2</v>
      </c>
      <c r="AW13" s="51">
        <f t="shared" si="10"/>
        <v>1.616947923966195E-2</v>
      </c>
      <c r="AX13" s="51">
        <f t="shared" si="10"/>
        <v>1.6169479146098883E-2</v>
      </c>
      <c r="AY13" s="51">
        <f t="shared" si="10"/>
        <v>1.6169479082034394E-2</v>
      </c>
      <c r="AZ13" s="51">
        <f t="shared" si="10"/>
        <v>1.6169479054127155E-2</v>
      </c>
      <c r="BA13" s="51">
        <f t="shared" si="10"/>
        <v>1.6169479035894656E-2</v>
      </c>
      <c r="BB13" s="51">
        <f t="shared" si="10"/>
        <v>1.6169479027618758E-2</v>
      </c>
      <c r="BC13" s="51">
        <f t="shared" si="10"/>
        <v>1.6169479022411545E-2</v>
      </c>
      <c r="BD13" s="51">
        <f t="shared" si="10"/>
        <v>1.6169479019968295E-2</v>
      </c>
      <c r="BE13" s="51">
        <f t="shared" si="10"/>
        <v>1.6169479018476738E-2</v>
      </c>
      <c r="BF13" s="51">
        <f t="shared" si="10"/>
        <v>1.6169479017757941E-2</v>
      </c>
      <c r="BG13" s="51">
        <f t="shared" si="10"/>
        <v>1.6169479017329659E-2</v>
      </c>
      <c r="BH13" s="51">
        <f t="shared" si="10"/>
        <v>1.6169479017118765E-2</v>
      </c>
      <c r="BI13" s="51">
        <f t="shared" si="10"/>
        <v>1.6169479016995544E-2</v>
      </c>
      <c r="BJ13" s="51">
        <f t="shared" si="10"/>
        <v>1.6169479016933802E-2</v>
      </c>
      <c r="BK13" s="51">
        <f t="shared" si="10"/>
        <v>1.6169479016898292E-2</v>
      </c>
      <c r="BL13" s="51">
        <f t="shared" si="10"/>
        <v>1.6169479016880248E-2</v>
      </c>
      <c r="BM13" s="51">
        <f t="shared" si="10"/>
        <v>1.6169479016869999E-2</v>
      </c>
      <c r="BN13" s="51">
        <f t="shared" si="10"/>
        <v>1.6169479016864732E-2</v>
      </c>
      <c r="BO13" s="51">
        <f t="shared" si="10"/>
        <v>1.6169479016861773E-2</v>
      </c>
      <c r="BP13" s="51">
        <f t="shared" si="10"/>
        <v>1.6169479016860239E-2</v>
      </c>
      <c r="BQ13" s="51">
        <f t="shared" si="10"/>
        <v>1.6169479016859382E-2</v>
      </c>
      <c r="BR13" s="51">
        <f t="shared" si="10"/>
        <v>1.6169479016858935E-2</v>
      </c>
    </row>
    <row r="14" spans="1:70" x14ac:dyDescent="0.25">
      <c r="B14" s="21"/>
      <c r="C14" s="4" t="s">
        <v>10</v>
      </c>
      <c r="D14" s="2"/>
      <c r="E14" s="2"/>
      <c r="F14" s="2"/>
      <c r="G14" s="2"/>
      <c r="H14" s="11">
        <v>1</v>
      </c>
      <c r="I14" s="2"/>
      <c r="J14" s="2"/>
      <c r="K14" s="2"/>
      <c r="L14" s="2"/>
      <c r="M14" s="2"/>
      <c r="N14" s="2"/>
      <c r="T14" s="36">
        <f>SUM(T3:T13)</f>
        <v>1.0000000000000002</v>
      </c>
      <c r="U14" s="36">
        <f t="shared" ref="U14:AH14" si="11">SUM(U3:U13)</f>
        <v>1</v>
      </c>
      <c r="V14" s="36">
        <f t="shared" si="11"/>
        <v>0.99999999999999978</v>
      </c>
      <c r="W14" s="73">
        <f t="shared" si="11"/>
        <v>1.0000000000000002</v>
      </c>
      <c r="X14" s="36">
        <f t="shared" si="11"/>
        <v>0.99999999999999989</v>
      </c>
      <c r="Y14" s="74">
        <f t="shared" si="11"/>
        <v>0.99999999999999978</v>
      </c>
      <c r="Z14" s="36">
        <f t="shared" si="11"/>
        <v>0.99999999999999956</v>
      </c>
      <c r="AA14" s="74">
        <f t="shared" si="11"/>
        <v>0.99999999999999978</v>
      </c>
      <c r="AB14" s="36">
        <f t="shared" si="11"/>
        <v>0.99999999999999956</v>
      </c>
      <c r="AC14" s="36">
        <f t="shared" si="11"/>
        <v>0.99999999999999944</v>
      </c>
      <c r="AD14" s="36">
        <f t="shared" si="11"/>
        <v>0.99999999999999967</v>
      </c>
      <c r="AE14" s="74">
        <f t="shared" si="11"/>
        <v>0.99999999999999956</v>
      </c>
      <c r="AF14" s="36">
        <f t="shared" si="11"/>
        <v>0.99999999999999967</v>
      </c>
      <c r="AG14" s="74">
        <f t="shared" si="11"/>
        <v>0.99999999999999989</v>
      </c>
      <c r="AH14" s="36">
        <f t="shared" si="11"/>
        <v>0.99999999999999989</v>
      </c>
      <c r="AI14" s="74">
        <f t="shared" ref="AI14" si="12">SUM(AI3:AI13)</f>
        <v>0.99999999999999989</v>
      </c>
      <c r="AJ14" s="36">
        <f t="shared" ref="AJ14" si="13">SUM(AJ3:AJ13)</f>
        <v>1</v>
      </c>
      <c r="AK14" s="74">
        <f t="shared" ref="AK14" si="14">SUM(AK3:AK13)</f>
        <v>0.99999999999999956</v>
      </c>
      <c r="AL14" s="36">
        <f t="shared" ref="AL14" si="15">SUM(AL3:AL13)</f>
        <v>0.99999999999999989</v>
      </c>
      <c r="AM14" s="74">
        <f t="shared" ref="AM14" si="16">SUM(AM3:AM13)</f>
        <v>0.99999999999999967</v>
      </c>
      <c r="AN14" s="36">
        <f t="shared" ref="AN14" si="17">SUM(AN3:AN13)</f>
        <v>0.99999999999999989</v>
      </c>
      <c r="AO14" s="74">
        <f t="shared" ref="AO14" si="18">SUM(AO3:AO13)</f>
        <v>0.99999999999999978</v>
      </c>
      <c r="AP14" s="36">
        <f t="shared" ref="AP14" si="19">SUM(AP3:AP13)</f>
        <v>0.99999999999999989</v>
      </c>
      <c r="AQ14" s="74">
        <f t="shared" ref="AQ14" si="20">SUM(AQ3:AQ13)</f>
        <v>0.99999999999999956</v>
      </c>
      <c r="AR14" s="36">
        <f t="shared" ref="AR14" si="21">SUM(AR3:AR13)</f>
        <v>0.99999999999999978</v>
      </c>
      <c r="AS14" s="74">
        <f t="shared" ref="AS14" si="22">SUM(AS3:AS13)</f>
        <v>0.99999999999999944</v>
      </c>
      <c r="AT14" s="36">
        <f t="shared" ref="AT14" si="23">SUM(AT3:AT13)</f>
        <v>0.99999999999999944</v>
      </c>
      <c r="AU14" s="36">
        <f t="shared" ref="AU14" si="24">SUM(AU3:AU13)</f>
        <v>0.99999999999999933</v>
      </c>
      <c r="AV14" s="75">
        <f t="shared" ref="AV14" si="25">SUM(AV3:AV13)</f>
        <v>0.99999999999999933</v>
      </c>
      <c r="AW14" s="75">
        <f t="shared" ref="AW14" si="26">SUM(AW3:AW13)</f>
        <v>0.99999999999999933</v>
      </c>
      <c r="AX14" s="75">
        <f t="shared" ref="AX14" si="27">SUM(AX3:AX13)</f>
        <v>0.99999999999999978</v>
      </c>
      <c r="AY14" s="75">
        <f t="shared" ref="AY14" si="28">SUM(AY3:AY13)</f>
        <v>0.99999999999999956</v>
      </c>
      <c r="AZ14" s="75">
        <f t="shared" ref="AZ14" si="29">SUM(AZ3:AZ13)</f>
        <v>0.99999999999999967</v>
      </c>
      <c r="BA14" s="75">
        <f t="shared" ref="BA14" si="30">SUM(BA3:BA13)</f>
        <v>0.99999999999999933</v>
      </c>
      <c r="BB14" s="75">
        <f t="shared" ref="BB14" si="31">SUM(BB3:BB13)</f>
        <v>0.99999999999999967</v>
      </c>
      <c r="BC14" s="75">
        <f t="shared" ref="BC14" si="32">SUM(BC3:BC13)</f>
        <v>0.99999999999999944</v>
      </c>
      <c r="BD14" s="75">
        <f t="shared" ref="BD14" si="33">SUM(BD3:BD13)</f>
        <v>0.99999999999999978</v>
      </c>
      <c r="BE14" s="75">
        <f t="shared" ref="BE14" si="34">SUM(BE3:BE13)</f>
        <v>0.99999999999999978</v>
      </c>
      <c r="BF14" s="75">
        <f t="shared" ref="BF14" si="35">SUM(BF3:BF13)</f>
        <v>0.99999999999999933</v>
      </c>
      <c r="BG14" s="75">
        <f t="shared" ref="BG14" si="36">SUM(BG3:BG13)</f>
        <v>0.99999999999999978</v>
      </c>
      <c r="BH14" s="75">
        <f t="shared" ref="BH14" si="37">SUM(BH3:BH13)</f>
        <v>0.99999999999999956</v>
      </c>
      <c r="BI14" s="75">
        <f t="shared" ref="BI14" si="38">SUM(BI3:BI13)</f>
        <v>0.99999999999999956</v>
      </c>
      <c r="BJ14" s="75">
        <f t="shared" ref="BJ14" si="39">SUM(BJ3:BJ13)</f>
        <v>0.99999999999999956</v>
      </c>
      <c r="BK14" s="75">
        <f t="shared" ref="BK14" si="40">SUM(BK3:BK13)</f>
        <v>0.99999999999999944</v>
      </c>
      <c r="BL14" s="75">
        <f t="shared" ref="BL14" si="41">SUM(BL3:BL13)</f>
        <v>0.99999999999999967</v>
      </c>
      <c r="BM14" s="75">
        <f t="shared" ref="BM14" si="42">SUM(BM3:BM13)</f>
        <v>0.99999999999999978</v>
      </c>
      <c r="BN14" s="75">
        <f t="shared" ref="BN14" si="43">SUM(BN3:BN13)</f>
        <v>0.99999999999999956</v>
      </c>
      <c r="BO14" s="75">
        <f t="shared" ref="BO14" si="44">SUM(BO3:BO13)</f>
        <v>0.99999999999999944</v>
      </c>
      <c r="BP14" s="75">
        <f t="shared" ref="BP14" si="45">SUM(BP3:BP13)</f>
        <v>0.99999999999999967</v>
      </c>
      <c r="BQ14" s="75">
        <f t="shared" ref="BQ14" si="46">SUM(BQ3:BQ13)</f>
        <v>0.99999999999999978</v>
      </c>
      <c r="BR14" s="75">
        <f t="shared" ref="BR14" si="47">SUM(BR3:BR13)</f>
        <v>0.99999999999999967</v>
      </c>
    </row>
    <row r="15" spans="1:70" x14ac:dyDescent="0.25">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row>
    <row r="16" spans="1:70" ht="24" x14ac:dyDescent="0.35">
      <c r="B16" s="15" t="s">
        <v>17</v>
      </c>
      <c r="S16" s="40" t="s">
        <v>181</v>
      </c>
      <c r="T16" s="55"/>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row>
    <row r="17" spans="1:70" ht="15" customHeight="1" x14ac:dyDescent="0.35">
      <c r="C17" s="15"/>
      <c r="D17" s="16" t="s">
        <v>21</v>
      </c>
      <c r="E17" s="17"/>
      <c r="F17" s="17"/>
      <c r="G17" s="17"/>
      <c r="H17" s="17"/>
      <c r="I17" s="17"/>
      <c r="J17" s="17"/>
      <c r="K17" s="17"/>
      <c r="L17" s="17"/>
      <c r="M17" s="17"/>
      <c r="N17" s="18"/>
      <c r="T17" s="56" t="s">
        <v>82</v>
      </c>
      <c r="U17" s="56" t="s">
        <v>53</v>
      </c>
      <c r="V17" s="56" t="s">
        <v>54</v>
      </c>
      <c r="W17" s="56" t="s">
        <v>55</v>
      </c>
      <c r="X17" s="56" t="s">
        <v>56</v>
      </c>
      <c r="Y17" s="56" t="s">
        <v>57</v>
      </c>
      <c r="Z17" s="56" t="s">
        <v>58</v>
      </c>
      <c r="AA17" s="56" t="s">
        <v>59</v>
      </c>
      <c r="AB17" s="56" t="s">
        <v>60</v>
      </c>
      <c r="AC17" s="56" t="s">
        <v>61</v>
      </c>
      <c r="AD17" s="56" t="s">
        <v>62</v>
      </c>
      <c r="AE17" s="56" t="s">
        <v>63</v>
      </c>
      <c r="AF17" s="56" t="s">
        <v>64</v>
      </c>
      <c r="AG17" s="56" t="s">
        <v>65</v>
      </c>
      <c r="AH17" s="56" t="s">
        <v>66</v>
      </c>
      <c r="AI17" s="56" t="s">
        <v>67</v>
      </c>
      <c r="AJ17" s="56" t="s">
        <v>68</v>
      </c>
      <c r="AK17" s="56" t="s">
        <v>69</v>
      </c>
      <c r="AL17" s="56" t="s">
        <v>70</v>
      </c>
      <c r="AM17" s="56" t="s">
        <v>71</v>
      </c>
      <c r="AN17" s="56" t="s">
        <v>72</v>
      </c>
      <c r="AO17" s="56" t="s">
        <v>73</v>
      </c>
      <c r="AP17" s="56" t="s">
        <v>74</v>
      </c>
      <c r="AQ17" s="56" t="s">
        <v>75</v>
      </c>
      <c r="AR17" s="56" t="s">
        <v>76</v>
      </c>
      <c r="AS17" s="56" t="s">
        <v>77</v>
      </c>
      <c r="AT17" s="56" t="s">
        <v>78</v>
      </c>
      <c r="AU17" s="56" t="s">
        <v>79</v>
      </c>
      <c r="AV17" s="56" t="s">
        <v>80</v>
      </c>
      <c r="AW17" s="56" t="s">
        <v>81</v>
      </c>
      <c r="AX17" s="56" t="s">
        <v>121</v>
      </c>
      <c r="AY17" s="56" t="s">
        <v>122</v>
      </c>
      <c r="AZ17" s="56" t="s">
        <v>123</v>
      </c>
      <c r="BA17" s="56" t="s">
        <v>124</v>
      </c>
      <c r="BB17" s="56" t="s">
        <v>125</v>
      </c>
      <c r="BC17" s="56" t="s">
        <v>126</v>
      </c>
      <c r="BD17" s="56" t="s">
        <v>127</v>
      </c>
      <c r="BE17" s="56" t="s">
        <v>128</v>
      </c>
      <c r="BF17" s="56" t="s">
        <v>129</v>
      </c>
      <c r="BG17" s="56" t="s">
        <v>143</v>
      </c>
      <c r="BH17" s="56" t="s">
        <v>144</v>
      </c>
      <c r="BI17" s="56" t="s">
        <v>145</v>
      </c>
      <c r="BJ17" s="56" t="s">
        <v>158</v>
      </c>
      <c r="BK17" s="56" t="s">
        <v>159</v>
      </c>
      <c r="BL17" s="56" t="s">
        <v>160</v>
      </c>
      <c r="BM17" s="56" t="s">
        <v>161</v>
      </c>
      <c r="BN17" s="56" t="s">
        <v>162</v>
      </c>
      <c r="BO17" s="56" t="s">
        <v>163</v>
      </c>
      <c r="BP17" s="56" t="s">
        <v>164</v>
      </c>
      <c r="BQ17" s="56" t="s">
        <v>165</v>
      </c>
      <c r="BR17" s="56" t="s">
        <v>166</v>
      </c>
    </row>
    <row r="18" spans="1:70" x14ac:dyDescent="0.25">
      <c r="C18" s="3"/>
      <c r="D18" s="4" t="s">
        <v>0</v>
      </c>
      <c r="E18" s="4" t="s">
        <v>1</v>
      </c>
      <c r="F18" s="4" t="s">
        <v>2</v>
      </c>
      <c r="G18" s="4" t="s">
        <v>3</v>
      </c>
      <c r="H18" s="4" t="s">
        <v>4</v>
      </c>
      <c r="I18" s="4" t="s">
        <v>5</v>
      </c>
      <c r="J18" s="4" t="s">
        <v>6</v>
      </c>
      <c r="K18" s="4" t="s">
        <v>7</v>
      </c>
      <c r="L18" s="4" t="s">
        <v>8</v>
      </c>
      <c r="M18" s="4" t="s">
        <v>9</v>
      </c>
      <c r="N18" s="4" t="s">
        <v>10</v>
      </c>
      <c r="S18" s="4" t="s">
        <v>0</v>
      </c>
      <c r="T18" s="50" t="s">
        <v>82</v>
      </c>
      <c r="U18" s="49">
        <f>$G$19*T6</f>
        <v>4.5454545454545456E-2</v>
      </c>
      <c r="V18" s="50">
        <f>$G$19*U6</f>
        <v>2.3209366391184576E-2</v>
      </c>
      <c r="W18" s="49">
        <f>$G$19*V6</f>
        <v>5.5824098422238913E-2</v>
      </c>
      <c r="X18" s="50">
        <f>$G$19*W6</f>
        <v>2.2367850651518948E-2</v>
      </c>
      <c r="Y18" s="49">
        <f>$G$19*X6</f>
        <v>2.6039329435262576E-2</v>
      </c>
      <c r="Z18" s="50">
        <f>$G$19*Y6</f>
        <v>2.0579816811538445E-2</v>
      </c>
      <c r="AA18" s="49">
        <f>$G$19*Z6</f>
        <v>2.1623473211304707E-2</v>
      </c>
      <c r="AB18" s="50">
        <f>$G$19*AA6</f>
        <v>1.9941266861567022E-2</v>
      </c>
      <c r="AC18" s="49">
        <f>$G$19*AB6</f>
        <v>2.0072860863862046E-2</v>
      </c>
      <c r="AD18" s="50">
        <f>$G$19*AC6</f>
        <v>1.9674087578918493E-2</v>
      </c>
      <c r="AE18" s="49">
        <f>$G$19*AD6</f>
        <v>1.9692331710014839E-2</v>
      </c>
      <c r="AF18" s="50">
        <f>$G$19*AE6</f>
        <v>1.9586059368986851E-2</v>
      </c>
      <c r="AG18" s="49">
        <f>$G$19*AF6</f>
        <v>1.9584286271526374E-2</v>
      </c>
      <c r="AH18" s="50">
        <f>$G$19*AG6</f>
        <v>1.9556823316355099E-2</v>
      </c>
      <c r="AI18" s="49">
        <f>$G$19*AH6</f>
        <v>1.9554934475058391E-2</v>
      </c>
      <c r="AJ18" s="50">
        <f>$G$19*AI6</f>
        <v>1.9547637766362386E-2</v>
      </c>
      <c r="AK18" s="49">
        <f>$G$19*AJ6</f>
        <v>1.9546735367394014E-2</v>
      </c>
      <c r="AL18" s="50">
        <f>$G$19*AK6</f>
        <v>1.9544787127044789E-2</v>
      </c>
      <c r="AM18" s="49">
        <f>$G$19*AL6</f>
        <v>1.9544445994533977E-2</v>
      </c>
      <c r="AN18" s="50">
        <f>$G$19*AM6</f>
        <v>1.9543919063119721E-2</v>
      </c>
      <c r="AO18" s="49">
        <f>$G$19*AN6</f>
        <v>1.9543801084207377E-2</v>
      </c>
      <c r="AP18" s="50">
        <f>$G$19*AO6</f>
        <v>1.9543657279943078E-2</v>
      </c>
      <c r="AQ18" s="49">
        <f>$G$19*AP6</f>
        <v>1.9543618643352079E-2</v>
      </c>
      <c r="AR18" s="50">
        <f>$G$19*AQ6</f>
        <v>1.9543579032110139E-2</v>
      </c>
      <c r="AS18" s="49">
        <f>$G$19*AR6</f>
        <v>1.9543566783981267E-2</v>
      </c>
      <c r="AT18" s="50">
        <f>$G$19*AS6</f>
        <v>1.9543555786000876E-2</v>
      </c>
      <c r="AU18" s="49">
        <f>$G$19*AT6</f>
        <v>1.95435519894945E-2</v>
      </c>
      <c r="AV18" s="50">
        <f>$G$19*AU6</f>
        <v>1.9543548914079965E-2</v>
      </c>
      <c r="AW18" s="50">
        <f t="shared" ref="AW18:BF18" si="48">$G$19*AV6</f>
        <v>1.9543547755536395E-2</v>
      </c>
      <c r="AX18" s="50">
        <f t="shared" si="48"/>
        <v>1.9543546890234256E-2</v>
      </c>
      <c r="AY18" s="50">
        <f t="shared" si="48"/>
        <v>1.9543546540718968E-2</v>
      </c>
      <c r="AZ18" s="50">
        <f t="shared" si="48"/>
        <v>1.9543546295962774E-2</v>
      </c>
      <c r="BA18" s="50">
        <f t="shared" si="48"/>
        <v>1.954354619141295E-2</v>
      </c>
      <c r="BB18" s="50">
        <f t="shared" si="48"/>
        <v>1.9543546121869936E-2</v>
      </c>
      <c r="BC18" s="50">
        <f t="shared" si="48"/>
        <v>1.9543546090797771E-2</v>
      </c>
      <c r="BD18" s="50">
        <f t="shared" si="48"/>
        <v>1.9543546070963369E-2</v>
      </c>
      <c r="BE18" s="50">
        <f t="shared" si="48"/>
        <v>1.9543546061774504E-2</v>
      </c>
      <c r="BF18" s="50">
        <f t="shared" si="48"/>
        <v>1.9543546056099582E-2</v>
      </c>
      <c r="BG18" s="50">
        <f>$G$19*BF6</f>
        <v>1.9543546053392657E-2</v>
      </c>
      <c r="BH18" s="50">
        <f t="shared" ref="BH18:BI18" si="49">$G$19*BG6</f>
        <v>1.9543546051764702E-2</v>
      </c>
      <c r="BI18" s="50">
        <f t="shared" si="49"/>
        <v>1.9543546050969682E-2</v>
      </c>
      <c r="BJ18" s="50">
        <f>$G$19*BI6</f>
        <v>1.954354605050166E-2</v>
      </c>
      <c r="BK18" s="50">
        <f t="shared" ref="BK18:BR18" si="50">$G$19*BJ6</f>
        <v>1.9543546050268715E-2</v>
      </c>
      <c r="BL18" s="50">
        <f t="shared" si="50"/>
        <v>1.9543546050133923E-2</v>
      </c>
      <c r="BM18" s="50">
        <f t="shared" si="50"/>
        <v>1.9543546050065797E-2</v>
      </c>
      <c r="BN18" s="50">
        <f t="shared" si="50"/>
        <v>1.9543546050026919E-2</v>
      </c>
      <c r="BO18" s="50">
        <f t="shared" si="50"/>
        <v>1.9543546050007028E-2</v>
      </c>
      <c r="BP18" s="50">
        <f t="shared" si="50"/>
        <v>1.9543546049995798E-2</v>
      </c>
      <c r="BQ18" s="50">
        <f t="shared" si="50"/>
        <v>1.9543546049989997E-2</v>
      </c>
      <c r="BR18" s="50">
        <f t="shared" si="50"/>
        <v>1.9543546049986753E-2</v>
      </c>
    </row>
    <row r="19" spans="1:70" x14ac:dyDescent="0.25">
      <c r="B19" s="19" t="s">
        <v>20</v>
      </c>
      <c r="C19" s="4" t="s">
        <v>0</v>
      </c>
      <c r="D19" s="5"/>
      <c r="E19" s="22"/>
      <c r="F19" s="22"/>
      <c r="G19" s="8">
        <f>1/2</f>
        <v>0.5</v>
      </c>
      <c r="H19" s="5"/>
      <c r="I19" s="5"/>
      <c r="J19" s="5"/>
      <c r="K19" s="5"/>
      <c r="L19" s="5"/>
      <c r="M19" s="5"/>
      <c r="N19" s="5"/>
      <c r="S19" s="4" t="s">
        <v>1</v>
      </c>
      <c r="T19" s="51" t="s">
        <v>82</v>
      </c>
      <c r="U19" s="57">
        <f>($F$20*T5)+($G$20*T6)+($H$20*T7)+($I$20*T8)+($J$20*T9)+($K$20*T10)+($L$20*T11)</f>
        <v>0.34848484848484851</v>
      </c>
      <c r="V19" s="51">
        <f>($F$20*U5)+($G$20*U6)+($H$20*U7)+($I$20*U8)+($J$20*U9)+($K$20*U10)+($L$20*U11)</f>
        <v>0.28526170798898076</v>
      </c>
      <c r="W19" s="57">
        <f>($F$20*V5)+($G$20*V6)+($H$20*V7)+($I$20*V8)+($J$20*V9)+($K$20*V10)+($L$20*V11)</f>
        <v>0.45967437807830358</v>
      </c>
      <c r="X19" s="51">
        <f>($F$20*W5)+($G$20*W6)+($H$20*W7)+($I$20*W8)+($J$20*W9)+($K$20*W10)+($L$20*W11)</f>
        <v>0.34715074249254391</v>
      </c>
      <c r="Y19" s="57">
        <f>($F$20*X5)+($G$20*X6)+($H$20*X7)+($I$20*X8)+($J$20*X9)+($K$20*X10)+($L$20*X11)</f>
        <v>0.47369742707972545</v>
      </c>
      <c r="Z19" s="51">
        <f>($F$20*Y5)+($G$20*Y6)+($H$20*Y7)+($I$20*Y8)+($J$20*Y9)+($K$20*Y10)+($L$20*Y11)</f>
        <v>0.38044568542067286</v>
      </c>
      <c r="AA19" s="57">
        <f>($F$20*Z5)+($G$20*Z6)+($H$20*Z7)+($I$20*Z8)+($J$20*Z9)+($K$20*Z10)+($L$20*Z11)</f>
        <v>0.46889205725371852</v>
      </c>
      <c r="AB19" s="51">
        <f>($F$20*AA5)+($G$20*AA6)+($H$20*AA7)+($I$20*AA8)+($J$20*AA9)+($K$20*AA10)+($L$20*AA11)</f>
        <v>0.39760476001556538</v>
      </c>
      <c r="AC19" s="57">
        <f>($F$20*AB5)+($G$20*AB6)+($H$20*AB7)+($I$20*AB8)+($J$20*AB9)+($K$20*AB10)+($L$20*AB11)</f>
        <v>0.46076241091123882</v>
      </c>
      <c r="AD19" s="51">
        <f>($F$20*AC5)+($G$20*AC6)+($H$20*AC7)+($I$20*AC8)+($J$20*AC9)+($K$20*AC10)+($L$20*AC11)</f>
        <v>0.40826920193504257</v>
      </c>
      <c r="AE19" s="57">
        <f>($F$20*AD5)+($G$20*AD6)+($H$20*AD7)+($I$20*AD8)+($J$20*AD9)+($K$20*AD10)+($L$20*AD11)</f>
        <v>0.45362750168342925</v>
      </c>
      <c r="AF19" s="51">
        <f>($F$20*AE5)+($G$20*AE6)+($H$20*AE7)+($I$20*AE8)+($J$20*AE9)+($K$20*AE10)+($L$20*AE11)</f>
        <v>0.41542029747643894</v>
      </c>
      <c r="AG19" s="57">
        <f>($F$20*AF5)+($G$20*AF6)+($H$20*AF7)+($I$20*AF8)+($J$20*AF9)+($K$20*AF10)+($L$20*AF11)</f>
        <v>0.44810749193797589</v>
      </c>
      <c r="AH19" s="51">
        <f>($F$20*AG5)+($G$20*AG6)+($H$20*AG7)+($I$20*AG8)+($J$20*AG9)+($K$20*AG10)+($L$20*AG11)</f>
        <v>0.4204258845219131</v>
      </c>
      <c r="AI19" s="57">
        <f>($F$20*AH5)+($G$20*AH6)+($H$20*AH7)+($I$20*AH8)+($J$20*AH9)+($K$20*AH10)+($L$20*AH11)</f>
        <v>0.44401597920593866</v>
      </c>
      <c r="AJ19" s="51">
        <f>($F$20*AI5)+($G$20*AI6)+($H$20*AI7)+($I$20*AI8)+($J$20*AI9)+($K$20*AI10)+($L$20*AI11)</f>
        <v>0.42399441689140305</v>
      </c>
      <c r="AK19" s="57">
        <f>($F$20*AJ5)+($G$20*AJ6)+($H$20*AJ7)+($I$20*AJ8)+($J$20*AJ9)+($K$20*AJ10)+($L$20*AJ11)</f>
        <v>0.44103021442457263</v>
      </c>
      <c r="AL19" s="51">
        <f>($F$20*AK5)+($G$20*AK6)+($H$20*AK7)+($I$20*AK8)+($J$20*AK9)+($K$20*AK10)+($L$20*AK11)</f>
        <v>0.42655857459222624</v>
      </c>
      <c r="AM19" s="57">
        <f>($F$20*AL5)+($G$20*AL6)+($H$20*AL7)+($I$20*AL8)+($J$20*AL9)+($K$20*AL10)+($L$20*AL11)</f>
        <v>0.43886450596334053</v>
      </c>
      <c r="AN19" s="51">
        <f>($F$20*AM5)+($G$20*AM6)+($H$20*AM7)+($I$20*AM8)+($J$20*AM9)+($K$20*AM10)+($L$20*AM11)</f>
        <v>0.42840703136613029</v>
      </c>
      <c r="AO19" s="57">
        <f>($F$20*AN5)+($G$20*AN6)+($H$20*AN7)+($I$20*AN8)+($J$20*AN9)+($K$20*AN10)+($L$20*AN11)</f>
        <v>0.43729733877038274</v>
      </c>
      <c r="AP19" s="51">
        <f>($F$20*AO5)+($G$20*AO6)+($H$20*AO7)+($I$20*AO8)+($J$20*AO9)+($K$20*AO10)+($L$20*AO11)</f>
        <v>0.42974132652639951</v>
      </c>
      <c r="AQ19" s="57">
        <f>($F$20*AP5)+($G$20*AP6)+($H$20*AP7)+($I$20*AP8)+($J$20*AP9)+($K$20*AP10)+($L$20*AP11)</f>
        <v>0.4361643571000966</v>
      </c>
      <c r="AR19" s="51">
        <f>($F$20*AQ5)+($G$20*AQ6)+($H$20*AQ7)+($I$20*AQ8)+($J$20*AQ9)+($K$20*AQ10)+($L$20*AQ11)</f>
        <v>0.43070499943934848</v>
      </c>
      <c r="AS19" s="57">
        <f>($F$20*AR5)+($G$20*AR6)+($H$20*AR7)+($I$20*AR8)+($J$20*AR9)+($K$20*AR10)+($L$20*AR11)</f>
        <v>0.43534557496512133</v>
      </c>
      <c r="AT19" s="51">
        <f>($F$20*AS5)+($G$20*AS6)+($H$20*AS7)+($I$20*AS8)+($J$20*AS9)+($K$20*AS10)+($L$20*AS11)</f>
        <v>0.4314011493534976</v>
      </c>
      <c r="AU19" s="57">
        <f>($F$20*AT5)+($G$20*AT6)+($H$20*AT7)+($I$20*AT8)+($J$20*AT9)+($K$20*AT10)+($L$20*AT11)</f>
        <v>0.43475394629085473</v>
      </c>
      <c r="AV19" s="51">
        <f>($F$20*AU5)+($G$20*AU6)+($H$20*AU7)+($I$20*AU8)+($J$20*AU9)+($K$20*AU10)+($L$20*AU11)</f>
        <v>0.43190408740027209</v>
      </c>
      <c r="AW19" s="51">
        <f t="shared" ref="AW19:BF19" si="51">($F$20*AV5)+($G$20*AV6)+($H$20*AV7)+($I$20*AV8)+($J$20*AV9)+($K$20*AV10)+($L$20*AV11)</f>
        <v>0.43432647764074439</v>
      </c>
      <c r="AX19" s="51">
        <f t="shared" si="51"/>
        <v>0.43226745131963618</v>
      </c>
      <c r="AY19" s="51">
        <f t="shared" si="51"/>
        <v>0.43401762664276644</v>
      </c>
      <c r="AZ19" s="51">
        <f t="shared" si="51"/>
        <v>0.43252997918339592</v>
      </c>
      <c r="BA19" s="51">
        <f t="shared" si="51"/>
        <v>0.43379448037885432</v>
      </c>
      <c r="BB19" s="51">
        <f t="shared" si="51"/>
        <v>0.43271965481769598</v>
      </c>
      <c r="BC19" s="51">
        <f t="shared" si="51"/>
        <v>0.43363325679254006</v>
      </c>
      <c r="BD19" s="51">
        <f t="shared" si="51"/>
        <v>0.43285669524613524</v>
      </c>
      <c r="BE19" s="51">
        <f t="shared" si="51"/>
        <v>0.4335167726324502</v>
      </c>
      <c r="BF19" s="51">
        <f t="shared" si="51"/>
        <v>0.43295570689249369</v>
      </c>
      <c r="BG19" s="51">
        <f>($F$20*BF5)+($G$20*BF6)+($H$20*BF7)+($I$20*BF8)+($J$20*BF9)+($K$20*BF10)+($L$20*BF11)</f>
        <v>0.43343261279230078</v>
      </c>
      <c r="BH19" s="51">
        <f t="shared" ref="BH19:BI19" si="52">($F$20*BG5)+($G$20*BG6)+($H$20*BG7)+($I$20*BG8)+($J$20*BG9)+($K$20*BG10)+($L$20*BG11)</f>
        <v>0.43302724278862226</v>
      </c>
      <c r="BI19" s="51">
        <f t="shared" si="52"/>
        <v>0.43337180729779529</v>
      </c>
      <c r="BJ19" s="51">
        <f>($F$20*BI5)+($G$20*BI6)+($H$20*BI7)+($I$20*BI8)+($J$20*BI9)+($K$20*BI10)+($L$20*BI11)</f>
        <v>0.43307892746823867</v>
      </c>
      <c r="BK19" s="51">
        <f t="shared" ref="BK19:BR19" si="53">($F$20*BJ5)+($G$20*BJ6)+($H$20*BJ7)+($I$20*BJ8)+($J$20*BJ9)+($K$20*BJ10)+($L$20*BJ11)</f>
        <v>0.4333278753251158</v>
      </c>
      <c r="BL19" s="51">
        <f t="shared" si="53"/>
        <v>0.43311626964771122</v>
      </c>
      <c r="BM19" s="51">
        <f t="shared" si="53"/>
        <v>0.43329613447401405</v>
      </c>
      <c r="BN19" s="51">
        <f t="shared" si="53"/>
        <v>0.43314324937192988</v>
      </c>
      <c r="BO19" s="51">
        <f t="shared" si="53"/>
        <v>0.43327320170884909</v>
      </c>
      <c r="BP19" s="51">
        <f t="shared" si="53"/>
        <v>0.43316274222254703</v>
      </c>
      <c r="BQ19" s="51">
        <f t="shared" si="53"/>
        <v>0.43325663278594667</v>
      </c>
      <c r="BR19" s="51">
        <f t="shared" si="53"/>
        <v>0.43317682580708006</v>
      </c>
    </row>
    <row r="20" spans="1:70" x14ac:dyDescent="0.25">
      <c r="B20" s="20"/>
      <c r="C20" s="4" t="s">
        <v>1</v>
      </c>
      <c r="D20" s="5"/>
      <c r="E20" s="23"/>
      <c r="F20" s="7">
        <v>1</v>
      </c>
      <c r="G20" s="8">
        <v>0.5</v>
      </c>
      <c r="H20" s="9">
        <f>1/3</f>
        <v>0.33333333333333331</v>
      </c>
      <c r="I20" s="29">
        <f>1/2</f>
        <v>0.5</v>
      </c>
      <c r="J20" s="10">
        <f>1/2</f>
        <v>0.5</v>
      </c>
      <c r="K20" s="28">
        <f>1/2</f>
        <v>0.5</v>
      </c>
      <c r="L20" s="30">
        <f>1/2</f>
        <v>0.5</v>
      </c>
      <c r="M20" s="22"/>
      <c r="N20" s="22"/>
      <c r="S20" s="4" t="s">
        <v>2</v>
      </c>
      <c r="T20" s="51" t="s">
        <v>82</v>
      </c>
      <c r="U20" s="57">
        <f>$E$21*T4</f>
        <v>9.0909090909090912E-2</v>
      </c>
      <c r="V20" s="51">
        <f>$E$21*U4</f>
        <v>0.31687327823691458</v>
      </c>
      <c r="W20" s="57">
        <f>$E$21*V4</f>
        <v>0.2606908965689958</v>
      </c>
      <c r="X20" s="51">
        <f>$E$21*W4</f>
        <v>0.40729180730103426</v>
      </c>
      <c r="Y20" s="57">
        <f>$E$21*X4</f>
        <v>0.31366142285996884</v>
      </c>
      <c r="Z20" s="51">
        <f>$E$21*Y4</f>
        <v>0.41918431938829687</v>
      </c>
      <c r="AA20" s="57">
        <f>$E$21*Z4</f>
        <v>0.340003714055929</v>
      </c>
      <c r="AB20" s="51">
        <f>$E$21*AA4</f>
        <v>0.41483098201815527</v>
      </c>
      <c r="AC20" s="57">
        <f>$E$21*AB4</f>
        <v>0.35427811717184765</v>
      </c>
      <c r="AD20" s="51">
        <f>$E$21*AC4</f>
        <v>0.40785482434658088</v>
      </c>
      <c r="AE20" s="57">
        <f>$E$21*AD4</f>
        <v>0.36323594898891015</v>
      </c>
      <c r="AF20" s="51">
        <f>$E$21*AE4</f>
        <v>0.40176433884166701</v>
      </c>
      <c r="AG20" s="57">
        <f>$E$21*AF4</f>
        <v>0.36928739173766628</v>
      </c>
      <c r="AH20" s="51">
        <f>$E$21*AG4</f>
        <v>0.39706446323313244</v>
      </c>
      <c r="AI20" s="57">
        <f>$E$21*AH4</f>
        <v>0.37353443617582183</v>
      </c>
      <c r="AJ20" s="51">
        <f>$E$21*AI4</f>
        <v>0.39358416178217809</v>
      </c>
      <c r="AK20" s="57">
        <f>$E$21*AJ4</f>
        <v>0.37656556642103711</v>
      </c>
      <c r="AL20" s="51">
        <f>$E$21*AK4</f>
        <v>0.39104549440089031</v>
      </c>
      <c r="AM20" s="57">
        <f>$E$21*AL4</f>
        <v>0.37874450264175097</v>
      </c>
      <c r="AN20" s="51">
        <f>$E$21*AM4</f>
        <v>0.38920440877810258</v>
      </c>
      <c r="AO20" s="57">
        <f>$E$21*AN4</f>
        <v>0.38031552249156747</v>
      </c>
      <c r="AP20" s="51">
        <f>$E$21*AO4</f>
        <v>0.38787224663472597</v>
      </c>
      <c r="AQ20" s="57">
        <f>$E$21*AP4</f>
        <v>0.38144962560755369</v>
      </c>
      <c r="AR20" s="51">
        <f>$E$21*AQ4</f>
        <v>0.38690919132925078</v>
      </c>
      <c r="AS20" s="57">
        <f>$E$21*AR4</f>
        <v>0.38226873398661576</v>
      </c>
      <c r="AT20" s="51">
        <f>$E$21*AS4</f>
        <v>0.38621322032438887</v>
      </c>
      <c r="AU20" s="57">
        <f>$E$21*AT4</f>
        <v>0.38286045752909625</v>
      </c>
      <c r="AV20" s="51">
        <f>$E$21*AU4</f>
        <v>0.3857103341242461</v>
      </c>
      <c r="AW20" s="51">
        <f t="shared" ref="AW20:BF20" si="54">$E$21*AV4</f>
        <v>0.38328795375594726</v>
      </c>
      <c r="AX20" s="51">
        <f t="shared" si="54"/>
        <v>0.38534698523429467</v>
      </c>
      <c r="AY20" s="51">
        <f t="shared" si="54"/>
        <v>0.38359681276778962</v>
      </c>
      <c r="AZ20" s="51">
        <f t="shared" si="54"/>
        <v>0.38508446172838584</v>
      </c>
      <c r="BA20" s="51">
        <f t="shared" si="54"/>
        <v>0.38381996136001367</v>
      </c>
      <c r="BB20" s="51">
        <f t="shared" si="54"/>
        <v>0.38489478735792076</v>
      </c>
      <c r="BC20" s="51">
        <f t="shared" si="54"/>
        <v>0.38398118562266031</v>
      </c>
      <c r="BD20" s="51">
        <f t="shared" si="54"/>
        <v>0.38475774729607054</v>
      </c>
      <c r="BE20" s="51">
        <f t="shared" si="54"/>
        <v>0.38409766997918321</v>
      </c>
      <c r="BF20" s="51">
        <f t="shared" si="54"/>
        <v>0.38465873575605936</v>
      </c>
      <c r="BG20" s="51">
        <f>$E$21*BF4</f>
        <v>0.3841818298763775</v>
      </c>
      <c r="BH20" s="51">
        <f t="shared" ref="BH20:BI20" si="55">$E$21*BG4</f>
        <v>0.38458719989078533</v>
      </c>
      <c r="BI20" s="51">
        <f t="shared" si="55"/>
        <v>0.38424263538744763</v>
      </c>
      <c r="BJ20" s="51">
        <f>$E$21*BI4</f>
        <v>0.38453551522012153</v>
      </c>
      <c r="BK20" s="51">
        <f t="shared" ref="BK20:BR20" si="56">$E$21*BJ4</f>
        <v>0.38428656736493666</v>
      </c>
      <c r="BL20" s="51">
        <f t="shared" si="56"/>
        <v>0.38449817304324668</v>
      </c>
      <c r="BM20" s="51">
        <f t="shared" si="56"/>
        <v>0.38431830821743473</v>
      </c>
      <c r="BN20" s="51">
        <f t="shared" si="56"/>
        <v>0.38447119331978191</v>
      </c>
      <c r="BO20" s="51">
        <f t="shared" si="56"/>
        <v>0.38434124098300509</v>
      </c>
      <c r="BP20" s="51">
        <f t="shared" si="56"/>
        <v>0.38445170046938348</v>
      </c>
      <c r="BQ20" s="51">
        <f t="shared" si="56"/>
        <v>0.38435780990602519</v>
      </c>
      <c r="BR20" s="51">
        <f t="shared" si="56"/>
        <v>0.38443761688491401</v>
      </c>
    </row>
    <row r="21" spans="1:70" x14ac:dyDescent="0.25">
      <c r="B21" s="20"/>
      <c r="C21" s="4" t="s">
        <v>2</v>
      </c>
      <c r="D21" s="5"/>
      <c r="E21" s="27">
        <v>1</v>
      </c>
      <c r="F21" s="23"/>
      <c r="G21" s="22"/>
      <c r="H21" s="5"/>
      <c r="I21" s="32"/>
      <c r="J21" s="22"/>
      <c r="K21" s="22"/>
      <c r="L21" s="32"/>
      <c r="M21" s="22"/>
      <c r="N21" s="22"/>
      <c r="S21" s="4" t="s">
        <v>3</v>
      </c>
      <c r="T21" s="51" t="s">
        <v>82</v>
      </c>
      <c r="U21" s="57">
        <f>$H$22*T7</f>
        <v>3.0303030303030304E-2</v>
      </c>
      <c r="V21" s="51">
        <f>$H$22*U7</f>
        <v>0.10991735537190081</v>
      </c>
      <c r="W21" s="57">
        <f>$H$22*V7</f>
        <v>3.313778278654312E-2</v>
      </c>
      <c r="X21" s="51">
        <f>$H$22*W7</f>
        <v>3.9406314269668896E-2</v>
      </c>
      <c r="Y21" s="57">
        <f>$H$22*X7</f>
        <v>2.8962502650054837E-2</v>
      </c>
      <c r="Z21" s="51">
        <f>$H$22*Y7</f>
        <v>3.132007644029685E-2</v>
      </c>
      <c r="AA21" s="57">
        <f>$H$22*Z7</f>
        <v>2.777623573016411E-2</v>
      </c>
      <c r="AB21" s="51">
        <f>$H$22*AA7</f>
        <v>2.8037235963655292E-2</v>
      </c>
      <c r="AC21" s="57">
        <f>$H$22*AB7</f>
        <v>2.7225176571540118E-2</v>
      </c>
      <c r="AD21" s="51">
        <f>$H$22*AC7</f>
        <v>2.7267689501065496E-2</v>
      </c>
      <c r="AE21" s="57">
        <f>$H$22*AD7</f>
        <v>2.7048419208495898E-2</v>
      </c>
      <c r="AF21" s="51">
        <f>$H$22*AE7</f>
        <v>2.7045216071011242E-2</v>
      </c>
      <c r="AG21" s="57">
        <f>$H$22*AF7</f>
        <v>2.6988884172773259E-2</v>
      </c>
      <c r="AH21" s="51">
        <f>$H$22*AG7</f>
        <v>2.6985217197554201E-2</v>
      </c>
      <c r="AI21" s="57">
        <f>$H$22*AH7</f>
        <v>2.6970230677170005E-2</v>
      </c>
      <c r="AJ21" s="51">
        <f>$H$22*AI7</f>
        <v>2.6968421966404046E-2</v>
      </c>
      <c r="AK21" s="57">
        <f>$H$22*AJ7</f>
        <v>2.6964426016571719E-2</v>
      </c>
      <c r="AL21" s="51">
        <f>$H$22*AK7</f>
        <v>2.6963738530246223E-2</v>
      </c>
      <c r="AM21" s="57">
        <f>$H$22*AL7</f>
        <v>2.6962658137619156E-2</v>
      </c>
      <c r="AN21" s="51">
        <f>$H$22*AM7</f>
        <v>2.6962419221244684E-2</v>
      </c>
      <c r="AO21" s="57">
        <f>$H$22*AN7</f>
        <v>2.6962124564688814E-2</v>
      </c>
      <c r="AP21" s="51">
        <f>$H$22*AO7</f>
        <v>2.6962046148929445E-2</v>
      </c>
      <c r="AQ21" s="57">
        <f>$H$22*AP7</f>
        <v>2.6961965023590072E-2</v>
      </c>
      <c r="AR21" s="51">
        <f>$H$22*AQ7</f>
        <v>2.6961940123285837E-2</v>
      </c>
      <c r="AS21" s="57">
        <f>$H$22*AR7</f>
        <v>2.6961917609371711E-2</v>
      </c>
      <c r="AT21" s="51">
        <f>$H$22*AS7</f>
        <v>2.696190988278311E-2</v>
      </c>
      <c r="AU21" s="57">
        <f>$H$22*AT7</f>
        <v>2.6961903589576869E-2</v>
      </c>
      <c r="AV21" s="51">
        <f>$H$22*AU7</f>
        <v>2.696190122983147E-2</v>
      </c>
      <c r="AW21" s="51">
        <f t="shared" ref="AW21:BF21" si="57">$H$22*AV7</f>
        <v>2.6961899459772426E-2</v>
      </c>
      <c r="AX21" s="51">
        <f t="shared" si="57"/>
        <v>2.6961898747457705E-2</v>
      </c>
      <c r="AY21" s="51">
        <f t="shared" si="57"/>
        <v>2.6961898246930769E-2</v>
      </c>
      <c r="AZ21" s="51">
        <f t="shared" si="57"/>
        <v>2.696189803376323E-2</v>
      </c>
      <c r="BA21" s="51">
        <f t="shared" si="57"/>
        <v>2.6961897891582612E-2</v>
      </c>
      <c r="BB21" s="51">
        <f t="shared" si="57"/>
        <v>2.696189782820798E-2</v>
      </c>
      <c r="BC21" s="51">
        <f t="shared" si="57"/>
        <v>2.6961897787664935E-2</v>
      </c>
      <c r="BD21" s="51">
        <f t="shared" si="57"/>
        <v>2.6961897768918486E-2</v>
      </c>
      <c r="BE21" s="51">
        <f t="shared" si="57"/>
        <v>2.6961897757320497E-2</v>
      </c>
      <c r="BF21" s="51">
        <f t="shared" si="57"/>
        <v>2.6961897751796915E-2</v>
      </c>
      <c r="BG21" s="51">
        <f>$H$22*BF7</f>
        <v>2.6961897748470291E-2</v>
      </c>
      <c r="BH21" s="51">
        <f t="shared" ref="BH21:BI21" si="58">$H$22*BG7</f>
        <v>2.6961897746847763E-2</v>
      </c>
      <c r="BI21" s="51">
        <f t="shared" si="58"/>
        <v>2.69618977458915E-2</v>
      </c>
      <c r="BJ21" s="51">
        <f>$H$22*BI7</f>
        <v>2.6961897745416033E-2</v>
      </c>
      <c r="BK21" s="51">
        <f t="shared" ref="BK21:BR21" si="59">$H$22*BJ7</f>
        <v>2.6961897745140656E-2</v>
      </c>
      <c r="BL21" s="51">
        <f t="shared" si="59"/>
        <v>2.6961897745001587E-2</v>
      </c>
      <c r="BM21" s="51">
        <f t="shared" si="59"/>
        <v>2.6961897744922164E-2</v>
      </c>
      <c r="BN21" s="51">
        <f t="shared" si="59"/>
        <v>2.6961897744881558E-2</v>
      </c>
      <c r="BO21" s="51">
        <f t="shared" si="59"/>
        <v>2.6961897744858618E-2</v>
      </c>
      <c r="BP21" s="51">
        <f t="shared" si="59"/>
        <v>2.6961897744846773E-2</v>
      </c>
      <c r="BQ21" s="51">
        <f t="shared" si="59"/>
        <v>2.696189774484015E-2</v>
      </c>
      <c r="BR21" s="51">
        <f t="shared" si="59"/>
        <v>2.6961897744836691E-2</v>
      </c>
    </row>
    <row r="22" spans="1:70" x14ac:dyDescent="0.25">
      <c r="B22" s="20"/>
      <c r="C22" s="4" t="s">
        <v>3</v>
      </c>
      <c r="D22" s="5"/>
      <c r="E22" s="5"/>
      <c r="F22" s="5"/>
      <c r="G22" s="5"/>
      <c r="H22" s="9">
        <f>1/3</f>
        <v>0.33333333333333331</v>
      </c>
      <c r="I22" s="32"/>
      <c r="J22" s="22"/>
      <c r="K22" s="22"/>
      <c r="L22" s="32"/>
      <c r="M22" s="22"/>
      <c r="N22" s="22"/>
      <c r="S22" s="4" t="s">
        <v>4</v>
      </c>
      <c r="T22" s="51" t="s">
        <v>82</v>
      </c>
      <c r="U22" s="14">
        <f>($I$23*T8)+($J$23*T9)+($K$23*T10)+($L$23*T11)+($M$23*T12)+($N$23*T13)</f>
        <v>0.36363636363636365</v>
      </c>
      <c r="V22" s="51">
        <f>($I$23*U8)+($J$23*U9)+($K$23*U10)+($L$23*U11)+($M$23*U12)+($N$23*U13)</f>
        <v>9.5523415977961448E-2</v>
      </c>
      <c r="W22" s="14">
        <f>($I$23*V8)+($J$23*V9)+($K$23*V10)+($L$23*V11)+($M$23*V12)+($N$23*V13)</f>
        <v>0.11958865514650641</v>
      </c>
      <c r="X22" s="51">
        <f>($I$23*W8)+($J$23*W9)+($K$23*W10)+($L$23*W11)+($M$23*W12)+($N$23*W13)</f>
        <v>8.035790142218581E-2</v>
      </c>
      <c r="Y22" s="14">
        <f>($I$23*X8)+($J$23*X9)+($K$23*X10)+($L$23*X11)+($M$23*X12)+($N$23*X13)</f>
        <v>9.1080850529835625E-2</v>
      </c>
      <c r="Z22" s="51">
        <f>($I$23*Y8)+($J$23*Y9)+($K$23*Y10)+($L$23*Y11)+($M$23*Y12)+($N$23*Y13)</f>
        <v>7.8475089108394416E-2</v>
      </c>
      <c r="AA22" s="14">
        <f>($I$23*Z8)+($J$23*Z9)+($K$23*Z10)+($L$23*Z11)+($M$23*Z12)+($N$23*Z13)</f>
        <v>7.98105582805545E-2</v>
      </c>
      <c r="AB22" s="51">
        <f>($I$23*AA8)+($J$23*AA9)+($K$23*AA10)+($L$23*AA11)+($M$23*AA12)+($N$23*AA13)</f>
        <v>7.6895833595297947E-2</v>
      </c>
      <c r="AC22" s="14">
        <f>($I$23*AB8)+($J$23*AB9)+($K$23*AB10)+($L$23*AB11)+($M$23*AB12)+($N$23*AB13)</f>
        <v>7.7172109919021875E-2</v>
      </c>
      <c r="AD22" s="51">
        <f>($I$23*AC8)+($J$23*AC9)+($K$23*AC10)+($L$23*AC11)+($M$23*AC12)+($N$23*AC13)</f>
        <v>7.6397800331016105E-2</v>
      </c>
      <c r="AE22" s="14">
        <f>($I$23*AD8)+($J$23*AD9)+($K$23*AD10)+($L$23*AD11)+($M$23*AD12)+($N$23*AD13)</f>
        <v>7.641727741444887E-2</v>
      </c>
      <c r="AF22" s="51">
        <f>($I$23*AE8)+($J$23*AE9)+($K$23*AE10)+($L$23*AE11)+($M$23*AE12)+($N$23*AE13)</f>
        <v>7.6219427806619514E-2</v>
      </c>
      <c r="AG22" s="14">
        <f>($I$23*AF8)+($J$23*AF9)+($K$23*AF10)+($L$23*AF11)+($M$23*AF12)+($N$23*AF13)</f>
        <v>7.621477236095256E-2</v>
      </c>
      <c r="AH22" s="51">
        <f>($I$23*AG8)+($J$23*AG9)+($K$23*AG10)+($L$23*AG11)+($M$23*AG12)+($N$23*AG13)</f>
        <v>7.6162656116840366E-2</v>
      </c>
      <c r="AI22" s="14">
        <f>($I$23*AH8)+($J$23*AH9)+($K$23*AH10)+($L$23*AH11)+($M$23*AH12)+($N$23*AH13)</f>
        <v>7.6158454637743386E-2</v>
      </c>
      <c r="AJ22" s="51">
        <f>($I$23*AI8)+($J$23*AI9)+($K$23*AI10)+($L$23*AI11)+($M$23*AI12)+($N$23*AI13)</f>
        <v>7.6144665866318323E-2</v>
      </c>
      <c r="AK22" s="14">
        <f>($I$23*AJ8)+($J$23*AJ9)+($K$23*AJ10)+($L$23*AJ11)+($M$23*AJ12)+($N$23*AJ13)</f>
        <v>7.6142827589100071E-2</v>
      </c>
      <c r="AL22" s="51">
        <f>($I$23*AK8)+($J$23*AK9)+($K$23*AK10)+($L$23*AK11)+($M$23*AK12)+($N$23*AK13)</f>
        <v>7.6139129617057433E-2</v>
      </c>
      <c r="AM22" s="14">
        <f>($I$23*AL8)+($J$23*AL9)+($K$23*AL10)+($L$23*AL11)+($M$23*AL12)+($N$23*AL13)</f>
        <v>7.6138445828789286E-2</v>
      </c>
      <c r="AN22" s="51">
        <f>($I$23*AM8)+($J$23*AM9)+($K$23*AM10)+($L$23*AM11)+($M$23*AM12)+($N$23*AM13)</f>
        <v>7.6137444545540778E-2</v>
      </c>
      <c r="AO22" s="14">
        <f>($I$23*AN8)+($J$23*AN9)+($K$23*AN10)+($L$23*AN11)+($M$23*AN12)+($N$23*AN13)</f>
        <v>7.6137211490456089E-2</v>
      </c>
      <c r="AP22" s="51">
        <f>($I$23*AO8)+($J$23*AO9)+($K$23*AO10)+($L$23*AO11)+($M$23*AO12)+($N$23*AO13)</f>
        <v>7.6136937659595394E-2</v>
      </c>
      <c r="AQ22" s="14">
        <f>($I$23*AP8)+($J$23*AP9)+($K$23*AP10)+($L$23*AP11)+($M$23*AP12)+($N$23*AP13)</f>
        <v>7.6136861853751528E-2</v>
      </c>
      <c r="AR22" s="51">
        <f>($I$23*AQ8)+($J$23*AQ9)+($K$23*AQ10)+($L$23*AQ11)+($M$23*AQ12)+($N$23*AQ13)</f>
        <v>7.6136786311700663E-2</v>
      </c>
      <c r="AS22" s="14">
        <f>($I$23*AR8)+($J$23*AR9)+($K$23*AR10)+($L$23*AR11)+($M$23*AR12)+($N$23*AR13)</f>
        <v>7.6136762405074762E-2</v>
      </c>
      <c r="AT22" s="51">
        <f>($I$23*AS8)+($J$23*AS9)+($K$23*AS10)+($L$23*AS11)+($M$23*AS12)+($N$23*AS13)</f>
        <v>7.6136741400126162E-2</v>
      </c>
      <c r="AU22" s="14">
        <f>($I$23*AT8)+($J$23*AT9)+($K$23*AT10)+($L$23*AT11)+($M$23*AT12)+($N$23*AT13)</f>
        <v>7.6136734014676244E-2</v>
      </c>
      <c r="AV22" s="51">
        <f>($I$23*AU8)+($J$23*AU9)+($K$23*AU10)+($L$23*AU11)+($M$23*AU12)+($N$23*AU13)</f>
        <v>7.6136728133648524E-2</v>
      </c>
      <c r="AW22" s="51">
        <f t="shared" ref="AW22:BF22" si="60">($I$23*AV8)+($J$23*AV9)+($K$23*AV10)+($L$23*AV11)+($M$23*AV12)+($N$23*AV13)</f>
        <v>7.6136725885542544E-2</v>
      </c>
      <c r="AX22" s="51">
        <f t="shared" si="60"/>
        <v>7.6136724229051086E-2</v>
      </c>
      <c r="AY22" s="51">
        <f t="shared" si="60"/>
        <v>7.613672355206505E-2</v>
      </c>
      <c r="AZ22" s="51">
        <f t="shared" si="60"/>
        <v>7.6136723083083155E-2</v>
      </c>
      <c r="BA22" s="51">
        <f t="shared" si="60"/>
        <v>7.6136722880857988E-2</v>
      </c>
      <c r="BB22" s="51">
        <f t="shared" si="60"/>
        <v>7.6136722747501231E-2</v>
      </c>
      <c r="BC22" s="51">
        <f t="shared" si="60"/>
        <v>7.6136722687463423E-2</v>
      </c>
      <c r="BD22" s="51">
        <f t="shared" si="60"/>
        <v>7.6136722649403771E-2</v>
      </c>
      <c r="BE22" s="51">
        <f t="shared" si="60"/>
        <v>7.6136722631663531E-2</v>
      </c>
      <c r="BF22" s="51">
        <f t="shared" si="60"/>
        <v>7.6136722620768163E-2</v>
      </c>
      <c r="BG22" s="51">
        <f>($I$23*BF8)+($J$23*BF9)+($K$23*BF10)+($L$23*BF11)+($M$23*BF12)+($N$23*BF13)</f>
        <v>7.6136722615545452E-2</v>
      </c>
      <c r="BH22" s="51">
        <f t="shared" ref="BH22:BI22" si="61">($I$23*BG8)+($J$23*BG9)+($K$23*BG10)+($L$23*BG11)+($M$23*BG12)+($N$23*BG13)</f>
        <v>7.6136722612418509E-2</v>
      </c>
      <c r="BI22" s="51">
        <f t="shared" si="61"/>
        <v>7.613672261088536E-2</v>
      </c>
      <c r="BJ22" s="51">
        <f>($I$23*BI8)+($J$23*BI9)+($K$23*BI10)+($L$23*BI11)+($M$23*BI12)+($N$23*BI13)</f>
        <v>7.6136722609986066E-2</v>
      </c>
      <c r="BK22" s="51">
        <f t="shared" ref="BK22:BR22" si="62">($I$23*BJ8)+($J$23*BJ9)+($K$23*BJ10)+($L$23*BJ11)+($M$23*BJ12)+($N$23*BJ13)</f>
        <v>7.6136722609537022E-2</v>
      </c>
      <c r="BL22" s="51">
        <f t="shared" si="62"/>
        <v>7.6136722609277938E-2</v>
      </c>
      <c r="BM22" s="51">
        <f t="shared" si="62"/>
        <v>7.6136722609146668E-2</v>
      </c>
      <c r="BN22" s="51">
        <f t="shared" si="62"/>
        <v>7.6136722609071908E-2</v>
      </c>
      <c r="BO22" s="51">
        <f t="shared" si="62"/>
        <v>7.6136722609033591E-2</v>
      </c>
      <c r="BP22" s="51">
        <f t="shared" si="62"/>
        <v>7.6136722609012011E-2</v>
      </c>
      <c r="BQ22" s="51">
        <f t="shared" si="62"/>
        <v>7.6136722609000826E-2</v>
      </c>
      <c r="BR22" s="51">
        <f t="shared" si="62"/>
        <v>7.6136722608994595E-2</v>
      </c>
    </row>
    <row r="23" spans="1:70" x14ac:dyDescent="0.25">
      <c r="A23" s="39" t="s">
        <v>22</v>
      </c>
      <c r="B23" s="20"/>
      <c r="C23" s="4" t="s">
        <v>4</v>
      </c>
      <c r="D23" s="5"/>
      <c r="E23" s="5"/>
      <c r="F23" s="5"/>
      <c r="G23" s="5"/>
      <c r="H23" s="5"/>
      <c r="I23" s="29">
        <f>1/2</f>
        <v>0.5</v>
      </c>
      <c r="J23" s="10">
        <f>1/2</f>
        <v>0.5</v>
      </c>
      <c r="K23" s="28">
        <f>1/2</f>
        <v>0.5</v>
      </c>
      <c r="L23" s="30">
        <f>1/2</f>
        <v>0.5</v>
      </c>
      <c r="M23" s="33">
        <v>1</v>
      </c>
      <c r="N23" s="11">
        <v>1</v>
      </c>
      <c r="S23" s="4" t="s">
        <v>5</v>
      </c>
      <c r="T23" s="51" t="s">
        <v>82</v>
      </c>
      <c r="U23" s="58">
        <f>$H$24*T7</f>
        <v>3.0303030303030304E-2</v>
      </c>
      <c r="V23" s="59">
        <f>$H$24*U7</f>
        <v>0.10991735537190081</v>
      </c>
      <c r="W23" s="58">
        <f>$H$24*V7</f>
        <v>3.313778278654312E-2</v>
      </c>
      <c r="X23" s="59">
        <f>$H$24*W7</f>
        <v>3.9406314269668896E-2</v>
      </c>
      <c r="Y23" s="58">
        <f>$H$24*X7</f>
        <v>2.8962502650054837E-2</v>
      </c>
      <c r="Z23" s="59">
        <f>$H$24*Y7</f>
        <v>3.132007644029685E-2</v>
      </c>
      <c r="AA23" s="58">
        <f>$H$24*Z7</f>
        <v>2.777623573016411E-2</v>
      </c>
      <c r="AB23" s="59">
        <f>$H$24*AA7</f>
        <v>2.8037235963655292E-2</v>
      </c>
      <c r="AC23" s="58">
        <f>$H$24*AB7</f>
        <v>2.7225176571540118E-2</v>
      </c>
      <c r="AD23" s="59">
        <f>$H$24*AC7</f>
        <v>2.7267689501065496E-2</v>
      </c>
      <c r="AE23" s="58">
        <f>$H$24*AD7</f>
        <v>2.7048419208495898E-2</v>
      </c>
      <c r="AF23" s="59">
        <f>$H$24*AE7</f>
        <v>2.7045216071011242E-2</v>
      </c>
      <c r="AG23" s="58">
        <f>$H$24*AF7</f>
        <v>2.6988884172773259E-2</v>
      </c>
      <c r="AH23" s="59">
        <f>$H$24*AG7</f>
        <v>2.6985217197554201E-2</v>
      </c>
      <c r="AI23" s="58">
        <f>$H$24*AH7</f>
        <v>2.6970230677170005E-2</v>
      </c>
      <c r="AJ23" s="59">
        <f>$H$24*AI7</f>
        <v>2.6968421966404046E-2</v>
      </c>
      <c r="AK23" s="58">
        <f>$H$24*AJ7</f>
        <v>2.6964426016571719E-2</v>
      </c>
      <c r="AL23" s="59">
        <f>$H$24*AK7</f>
        <v>2.6963738530246223E-2</v>
      </c>
      <c r="AM23" s="58">
        <f>$H$24*AL7</f>
        <v>2.6962658137619156E-2</v>
      </c>
      <c r="AN23" s="59">
        <f>$H$24*AM7</f>
        <v>2.6962419221244684E-2</v>
      </c>
      <c r="AO23" s="58">
        <f>$H$24*AN7</f>
        <v>2.6962124564688814E-2</v>
      </c>
      <c r="AP23" s="59">
        <f>$H$24*AO7</f>
        <v>2.6962046148929445E-2</v>
      </c>
      <c r="AQ23" s="58">
        <f>$H$24*AP7</f>
        <v>2.6961965023590072E-2</v>
      </c>
      <c r="AR23" s="59">
        <f>$H$24*AQ7</f>
        <v>2.6961940123285837E-2</v>
      </c>
      <c r="AS23" s="58">
        <f>$H$24*AR7</f>
        <v>2.6961917609371711E-2</v>
      </c>
      <c r="AT23" s="59">
        <f>$H$24*AS7</f>
        <v>2.696190988278311E-2</v>
      </c>
      <c r="AU23" s="58">
        <f>$H$24*AT7</f>
        <v>2.6961903589576869E-2</v>
      </c>
      <c r="AV23" s="59">
        <f>$H$24*AU7</f>
        <v>2.696190122983147E-2</v>
      </c>
      <c r="AW23" s="59">
        <f t="shared" ref="AW23:BF23" si="63">$H$24*AV7</f>
        <v>2.6961899459772426E-2</v>
      </c>
      <c r="AX23" s="59">
        <f t="shared" si="63"/>
        <v>2.6961898747457705E-2</v>
      </c>
      <c r="AY23" s="59">
        <f t="shared" si="63"/>
        <v>2.6961898246930769E-2</v>
      </c>
      <c r="AZ23" s="59">
        <f t="shared" si="63"/>
        <v>2.696189803376323E-2</v>
      </c>
      <c r="BA23" s="59">
        <f t="shared" si="63"/>
        <v>2.6961897891582612E-2</v>
      </c>
      <c r="BB23" s="59">
        <f t="shared" si="63"/>
        <v>2.696189782820798E-2</v>
      </c>
      <c r="BC23" s="59">
        <f t="shared" si="63"/>
        <v>2.6961897787664935E-2</v>
      </c>
      <c r="BD23" s="59">
        <f t="shared" si="63"/>
        <v>2.6961897768918486E-2</v>
      </c>
      <c r="BE23" s="59">
        <f t="shared" si="63"/>
        <v>2.6961897757320497E-2</v>
      </c>
      <c r="BF23" s="59">
        <f t="shared" si="63"/>
        <v>2.6961897751796915E-2</v>
      </c>
      <c r="BG23" s="59">
        <f>$H$24*BF7</f>
        <v>2.6961897748470291E-2</v>
      </c>
      <c r="BH23" s="59">
        <f t="shared" ref="BH23:BI23" si="64">$H$24*BG7</f>
        <v>2.6961897746847763E-2</v>
      </c>
      <c r="BI23" s="59">
        <f t="shared" si="64"/>
        <v>2.69618977458915E-2</v>
      </c>
      <c r="BJ23" s="59">
        <f>$H$24*BI7</f>
        <v>2.6961897745416033E-2</v>
      </c>
      <c r="BK23" s="59">
        <f t="shared" ref="BK23:BR23" si="65">$H$24*BJ7</f>
        <v>2.6961897745140656E-2</v>
      </c>
      <c r="BL23" s="59">
        <f t="shared" si="65"/>
        <v>2.6961897745001587E-2</v>
      </c>
      <c r="BM23" s="59">
        <f t="shared" si="65"/>
        <v>2.6961897744922164E-2</v>
      </c>
      <c r="BN23" s="59">
        <f t="shared" si="65"/>
        <v>2.6961897744881558E-2</v>
      </c>
      <c r="BO23" s="59">
        <f t="shared" si="65"/>
        <v>2.6961897744858618E-2</v>
      </c>
      <c r="BP23" s="59">
        <f t="shared" si="65"/>
        <v>2.6961897744846773E-2</v>
      </c>
      <c r="BQ23" s="59">
        <f t="shared" si="65"/>
        <v>2.696189774484015E-2</v>
      </c>
      <c r="BR23" s="59">
        <f t="shared" si="65"/>
        <v>2.6961897744836691E-2</v>
      </c>
    </row>
    <row r="24" spans="1:70" ht="15" customHeight="1" x14ac:dyDescent="0.25">
      <c r="A24" s="39"/>
      <c r="B24" s="20"/>
      <c r="C24" s="4" t="s">
        <v>5</v>
      </c>
      <c r="D24" s="5"/>
      <c r="E24" s="5"/>
      <c r="F24" s="5"/>
      <c r="G24" s="5"/>
      <c r="H24" s="9">
        <f>1/3</f>
        <v>0.33333333333333331</v>
      </c>
      <c r="I24" s="5"/>
      <c r="J24" s="5"/>
      <c r="K24" s="5"/>
      <c r="L24" s="5"/>
      <c r="M24" s="5"/>
      <c r="N24" s="5"/>
      <c r="S24" s="4" t="s">
        <v>6</v>
      </c>
      <c r="T24" s="51" t="s">
        <v>82</v>
      </c>
      <c r="U24" s="68">
        <v>0</v>
      </c>
      <c r="V24" s="69">
        <v>0</v>
      </c>
      <c r="W24" s="68">
        <v>0</v>
      </c>
      <c r="X24" s="69">
        <v>0</v>
      </c>
      <c r="Y24" s="68">
        <v>0</v>
      </c>
      <c r="Z24" s="69">
        <v>0</v>
      </c>
      <c r="AA24" s="68">
        <v>0</v>
      </c>
      <c r="AB24" s="69">
        <v>0</v>
      </c>
      <c r="AC24" s="68">
        <v>0</v>
      </c>
      <c r="AD24" s="69">
        <v>0</v>
      </c>
      <c r="AE24" s="68">
        <v>0</v>
      </c>
      <c r="AF24" s="69">
        <v>0</v>
      </c>
      <c r="AG24" s="68">
        <v>0</v>
      </c>
      <c r="AH24" s="69">
        <v>0</v>
      </c>
      <c r="AI24" s="68">
        <v>0</v>
      </c>
      <c r="AJ24" s="69">
        <v>0</v>
      </c>
      <c r="AK24" s="68">
        <v>0</v>
      </c>
      <c r="AL24" s="69">
        <v>0</v>
      </c>
      <c r="AM24" s="68">
        <v>0</v>
      </c>
      <c r="AN24" s="69">
        <v>0</v>
      </c>
      <c r="AO24" s="68">
        <v>0</v>
      </c>
      <c r="AP24" s="69">
        <v>0</v>
      </c>
      <c r="AQ24" s="68">
        <v>0</v>
      </c>
      <c r="AR24" s="69">
        <v>0</v>
      </c>
      <c r="AS24" s="68">
        <v>0</v>
      </c>
      <c r="AT24" s="69">
        <v>0</v>
      </c>
      <c r="AU24" s="68">
        <v>0</v>
      </c>
      <c r="AV24" s="69">
        <v>0</v>
      </c>
      <c r="AW24" s="69">
        <v>0</v>
      </c>
      <c r="AX24" s="69">
        <v>0</v>
      </c>
      <c r="AY24" s="69">
        <v>0</v>
      </c>
      <c r="AZ24" s="69">
        <v>0</v>
      </c>
      <c r="BA24" s="69">
        <v>0</v>
      </c>
      <c r="BB24" s="69">
        <v>0</v>
      </c>
      <c r="BC24" s="69">
        <v>0</v>
      </c>
      <c r="BD24" s="69">
        <v>0</v>
      </c>
      <c r="BE24" s="69">
        <v>0</v>
      </c>
      <c r="BF24" s="69">
        <v>0</v>
      </c>
      <c r="BG24" s="69">
        <v>0</v>
      </c>
      <c r="BH24" s="69">
        <v>0</v>
      </c>
      <c r="BI24" s="69">
        <v>0</v>
      </c>
      <c r="BJ24" s="69">
        <v>0</v>
      </c>
      <c r="BK24" s="69">
        <v>0</v>
      </c>
      <c r="BL24" s="69">
        <v>0</v>
      </c>
      <c r="BM24" s="69">
        <v>0</v>
      </c>
      <c r="BN24" s="69">
        <v>0</v>
      </c>
      <c r="BO24" s="69">
        <v>0</v>
      </c>
      <c r="BP24" s="69">
        <v>0</v>
      </c>
      <c r="BQ24" s="69">
        <v>0</v>
      </c>
      <c r="BR24" s="69">
        <v>0</v>
      </c>
    </row>
    <row r="25" spans="1:70" x14ac:dyDescent="0.25">
      <c r="B25" s="20"/>
      <c r="C25" s="4" t="s">
        <v>6</v>
      </c>
      <c r="D25" s="5"/>
      <c r="E25" s="5"/>
      <c r="F25" s="5"/>
      <c r="G25" s="5"/>
      <c r="H25" s="5"/>
      <c r="I25" s="5"/>
      <c r="J25" s="5"/>
      <c r="K25" s="5"/>
      <c r="L25" s="5"/>
      <c r="M25" s="5"/>
      <c r="N25" s="5"/>
      <c r="S25" s="4" t="s">
        <v>7</v>
      </c>
      <c r="T25" s="51" t="s">
        <v>82</v>
      </c>
      <c r="U25" s="68">
        <v>0</v>
      </c>
      <c r="V25" s="69">
        <v>0</v>
      </c>
      <c r="W25" s="68">
        <v>0</v>
      </c>
      <c r="X25" s="69">
        <v>0</v>
      </c>
      <c r="Y25" s="68">
        <v>0</v>
      </c>
      <c r="Z25" s="69">
        <v>0</v>
      </c>
      <c r="AA25" s="68">
        <v>0</v>
      </c>
      <c r="AB25" s="69">
        <v>0</v>
      </c>
      <c r="AC25" s="68">
        <v>0</v>
      </c>
      <c r="AD25" s="69">
        <v>0</v>
      </c>
      <c r="AE25" s="68">
        <v>0</v>
      </c>
      <c r="AF25" s="69">
        <v>0</v>
      </c>
      <c r="AG25" s="68">
        <v>0</v>
      </c>
      <c r="AH25" s="69">
        <v>0</v>
      </c>
      <c r="AI25" s="68">
        <v>0</v>
      </c>
      <c r="AJ25" s="69">
        <v>0</v>
      </c>
      <c r="AK25" s="68">
        <v>0</v>
      </c>
      <c r="AL25" s="69">
        <v>0</v>
      </c>
      <c r="AM25" s="68">
        <v>0</v>
      </c>
      <c r="AN25" s="69">
        <v>0</v>
      </c>
      <c r="AO25" s="68">
        <v>0</v>
      </c>
      <c r="AP25" s="69">
        <v>0</v>
      </c>
      <c r="AQ25" s="68">
        <v>0</v>
      </c>
      <c r="AR25" s="69">
        <v>0</v>
      </c>
      <c r="AS25" s="68">
        <v>0</v>
      </c>
      <c r="AT25" s="69">
        <v>0</v>
      </c>
      <c r="AU25" s="68">
        <v>0</v>
      </c>
      <c r="AV25" s="69">
        <v>0</v>
      </c>
      <c r="AW25" s="69">
        <v>0</v>
      </c>
      <c r="AX25" s="69">
        <v>0</v>
      </c>
      <c r="AY25" s="69">
        <v>0</v>
      </c>
      <c r="AZ25" s="69">
        <v>0</v>
      </c>
      <c r="BA25" s="69">
        <v>0</v>
      </c>
      <c r="BB25" s="69">
        <v>0</v>
      </c>
      <c r="BC25" s="69">
        <v>0</v>
      </c>
      <c r="BD25" s="69">
        <v>0</v>
      </c>
      <c r="BE25" s="69">
        <v>0</v>
      </c>
      <c r="BF25" s="69">
        <v>0</v>
      </c>
      <c r="BG25" s="69">
        <v>0</v>
      </c>
      <c r="BH25" s="69">
        <v>0</v>
      </c>
      <c r="BI25" s="69">
        <v>0</v>
      </c>
      <c r="BJ25" s="69">
        <v>0</v>
      </c>
      <c r="BK25" s="69">
        <v>0</v>
      </c>
      <c r="BL25" s="69">
        <v>0</v>
      </c>
      <c r="BM25" s="69">
        <v>0</v>
      </c>
      <c r="BN25" s="69">
        <v>0</v>
      </c>
      <c r="BO25" s="69">
        <v>0</v>
      </c>
      <c r="BP25" s="69">
        <v>0</v>
      </c>
      <c r="BQ25" s="69">
        <v>0</v>
      </c>
      <c r="BR25" s="69">
        <v>0</v>
      </c>
    </row>
    <row r="26" spans="1:70" x14ac:dyDescent="0.25">
      <c r="B26" s="20"/>
      <c r="C26" s="4" t="s">
        <v>7</v>
      </c>
      <c r="D26" s="5"/>
      <c r="E26" s="5"/>
      <c r="F26" s="5"/>
      <c r="G26" s="5"/>
      <c r="H26" s="5"/>
      <c r="I26" s="5"/>
      <c r="J26" s="5"/>
      <c r="K26" s="5"/>
      <c r="L26" s="5"/>
      <c r="M26" s="5"/>
      <c r="N26" s="5"/>
      <c r="S26" s="4" t="s">
        <v>8</v>
      </c>
      <c r="T26" s="51" t="s">
        <v>82</v>
      </c>
      <c r="U26" s="70">
        <v>0</v>
      </c>
      <c r="V26" s="71">
        <v>0</v>
      </c>
      <c r="W26" s="70">
        <v>0</v>
      </c>
      <c r="X26" s="71">
        <v>0</v>
      </c>
      <c r="Y26" s="70">
        <v>0</v>
      </c>
      <c r="Z26" s="71">
        <v>0</v>
      </c>
      <c r="AA26" s="70">
        <v>0</v>
      </c>
      <c r="AB26" s="71">
        <v>0</v>
      </c>
      <c r="AC26" s="70">
        <v>0</v>
      </c>
      <c r="AD26" s="71">
        <v>0</v>
      </c>
      <c r="AE26" s="70">
        <v>0</v>
      </c>
      <c r="AF26" s="71">
        <v>0</v>
      </c>
      <c r="AG26" s="70">
        <v>0</v>
      </c>
      <c r="AH26" s="71">
        <v>0</v>
      </c>
      <c r="AI26" s="70">
        <v>0</v>
      </c>
      <c r="AJ26" s="71">
        <v>0</v>
      </c>
      <c r="AK26" s="70">
        <v>0</v>
      </c>
      <c r="AL26" s="71">
        <v>0</v>
      </c>
      <c r="AM26" s="70">
        <v>0</v>
      </c>
      <c r="AN26" s="71">
        <v>0</v>
      </c>
      <c r="AO26" s="70">
        <v>0</v>
      </c>
      <c r="AP26" s="71">
        <v>0</v>
      </c>
      <c r="AQ26" s="70">
        <v>0</v>
      </c>
      <c r="AR26" s="71">
        <v>0</v>
      </c>
      <c r="AS26" s="70">
        <v>0</v>
      </c>
      <c r="AT26" s="71">
        <v>0</v>
      </c>
      <c r="AU26" s="70">
        <v>0</v>
      </c>
      <c r="AV26" s="71">
        <v>0</v>
      </c>
      <c r="AW26" s="71">
        <v>0</v>
      </c>
      <c r="AX26" s="71">
        <v>0</v>
      </c>
      <c r="AY26" s="71">
        <v>0</v>
      </c>
      <c r="AZ26" s="71">
        <v>0</v>
      </c>
      <c r="BA26" s="71">
        <v>0</v>
      </c>
      <c r="BB26" s="71">
        <v>0</v>
      </c>
      <c r="BC26" s="71">
        <v>0</v>
      </c>
      <c r="BD26" s="71">
        <v>0</v>
      </c>
      <c r="BE26" s="71">
        <v>0</v>
      </c>
      <c r="BF26" s="71">
        <v>0</v>
      </c>
      <c r="BG26" s="71">
        <v>0</v>
      </c>
      <c r="BH26" s="71">
        <v>0</v>
      </c>
      <c r="BI26" s="71">
        <v>0</v>
      </c>
      <c r="BJ26" s="71">
        <v>0</v>
      </c>
      <c r="BK26" s="71">
        <v>0</v>
      </c>
      <c r="BL26" s="71">
        <v>0</v>
      </c>
      <c r="BM26" s="71">
        <v>0</v>
      </c>
      <c r="BN26" s="71">
        <v>0</v>
      </c>
      <c r="BO26" s="71">
        <v>0</v>
      </c>
      <c r="BP26" s="71">
        <v>0</v>
      </c>
      <c r="BQ26" s="71">
        <v>0</v>
      </c>
      <c r="BR26" s="71">
        <v>0</v>
      </c>
    </row>
    <row r="27" spans="1:70" x14ac:dyDescent="0.25">
      <c r="B27" s="20"/>
      <c r="C27" s="4" t="s">
        <v>8</v>
      </c>
      <c r="D27" s="5"/>
      <c r="E27" s="5"/>
      <c r="F27" s="5"/>
      <c r="G27" s="5"/>
      <c r="H27" s="5"/>
      <c r="I27" s="5"/>
      <c r="J27" s="5"/>
      <c r="K27" s="5"/>
      <c r="L27" s="5"/>
      <c r="M27" s="5"/>
      <c r="N27" s="5"/>
      <c r="S27" s="4" t="s">
        <v>9</v>
      </c>
      <c r="T27" s="51" t="s">
        <v>82</v>
      </c>
      <c r="U27" s="70">
        <v>0</v>
      </c>
      <c r="V27" s="71">
        <v>0</v>
      </c>
      <c r="W27" s="70">
        <v>0</v>
      </c>
      <c r="X27" s="71">
        <v>0</v>
      </c>
      <c r="Y27" s="70">
        <v>0</v>
      </c>
      <c r="Z27" s="71">
        <v>0</v>
      </c>
      <c r="AA27" s="70">
        <v>0</v>
      </c>
      <c r="AB27" s="71">
        <v>0</v>
      </c>
      <c r="AC27" s="70">
        <v>0</v>
      </c>
      <c r="AD27" s="71">
        <v>0</v>
      </c>
      <c r="AE27" s="70">
        <v>0</v>
      </c>
      <c r="AF27" s="71">
        <v>0</v>
      </c>
      <c r="AG27" s="70">
        <v>0</v>
      </c>
      <c r="AH27" s="71">
        <v>0</v>
      </c>
      <c r="AI27" s="70">
        <v>0</v>
      </c>
      <c r="AJ27" s="71">
        <v>0</v>
      </c>
      <c r="AK27" s="70">
        <v>0</v>
      </c>
      <c r="AL27" s="71">
        <v>0</v>
      </c>
      <c r="AM27" s="70">
        <v>0</v>
      </c>
      <c r="AN27" s="71">
        <v>0</v>
      </c>
      <c r="AO27" s="70">
        <v>0</v>
      </c>
      <c r="AP27" s="71">
        <v>0</v>
      </c>
      <c r="AQ27" s="70">
        <v>0</v>
      </c>
      <c r="AR27" s="71">
        <v>0</v>
      </c>
      <c r="AS27" s="70">
        <v>0</v>
      </c>
      <c r="AT27" s="71">
        <v>0</v>
      </c>
      <c r="AU27" s="70">
        <v>0</v>
      </c>
      <c r="AV27" s="71">
        <v>0</v>
      </c>
      <c r="AW27" s="71">
        <v>0</v>
      </c>
      <c r="AX27" s="71">
        <v>0</v>
      </c>
      <c r="AY27" s="71">
        <v>0</v>
      </c>
      <c r="AZ27" s="71">
        <v>0</v>
      </c>
      <c r="BA27" s="71">
        <v>0</v>
      </c>
      <c r="BB27" s="71">
        <v>0</v>
      </c>
      <c r="BC27" s="71">
        <v>0</v>
      </c>
      <c r="BD27" s="71">
        <v>0</v>
      </c>
      <c r="BE27" s="71">
        <v>0</v>
      </c>
      <c r="BF27" s="71">
        <v>0</v>
      </c>
      <c r="BG27" s="71">
        <v>0</v>
      </c>
      <c r="BH27" s="71">
        <v>0</v>
      </c>
      <c r="BI27" s="71">
        <v>0</v>
      </c>
      <c r="BJ27" s="71">
        <v>0</v>
      </c>
      <c r="BK27" s="71">
        <v>0</v>
      </c>
      <c r="BL27" s="71">
        <v>0</v>
      </c>
      <c r="BM27" s="71">
        <v>0</v>
      </c>
      <c r="BN27" s="71">
        <v>0</v>
      </c>
      <c r="BO27" s="71">
        <v>0</v>
      </c>
      <c r="BP27" s="71">
        <v>0</v>
      </c>
      <c r="BQ27" s="71">
        <v>0</v>
      </c>
      <c r="BR27" s="71">
        <v>0</v>
      </c>
    </row>
    <row r="28" spans="1:70" x14ac:dyDescent="0.25">
      <c r="B28" s="20"/>
      <c r="C28" s="4" t="s">
        <v>9</v>
      </c>
      <c r="D28" s="5"/>
      <c r="E28" s="5"/>
      <c r="F28" s="5"/>
      <c r="G28" s="5"/>
      <c r="H28" s="5"/>
      <c r="I28" s="5"/>
      <c r="J28" s="5"/>
      <c r="K28" s="5"/>
      <c r="L28" s="5"/>
      <c r="M28" s="5"/>
      <c r="N28" s="5"/>
      <c r="S28" s="4" t="s">
        <v>10</v>
      </c>
      <c r="T28" s="62" t="s">
        <v>82</v>
      </c>
      <c r="U28" s="70">
        <v>0</v>
      </c>
      <c r="V28" s="72">
        <v>0</v>
      </c>
      <c r="W28" s="70">
        <v>0</v>
      </c>
      <c r="X28" s="72">
        <v>0</v>
      </c>
      <c r="Y28" s="70">
        <v>0</v>
      </c>
      <c r="Z28" s="72">
        <v>0</v>
      </c>
      <c r="AA28" s="70">
        <v>0</v>
      </c>
      <c r="AB28" s="72">
        <v>0</v>
      </c>
      <c r="AC28" s="70">
        <v>0</v>
      </c>
      <c r="AD28" s="72">
        <v>0</v>
      </c>
      <c r="AE28" s="70">
        <v>0</v>
      </c>
      <c r="AF28" s="72">
        <v>0</v>
      </c>
      <c r="AG28" s="70">
        <v>0</v>
      </c>
      <c r="AH28" s="72">
        <v>0</v>
      </c>
      <c r="AI28" s="70">
        <v>0</v>
      </c>
      <c r="AJ28" s="72">
        <v>0</v>
      </c>
      <c r="AK28" s="70">
        <v>0</v>
      </c>
      <c r="AL28" s="72">
        <v>0</v>
      </c>
      <c r="AM28" s="70">
        <v>0</v>
      </c>
      <c r="AN28" s="72">
        <v>0</v>
      </c>
      <c r="AO28" s="70">
        <v>0</v>
      </c>
      <c r="AP28" s="72">
        <v>0</v>
      </c>
      <c r="AQ28" s="70">
        <v>0</v>
      </c>
      <c r="AR28" s="72">
        <v>0</v>
      </c>
      <c r="AS28" s="70">
        <v>0</v>
      </c>
      <c r="AT28" s="72">
        <v>0</v>
      </c>
      <c r="AU28" s="70">
        <v>0</v>
      </c>
      <c r="AV28" s="72">
        <v>0</v>
      </c>
      <c r="AW28" s="72">
        <v>0</v>
      </c>
      <c r="AX28" s="72">
        <v>0</v>
      </c>
      <c r="AY28" s="72">
        <v>0</v>
      </c>
      <c r="AZ28" s="72">
        <v>0</v>
      </c>
      <c r="BA28" s="72">
        <v>0</v>
      </c>
      <c r="BB28" s="72">
        <v>0</v>
      </c>
      <c r="BC28" s="72">
        <v>0</v>
      </c>
      <c r="BD28" s="72">
        <v>0</v>
      </c>
      <c r="BE28" s="72">
        <v>0</v>
      </c>
      <c r="BF28" s="72">
        <v>0</v>
      </c>
      <c r="BG28" s="72">
        <v>0</v>
      </c>
      <c r="BH28" s="72">
        <v>0</v>
      </c>
      <c r="BI28" s="72">
        <v>0</v>
      </c>
      <c r="BJ28" s="72">
        <v>0</v>
      </c>
      <c r="BK28" s="72">
        <v>0</v>
      </c>
      <c r="BL28" s="72">
        <v>0</v>
      </c>
      <c r="BM28" s="72">
        <v>0</v>
      </c>
      <c r="BN28" s="72">
        <v>0</v>
      </c>
      <c r="BO28" s="72">
        <v>0</v>
      </c>
      <c r="BP28" s="72">
        <v>0</v>
      </c>
      <c r="BQ28" s="72">
        <v>0</v>
      </c>
      <c r="BR28" s="72">
        <v>0</v>
      </c>
    </row>
    <row r="29" spans="1:70" x14ac:dyDescent="0.25">
      <c r="B29" s="21"/>
      <c r="C29" s="4" t="s">
        <v>10</v>
      </c>
      <c r="D29" s="5"/>
      <c r="E29" s="5"/>
      <c r="F29" s="5"/>
      <c r="G29" s="5"/>
      <c r="H29" s="5"/>
      <c r="I29" s="5"/>
      <c r="J29" s="5"/>
      <c r="K29" s="5"/>
      <c r="L29" s="5"/>
      <c r="M29" s="5"/>
      <c r="N29" s="5"/>
      <c r="T29" s="64" t="s">
        <v>82</v>
      </c>
      <c r="U29" s="52">
        <f>SUM(U18:U28)</f>
        <v>0.90909090909090906</v>
      </c>
      <c r="V29" s="64">
        <f t="shared" ref="V29:AH29" si="66">SUM(V18:V28)</f>
        <v>0.94070247933884299</v>
      </c>
      <c r="W29" s="64">
        <f t="shared" si="66"/>
        <v>0.96205359378913091</v>
      </c>
      <c r="X29" s="64">
        <f t="shared" si="66"/>
        <v>0.93598093040662067</v>
      </c>
      <c r="Y29" s="64">
        <f t="shared" si="66"/>
        <v>0.96240403520490225</v>
      </c>
      <c r="Z29" s="64">
        <f t="shared" si="66"/>
        <v>0.96132506360949632</v>
      </c>
      <c r="AA29" s="64">
        <f t="shared" si="66"/>
        <v>0.96588227426183482</v>
      </c>
      <c r="AB29" s="64">
        <f t="shared" si="66"/>
        <v>0.96534731441789612</v>
      </c>
      <c r="AC29" s="64">
        <f t="shared" si="66"/>
        <v>0.96673585200905066</v>
      </c>
      <c r="AD29" s="64">
        <f t="shared" si="66"/>
        <v>0.966731293193689</v>
      </c>
      <c r="AE29" s="64">
        <f t="shared" si="66"/>
        <v>0.96706989821379485</v>
      </c>
      <c r="AF29" s="64">
        <f t="shared" si="66"/>
        <v>0.96708055563573492</v>
      </c>
      <c r="AG29" s="64">
        <f t="shared" si="66"/>
        <v>0.96717171065366747</v>
      </c>
      <c r="AH29" s="64">
        <f t="shared" si="66"/>
        <v>0.96718026158334947</v>
      </c>
      <c r="AI29" s="64">
        <f t="shared" ref="AI29" si="67">SUM(AI18:AI28)</f>
        <v>0.96720426584890218</v>
      </c>
      <c r="AJ29" s="64">
        <f t="shared" ref="AJ29" si="68">SUM(AJ18:AJ28)</f>
        <v>0.96720772623906992</v>
      </c>
      <c r="AK29" s="64">
        <f t="shared" ref="AK29" si="69">SUM(AK18:AK28)</f>
        <v>0.96721419583524715</v>
      </c>
      <c r="AL29" s="64">
        <f t="shared" ref="AL29" si="70">SUM(AL18:AL28)</f>
        <v>0.96721546279771131</v>
      </c>
      <c r="AM29" s="64">
        <f t="shared" ref="AM29" si="71">SUM(AM18:AM28)</f>
        <v>0.96721721670365302</v>
      </c>
      <c r="AN29" s="64">
        <f t="shared" ref="AN29" si="72">SUM(AN18:AN28)</f>
        <v>0.96721764219538275</v>
      </c>
      <c r="AO29" s="64">
        <f t="shared" ref="AO29" si="73">SUM(AO18:AO28)</f>
        <v>0.9672181229659913</v>
      </c>
      <c r="AP29" s="64">
        <f t="shared" ref="AP29" si="74">SUM(AP18:AP28)</f>
        <v>0.96721826039852299</v>
      </c>
      <c r="AQ29" s="64">
        <f t="shared" ref="AQ29" si="75">SUM(AQ18:AQ28)</f>
        <v>0.96721839325193404</v>
      </c>
      <c r="AR29" s="64">
        <f t="shared" ref="AR29" si="76">SUM(AR18:AR28)</f>
        <v>0.96721843635898153</v>
      </c>
      <c r="AS29" s="64">
        <f t="shared" ref="AS29" si="77">SUM(AS18:AS28)</f>
        <v>0.96721847335953648</v>
      </c>
      <c r="AT29" s="64">
        <f t="shared" ref="AT29" si="78">SUM(AT18:AT28)</f>
        <v>0.96721848662957977</v>
      </c>
      <c r="AU29" s="64">
        <f t="shared" ref="AU29" si="79">SUM(AU18:AU28)</f>
        <v>0.96721849700327545</v>
      </c>
      <c r="AV29" s="64">
        <f t="shared" ref="AV29" si="80">SUM(AV18:AV28)</f>
        <v>0.96721850103190943</v>
      </c>
      <c r="AW29" s="64">
        <f t="shared" ref="AW29" si="81">SUM(AW18:AW28)</f>
        <v>0.96721850395731557</v>
      </c>
      <c r="AX29" s="64">
        <f t="shared" ref="AX29" si="82">SUM(AX18:AX28)</f>
        <v>0.96721850516813157</v>
      </c>
      <c r="AY29" s="64">
        <f t="shared" ref="AY29" si="83">SUM(AY18:AY28)</f>
        <v>0.96721850599720149</v>
      </c>
      <c r="AZ29" s="64">
        <f t="shared" ref="AZ29" si="84">SUM(AZ18:AZ28)</f>
        <v>0.96721850635835427</v>
      </c>
      <c r="BA29" s="64">
        <f t="shared" ref="BA29" si="85">SUM(BA18:BA28)</f>
        <v>0.96721850659430419</v>
      </c>
      <c r="BB29" s="64">
        <f t="shared" ref="BB29" si="86">SUM(BB18:BB28)</f>
        <v>0.96721850670140397</v>
      </c>
      <c r="BC29" s="64">
        <f t="shared" ref="BC29" si="87">SUM(BC18:BC28)</f>
        <v>0.96721850676879129</v>
      </c>
      <c r="BD29" s="64">
        <f t="shared" ref="BD29" si="88">SUM(BD18:BD28)</f>
        <v>0.96721850680040977</v>
      </c>
      <c r="BE29" s="64">
        <f t="shared" ref="BE29" si="89">SUM(BE18:BE28)</f>
        <v>0.96721850681971244</v>
      </c>
      <c r="BF29" s="64">
        <f t="shared" ref="BF29" si="90">SUM(BF18:BF28)</f>
        <v>0.96721850682901467</v>
      </c>
      <c r="BG29" s="64">
        <f t="shared" ref="BG29" si="91">SUM(BG18:BG28)</f>
        <v>0.9672185068345569</v>
      </c>
      <c r="BH29" s="64">
        <f t="shared" ref="BH29" si="92">SUM(BH18:BH28)</f>
        <v>0.96721850683728638</v>
      </c>
      <c r="BI29" s="64">
        <f t="shared" ref="BI29" si="93">SUM(BI18:BI28)</f>
        <v>0.967218506838881</v>
      </c>
      <c r="BJ29" s="64">
        <f t="shared" ref="BJ29" si="94">SUM(BJ18:BJ28)</f>
        <v>0.96721850683967991</v>
      </c>
      <c r="BK29" s="64">
        <f t="shared" ref="BK29" si="95">SUM(BK18:BK28)</f>
        <v>0.96721850684013955</v>
      </c>
      <c r="BL29" s="64">
        <f t="shared" ref="BL29" si="96">SUM(BL18:BL28)</f>
        <v>0.96721850684037292</v>
      </c>
      <c r="BM29" s="64">
        <f t="shared" ref="BM29" si="97">SUM(BM18:BM28)</f>
        <v>0.9672185068405057</v>
      </c>
      <c r="BN29" s="64">
        <f t="shared" ref="BN29" si="98">SUM(BN18:BN28)</f>
        <v>0.96721850684057364</v>
      </c>
      <c r="BO29" s="64">
        <f t="shared" ref="BO29" si="99">SUM(BO18:BO28)</f>
        <v>0.96721850684061195</v>
      </c>
      <c r="BP29" s="64">
        <f t="shared" ref="BP29" si="100">SUM(BP18:BP28)</f>
        <v>0.96721850684063193</v>
      </c>
      <c r="BQ29" s="64">
        <f t="shared" ref="BQ29" si="101">SUM(BQ18:BQ28)</f>
        <v>0.96721850684064292</v>
      </c>
      <c r="BR29" s="64">
        <f t="shared" ref="BR29" si="102">SUM(BR18:BR28)</f>
        <v>0.96721850684064892</v>
      </c>
    </row>
    <row r="30" spans="1:70" x14ac:dyDescent="0.25">
      <c r="D30" s="24">
        <f>SUM(D19:D29)</f>
        <v>0</v>
      </c>
      <c r="E30" s="24">
        <f t="shared" ref="E30:N30" si="103">SUM(E19:E29)</f>
        <v>1</v>
      </c>
      <c r="F30" s="24">
        <f t="shared" si="103"/>
        <v>1</v>
      </c>
      <c r="G30" s="24">
        <f t="shared" si="103"/>
        <v>1</v>
      </c>
      <c r="H30" s="24">
        <f t="shared" si="103"/>
        <v>1</v>
      </c>
      <c r="I30" s="24">
        <f t="shared" si="103"/>
        <v>1</v>
      </c>
      <c r="J30" s="24">
        <f t="shared" si="103"/>
        <v>1</v>
      </c>
      <c r="K30" s="24">
        <f t="shared" si="103"/>
        <v>1</v>
      </c>
      <c r="L30" s="24">
        <f t="shared" si="103"/>
        <v>1</v>
      </c>
      <c r="M30" s="24">
        <f t="shared" si="103"/>
        <v>1</v>
      </c>
      <c r="N30" s="24">
        <f t="shared" si="103"/>
        <v>1</v>
      </c>
      <c r="T30" s="65"/>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row>
    <row r="31" spans="1:70" x14ac:dyDescent="0.25">
      <c r="T31" s="60"/>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row>
    <row r="32" spans="1:70" ht="24" x14ac:dyDescent="0.35">
      <c r="B32" s="15" t="s">
        <v>13</v>
      </c>
      <c r="S32" s="40" t="s">
        <v>179</v>
      </c>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row>
    <row r="33" spans="2:70" ht="15" customHeight="1" x14ac:dyDescent="0.35">
      <c r="C33" s="15"/>
      <c r="D33" s="16" t="s">
        <v>18</v>
      </c>
      <c r="E33" s="17"/>
      <c r="F33" s="17"/>
      <c r="G33" s="17"/>
      <c r="H33" s="17"/>
      <c r="I33" s="17"/>
      <c r="J33" s="17"/>
      <c r="K33" s="17"/>
      <c r="L33" s="17"/>
      <c r="M33" s="17"/>
      <c r="N33" s="18"/>
      <c r="T33" s="56" t="s">
        <v>82</v>
      </c>
      <c r="U33" s="56" t="s">
        <v>83</v>
      </c>
      <c r="V33" s="56" t="s">
        <v>84</v>
      </c>
      <c r="W33" s="56" t="s">
        <v>85</v>
      </c>
      <c r="X33" s="56" t="s">
        <v>86</v>
      </c>
      <c r="Y33" s="56" t="s">
        <v>87</v>
      </c>
      <c r="Z33" s="56" t="s">
        <v>88</v>
      </c>
      <c r="AA33" s="56" t="s">
        <v>89</v>
      </c>
      <c r="AB33" s="56" t="s">
        <v>90</v>
      </c>
      <c r="AC33" s="56" t="s">
        <v>91</v>
      </c>
      <c r="AD33" s="56" t="s">
        <v>92</v>
      </c>
      <c r="AE33" s="56" t="s">
        <v>93</v>
      </c>
      <c r="AF33" s="56" t="s">
        <v>94</v>
      </c>
      <c r="AG33" s="56" t="s">
        <v>95</v>
      </c>
      <c r="AH33" s="56" t="s">
        <v>96</v>
      </c>
      <c r="AI33" s="56" t="s">
        <v>97</v>
      </c>
      <c r="AJ33" s="56" t="s">
        <v>98</v>
      </c>
      <c r="AK33" s="56" t="s">
        <v>99</v>
      </c>
      <c r="AL33" s="56" t="s">
        <v>100</v>
      </c>
      <c r="AM33" s="56" t="s">
        <v>101</v>
      </c>
      <c r="AN33" s="56" t="s">
        <v>102</v>
      </c>
      <c r="AO33" s="56" t="s">
        <v>103</v>
      </c>
      <c r="AP33" s="56" t="s">
        <v>104</v>
      </c>
      <c r="AQ33" s="56" t="s">
        <v>105</v>
      </c>
      <c r="AR33" s="56" t="s">
        <v>106</v>
      </c>
      <c r="AS33" s="56" t="s">
        <v>107</v>
      </c>
      <c r="AT33" s="56" t="s">
        <v>108</v>
      </c>
      <c r="AU33" s="56" t="s">
        <v>109</v>
      </c>
      <c r="AV33" s="56" t="s">
        <v>110</v>
      </c>
      <c r="AW33" s="56" t="s">
        <v>130</v>
      </c>
      <c r="AX33" s="56" t="s">
        <v>131</v>
      </c>
      <c r="AY33" s="56" t="s">
        <v>132</v>
      </c>
      <c r="AZ33" s="56" t="s">
        <v>133</v>
      </c>
      <c r="BA33" s="56" t="s">
        <v>134</v>
      </c>
      <c r="BB33" s="56" t="s">
        <v>135</v>
      </c>
      <c r="BC33" s="56" t="s">
        <v>136</v>
      </c>
      <c r="BD33" s="56" t="s">
        <v>137</v>
      </c>
      <c r="BE33" s="56" t="s">
        <v>138</v>
      </c>
      <c r="BF33" s="56" t="s">
        <v>139</v>
      </c>
      <c r="BG33" s="56" t="s">
        <v>146</v>
      </c>
      <c r="BH33" s="56" t="s">
        <v>147</v>
      </c>
      <c r="BI33" s="56" t="s">
        <v>148</v>
      </c>
      <c r="BJ33" s="56" t="s">
        <v>167</v>
      </c>
      <c r="BK33" s="56" t="s">
        <v>168</v>
      </c>
      <c r="BL33" s="56" t="s">
        <v>169</v>
      </c>
      <c r="BM33" s="56" t="s">
        <v>170</v>
      </c>
      <c r="BN33" s="56" t="s">
        <v>171</v>
      </c>
      <c r="BO33" s="56" t="s">
        <v>172</v>
      </c>
      <c r="BP33" s="56" t="s">
        <v>173</v>
      </c>
      <c r="BQ33" s="56" t="s">
        <v>174</v>
      </c>
      <c r="BR33" s="56" t="s">
        <v>175</v>
      </c>
    </row>
    <row r="34" spans="2:70" x14ac:dyDescent="0.25">
      <c r="C34" s="3"/>
      <c r="D34" s="4" t="s">
        <v>0</v>
      </c>
      <c r="E34" s="4" t="s">
        <v>1</v>
      </c>
      <c r="F34" s="4" t="s">
        <v>2</v>
      </c>
      <c r="G34" s="4" t="s">
        <v>3</v>
      </c>
      <c r="H34" s="4" t="s">
        <v>4</v>
      </c>
      <c r="I34" s="4" t="s">
        <v>5</v>
      </c>
      <c r="J34" s="4" t="s">
        <v>6</v>
      </c>
      <c r="K34" s="4" t="s">
        <v>7</v>
      </c>
      <c r="L34" s="4" t="s">
        <v>8</v>
      </c>
      <c r="M34" s="4" t="s">
        <v>9</v>
      </c>
      <c r="N34" s="4" t="s">
        <v>10</v>
      </c>
      <c r="S34" s="4" t="s">
        <v>0</v>
      </c>
      <c r="T34" s="50" t="s">
        <v>82</v>
      </c>
      <c r="U34" s="50">
        <f>$D$35*T3</f>
        <v>8.2644628099173556E-3</v>
      </c>
      <c r="V34" s="50">
        <f>$D$35*U3</f>
        <v>5.3906836964688213E-3</v>
      </c>
      <c r="W34" s="50">
        <f>$D$35*V3</f>
        <v>3.4496732918971843E-3</v>
      </c>
      <c r="X34" s="50">
        <f>$D$35*W3</f>
        <v>5.8199154175799378E-3</v>
      </c>
      <c r="Y34" s="50">
        <f>$D$35*X3</f>
        <v>3.4178149813725175E-3</v>
      </c>
      <c r="Z34" s="50">
        <f>$D$35*Y3</f>
        <v>3.5159033082275883E-3</v>
      </c>
      <c r="AA34" s="50">
        <f>$D$35*Z3</f>
        <v>3.1016114307422515E-3</v>
      </c>
      <c r="AB34" s="50">
        <f>$D$35*AA3</f>
        <v>3.1502441438275961E-3</v>
      </c>
      <c r="AC34" s="50">
        <f>$D$35*AB3</f>
        <v>3.0240134537226427E-3</v>
      </c>
      <c r="AD34" s="50">
        <f>$D$35*AC3</f>
        <v>3.024427891482784E-3</v>
      </c>
      <c r="AE34" s="50">
        <f>$D$35*AD3</f>
        <v>2.9936456169277021E-3</v>
      </c>
      <c r="AF34" s="50">
        <f>$D$35*AE3</f>
        <v>2.9926767603877091E-3</v>
      </c>
      <c r="AG34" s="50">
        <f>$D$35*AF3</f>
        <v>2.9843899405756378E-3</v>
      </c>
      <c r="AH34" s="50">
        <f>$D$35*AG3</f>
        <v>2.9836125833318499E-3</v>
      </c>
      <c r="AI34" s="50">
        <f>$D$35*AH3</f>
        <v>2.9814303773725041E-3</v>
      </c>
      <c r="AJ34" s="50">
        <f>$D$35*AI3</f>
        <v>2.9811157964481729E-3</v>
      </c>
      <c r="AK34" s="50">
        <f>$D$35*AJ3</f>
        <v>2.980527651341147E-3</v>
      </c>
      <c r="AL34" s="50">
        <f>$D$35*AK3</f>
        <v>2.9804124729353207E-3</v>
      </c>
      <c r="AM34" s="50">
        <f>$D$35*AL3</f>
        <v>2.9802530269406125E-3</v>
      </c>
      <c r="AN34" s="50">
        <f>$D$35*AM3</f>
        <v>2.9802143458742764E-3</v>
      </c>
      <c r="AO34" s="50">
        <f>$D$35*AN3</f>
        <v>2.9801706394553215E-3</v>
      </c>
      <c r="AP34" s="50">
        <f>$D$35*AO3</f>
        <v>2.9801581455888124E-3</v>
      </c>
      <c r="AQ34" s="50">
        <f>$D$35*AP3</f>
        <v>2.9801460680059771E-3</v>
      </c>
      <c r="AR34" s="50">
        <f>$D$35*AQ3</f>
        <v>2.9801421491834536E-3</v>
      </c>
      <c r="AS34" s="50">
        <f>$D$35*AR3</f>
        <v>2.9801387854966541E-3</v>
      </c>
      <c r="AT34" s="50">
        <f>$D$35*AS3</f>
        <v>2.9801375791290797E-3</v>
      </c>
      <c r="AU34" s="50">
        <f>$D$35*AT3</f>
        <v>2.9801366360658276E-3</v>
      </c>
      <c r="AV34" s="50">
        <f>$D$35*AU3</f>
        <v>2.9801362698263557E-3</v>
      </c>
      <c r="AW34" s="50">
        <f t="shared" ref="AW34:BF34" si="104">$D$35*AV3</f>
        <v>2.9801360038803648E-3</v>
      </c>
      <c r="AX34" s="50">
        <f t="shared" si="104"/>
        <v>2.9801358938061719E-3</v>
      </c>
      <c r="AY34" s="50">
        <f t="shared" si="104"/>
        <v>2.9801358184361826E-3</v>
      </c>
      <c r="AZ34" s="50">
        <f t="shared" si="104"/>
        <v>2.9801357856041378E-3</v>
      </c>
      <c r="BA34" s="50">
        <f t="shared" si="104"/>
        <v>2.9801357641541376E-3</v>
      </c>
      <c r="BB34" s="50">
        <f t="shared" si="104"/>
        <v>2.9801357544177879E-3</v>
      </c>
      <c r="BC34" s="50">
        <f t="shared" si="104"/>
        <v>2.9801357482916548E-3</v>
      </c>
      <c r="BD34" s="50">
        <f t="shared" si="104"/>
        <v>2.980135745417241E-3</v>
      </c>
      <c r="BE34" s="50">
        <f t="shared" si="104"/>
        <v>2.9801357436624689E-3</v>
      </c>
      <c r="BF34" s="50">
        <f t="shared" si="104"/>
        <v>2.9801357428168246E-3</v>
      </c>
      <c r="BG34" s="50">
        <f>$D$35*BF3</f>
        <v>2.9801357423129625E-3</v>
      </c>
      <c r="BH34" s="50">
        <f t="shared" ref="BH34:BI34" si="105">$D$35*BG3</f>
        <v>2.9801357420648558E-3</v>
      </c>
      <c r="BI34" s="50">
        <f t="shared" si="105"/>
        <v>2.980135741919888E-3</v>
      </c>
      <c r="BJ34" s="50">
        <f>$D$35*BI3</f>
        <v>2.9801357418472521E-3</v>
      </c>
      <c r="BK34" s="50">
        <f t="shared" ref="BK34:BR34" si="106">$D$35*BJ3</f>
        <v>2.9801357418054743E-3</v>
      </c>
      <c r="BL34" s="50">
        <f t="shared" si="106"/>
        <v>2.9801357417842452E-3</v>
      </c>
      <c r="BM34" s="50">
        <f t="shared" si="106"/>
        <v>2.9801357417721893E-3</v>
      </c>
      <c r="BN34" s="50">
        <f t="shared" si="106"/>
        <v>2.9801357417659933E-3</v>
      </c>
      <c r="BO34" s="50">
        <f t="shared" si="106"/>
        <v>2.9801357417625104E-3</v>
      </c>
      <c r="BP34" s="50">
        <f t="shared" si="106"/>
        <v>2.9801357417607046E-3</v>
      </c>
      <c r="BQ34" s="50">
        <f t="shared" si="106"/>
        <v>2.9801357417596967E-3</v>
      </c>
      <c r="BR34" s="50">
        <f t="shared" si="106"/>
        <v>2.9801357417591711E-3</v>
      </c>
    </row>
    <row r="35" spans="2:70" ht="15" customHeight="1" x14ac:dyDescent="0.25">
      <c r="B35" s="19" t="s">
        <v>19</v>
      </c>
      <c r="C35" s="4" t="s">
        <v>0</v>
      </c>
      <c r="D35" s="5">
        <v>9.0909090909090912E-2</v>
      </c>
      <c r="E35" s="5"/>
      <c r="F35" s="5"/>
      <c r="G35" s="5"/>
      <c r="H35" s="5"/>
      <c r="I35" s="5"/>
      <c r="J35" s="5"/>
      <c r="K35" s="5"/>
      <c r="L35" s="5"/>
      <c r="M35" s="5"/>
      <c r="N35" s="5"/>
      <c r="S35" s="4" t="s">
        <v>1</v>
      </c>
      <c r="T35" s="51" t="s">
        <v>82</v>
      </c>
      <c r="U35" s="51">
        <f>$D$36*T3</f>
        <v>8.2644628099173556E-3</v>
      </c>
      <c r="V35" s="51">
        <f>$D$36*U3</f>
        <v>5.3906836964688213E-3</v>
      </c>
      <c r="W35" s="51">
        <f>$D$36*V3</f>
        <v>3.4496732918971843E-3</v>
      </c>
      <c r="X35" s="51">
        <f>$D$36*W3</f>
        <v>5.8199154175799378E-3</v>
      </c>
      <c r="Y35" s="51">
        <f>$D$36*X3</f>
        <v>3.4178149813725175E-3</v>
      </c>
      <c r="Z35" s="51">
        <f>$D$36*Y3</f>
        <v>3.5159033082275883E-3</v>
      </c>
      <c r="AA35" s="51">
        <f>$D$36*Z3</f>
        <v>3.1016114307422515E-3</v>
      </c>
      <c r="AB35" s="51">
        <f>$D$36*AA3</f>
        <v>3.1502441438275961E-3</v>
      </c>
      <c r="AC35" s="51">
        <f>$D$36*AB3</f>
        <v>3.0240134537226427E-3</v>
      </c>
      <c r="AD35" s="51">
        <f>$D$36*AC3</f>
        <v>3.024427891482784E-3</v>
      </c>
      <c r="AE35" s="51">
        <f>$D$36*AD3</f>
        <v>2.9936456169277021E-3</v>
      </c>
      <c r="AF35" s="51">
        <f>$D$36*AE3</f>
        <v>2.9926767603877091E-3</v>
      </c>
      <c r="AG35" s="51">
        <f>$D$36*AF3</f>
        <v>2.9843899405756378E-3</v>
      </c>
      <c r="AH35" s="51">
        <f>$D$36*AG3</f>
        <v>2.9836125833318499E-3</v>
      </c>
      <c r="AI35" s="51">
        <f>$D$36*AH3</f>
        <v>2.9814303773725041E-3</v>
      </c>
      <c r="AJ35" s="51">
        <f>$D$36*AI3</f>
        <v>2.9811157964481729E-3</v>
      </c>
      <c r="AK35" s="51">
        <f>$D$36*AJ3</f>
        <v>2.980527651341147E-3</v>
      </c>
      <c r="AL35" s="51">
        <f>$D$36*AK3</f>
        <v>2.9804124729353207E-3</v>
      </c>
      <c r="AM35" s="51">
        <f>$D$36*AL3</f>
        <v>2.9802530269406125E-3</v>
      </c>
      <c r="AN35" s="51">
        <f>$D$36*AM3</f>
        <v>2.9802143458742764E-3</v>
      </c>
      <c r="AO35" s="51">
        <f>$D$36*AN3</f>
        <v>2.9801706394553215E-3</v>
      </c>
      <c r="AP35" s="51">
        <f>$D$36*AO3</f>
        <v>2.9801581455888124E-3</v>
      </c>
      <c r="AQ35" s="51">
        <f>$D$36*AP3</f>
        <v>2.9801460680059771E-3</v>
      </c>
      <c r="AR35" s="51">
        <f>$D$36*AQ3</f>
        <v>2.9801421491834536E-3</v>
      </c>
      <c r="AS35" s="51">
        <f>$D$36*AR3</f>
        <v>2.9801387854966541E-3</v>
      </c>
      <c r="AT35" s="51">
        <f>$D$36*AS3</f>
        <v>2.9801375791290797E-3</v>
      </c>
      <c r="AU35" s="51">
        <f>$D$36*AT3</f>
        <v>2.9801366360658276E-3</v>
      </c>
      <c r="AV35" s="51">
        <f>$D$36*AU3</f>
        <v>2.9801362698263557E-3</v>
      </c>
      <c r="AW35" s="51">
        <f t="shared" ref="AW35:BF35" si="107">$D$36*AV3</f>
        <v>2.9801360038803648E-3</v>
      </c>
      <c r="AX35" s="51">
        <f t="shared" si="107"/>
        <v>2.9801358938061719E-3</v>
      </c>
      <c r="AY35" s="51">
        <f t="shared" si="107"/>
        <v>2.9801358184361826E-3</v>
      </c>
      <c r="AZ35" s="51">
        <f t="shared" si="107"/>
        <v>2.9801357856041378E-3</v>
      </c>
      <c r="BA35" s="51">
        <f t="shared" si="107"/>
        <v>2.9801357641541376E-3</v>
      </c>
      <c r="BB35" s="51">
        <f t="shared" si="107"/>
        <v>2.9801357544177879E-3</v>
      </c>
      <c r="BC35" s="51">
        <f t="shared" si="107"/>
        <v>2.9801357482916548E-3</v>
      </c>
      <c r="BD35" s="51">
        <f t="shared" si="107"/>
        <v>2.980135745417241E-3</v>
      </c>
      <c r="BE35" s="51">
        <f t="shared" si="107"/>
        <v>2.9801357436624689E-3</v>
      </c>
      <c r="BF35" s="51">
        <f t="shared" si="107"/>
        <v>2.9801357428168246E-3</v>
      </c>
      <c r="BG35" s="51">
        <f>$D$36*BF3</f>
        <v>2.9801357423129625E-3</v>
      </c>
      <c r="BH35" s="51">
        <f t="shared" ref="BH35:BI35" si="108">$D$36*BG3</f>
        <v>2.9801357420648558E-3</v>
      </c>
      <c r="BI35" s="51">
        <f t="shared" si="108"/>
        <v>2.980135741919888E-3</v>
      </c>
      <c r="BJ35" s="51">
        <f>$D$36*BI3</f>
        <v>2.9801357418472521E-3</v>
      </c>
      <c r="BK35" s="51">
        <f t="shared" ref="BK35:BR35" si="109">$D$36*BJ3</f>
        <v>2.9801357418054743E-3</v>
      </c>
      <c r="BL35" s="51">
        <f t="shared" si="109"/>
        <v>2.9801357417842452E-3</v>
      </c>
      <c r="BM35" s="51">
        <f t="shared" si="109"/>
        <v>2.9801357417721893E-3</v>
      </c>
      <c r="BN35" s="51">
        <f t="shared" si="109"/>
        <v>2.9801357417659933E-3</v>
      </c>
      <c r="BO35" s="51">
        <f t="shared" si="109"/>
        <v>2.9801357417625104E-3</v>
      </c>
      <c r="BP35" s="51">
        <f t="shared" si="109"/>
        <v>2.9801357417607046E-3</v>
      </c>
      <c r="BQ35" s="51">
        <f t="shared" si="109"/>
        <v>2.9801357417596967E-3</v>
      </c>
      <c r="BR35" s="51">
        <f t="shared" si="109"/>
        <v>2.9801357417591711E-3</v>
      </c>
    </row>
    <row r="36" spans="2:70" x14ac:dyDescent="0.25">
      <c r="B36" s="20"/>
      <c r="C36" s="4" t="s">
        <v>1</v>
      </c>
      <c r="D36" s="5">
        <v>9.0909090909090912E-2</v>
      </c>
      <c r="E36" s="5"/>
      <c r="F36" s="5"/>
      <c r="G36" s="5"/>
      <c r="H36" s="5"/>
      <c r="I36" s="5"/>
      <c r="J36" s="5"/>
      <c r="K36" s="5"/>
      <c r="L36" s="5"/>
      <c r="M36" s="5"/>
      <c r="N36" s="5"/>
      <c r="S36" s="4" t="s">
        <v>2</v>
      </c>
      <c r="T36" s="51" t="s">
        <v>82</v>
      </c>
      <c r="U36" s="51">
        <f>$D$37*T3</f>
        <v>8.2644628099173556E-3</v>
      </c>
      <c r="V36" s="51">
        <f>$D$37*U3</f>
        <v>5.3906836964688213E-3</v>
      </c>
      <c r="W36" s="51">
        <f>$D$37*V3</f>
        <v>3.4496732918971843E-3</v>
      </c>
      <c r="X36" s="51">
        <f>$D$37*W3</f>
        <v>5.8199154175799378E-3</v>
      </c>
      <c r="Y36" s="51">
        <f>$D$37*X3</f>
        <v>3.4178149813725175E-3</v>
      </c>
      <c r="Z36" s="51">
        <f>$D$37*Y3</f>
        <v>3.5159033082275883E-3</v>
      </c>
      <c r="AA36" s="51">
        <f>$D$37*Z3</f>
        <v>3.1016114307422515E-3</v>
      </c>
      <c r="AB36" s="51">
        <f>$D$37*AA3</f>
        <v>3.1502441438275961E-3</v>
      </c>
      <c r="AC36" s="51">
        <f>$D$37*AB3</f>
        <v>3.0240134537226427E-3</v>
      </c>
      <c r="AD36" s="51">
        <f>$D$37*AC3</f>
        <v>3.024427891482784E-3</v>
      </c>
      <c r="AE36" s="51">
        <f>$D$37*AD3</f>
        <v>2.9936456169277021E-3</v>
      </c>
      <c r="AF36" s="51">
        <f>$D$37*AE3</f>
        <v>2.9926767603877091E-3</v>
      </c>
      <c r="AG36" s="51">
        <f>$D$37*AF3</f>
        <v>2.9843899405756378E-3</v>
      </c>
      <c r="AH36" s="51">
        <f>$D$37*AG3</f>
        <v>2.9836125833318499E-3</v>
      </c>
      <c r="AI36" s="51">
        <f>$D$37*AH3</f>
        <v>2.9814303773725041E-3</v>
      </c>
      <c r="AJ36" s="51">
        <f>$D$37*AI3</f>
        <v>2.9811157964481729E-3</v>
      </c>
      <c r="AK36" s="51">
        <f>$D$37*AJ3</f>
        <v>2.980527651341147E-3</v>
      </c>
      <c r="AL36" s="51">
        <f>$D$37*AK3</f>
        <v>2.9804124729353207E-3</v>
      </c>
      <c r="AM36" s="51">
        <f>$D$37*AL3</f>
        <v>2.9802530269406125E-3</v>
      </c>
      <c r="AN36" s="51">
        <f>$D$37*AM3</f>
        <v>2.9802143458742764E-3</v>
      </c>
      <c r="AO36" s="51">
        <f>$D$37*AN3</f>
        <v>2.9801706394553215E-3</v>
      </c>
      <c r="AP36" s="51">
        <f>$D$37*AO3</f>
        <v>2.9801581455888124E-3</v>
      </c>
      <c r="AQ36" s="51">
        <f>$D$37*AP3</f>
        <v>2.9801460680059771E-3</v>
      </c>
      <c r="AR36" s="51">
        <f>$D$37*AQ3</f>
        <v>2.9801421491834536E-3</v>
      </c>
      <c r="AS36" s="51">
        <f>$D$37*AR3</f>
        <v>2.9801387854966541E-3</v>
      </c>
      <c r="AT36" s="51">
        <f>$D$37*AS3</f>
        <v>2.9801375791290797E-3</v>
      </c>
      <c r="AU36" s="51">
        <f>$D$37*AT3</f>
        <v>2.9801366360658276E-3</v>
      </c>
      <c r="AV36" s="51">
        <f>$D$37*AU3</f>
        <v>2.9801362698263557E-3</v>
      </c>
      <c r="AW36" s="51">
        <f t="shared" ref="AW36:BF36" si="110">$D$37*AV3</f>
        <v>2.9801360038803648E-3</v>
      </c>
      <c r="AX36" s="51">
        <f t="shared" si="110"/>
        <v>2.9801358938061719E-3</v>
      </c>
      <c r="AY36" s="51">
        <f t="shared" si="110"/>
        <v>2.9801358184361826E-3</v>
      </c>
      <c r="AZ36" s="51">
        <f t="shared" si="110"/>
        <v>2.9801357856041378E-3</v>
      </c>
      <c r="BA36" s="51">
        <f t="shared" si="110"/>
        <v>2.9801357641541376E-3</v>
      </c>
      <c r="BB36" s="51">
        <f t="shared" si="110"/>
        <v>2.9801357544177879E-3</v>
      </c>
      <c r="BC36" s="51">
        <f t="shared" si="110"/>
        <v>2.9801357482916548E-3</v>
      </c>
      <c r="BD36" s="51">
        <f t="shared" si="110"/>
        <v>2.980135745417241E-3</v>
      </c>
      <c r="BE36" s="51">
        <f t="shared" si="110"/>
        <v>2.9801357436624689E-3</v>
      </c>
      <c r="BF36" s="51">
        <f t="shared" si="110"/>
        <v>2.9801357428168246E-3</v>
      </c>
      <c r="BG36" s="51">
        <f>$D$37*BF3</f>
        <v>2.9801357423129625E-3</v>
      </c>
      <c r="BH36" s="51">
        <f t="shared" ref="BH36:BI36" si="111">$D$37*BG3</f>
        <v>2.9801357420648558E-3</v>
      </c>
      <c r="BI36" s="51">
        <f t="shared" si="111"/>
        <v>2.980135741919888E-3</v>
      </c>
      <c r="BJ36" s="51">
        <f>$D$37*BI3</f>
        <v>2.9801357418472521E-3</v>
      </c>
      <c r="BK36" s="51">
        <f t="shared" ref="BK36:BR36" si="112">$D$37*BJ3</f>
        <v>2.9801357418054743E-3</v>
      </c>
      <c r="BL36" s="51">
        <f t="shared" si="112"/>
        <v>2.9801357417842452E-3</v>
      </c>
      <c r="BM36" s="51">
        <f t="shared" si="112"/>
        <v>2.9801357417721893E-3</v>
      </c>
      <c r="BN36" s="51">
        <f t="shared" si="112"/>
        <v>2.9801357417659933E-3</v>
      </c>
      <c r="BO36" s="51">
        <f t="shared" si="112"/>
        <v>2.9801357417625104E-3</v>
      </c>
      <c r="BP36" s="51">
        <f t="shared" si="112"/>
        <v>2.9801357417607046E-3</v>
      </c>
      <c r="BQ36" s="51">
        <f t="shared" si="112"/>
        <v>2.9801357417596967E-3</v>
      </c>
      <c r="BR36" s="51">
        <f t="shared" si="112"/>
        <v>2.9801357417591711E-3</v>
      </c>
    </row>
    <row r="37" spans="2:70" x14ac:dyDescent="0.25">
      <c r="B37" s="20"/>
      <c r="C37" s="4" t="s">
        <v>2</v>
      </c>
      <c r="D37" s="5">
        <v>9.0909090909090912E-2</v>
      </c>
      <c r="E37" s="5"/>
      <c r="F37" s="5"/>
      <c r="G37" s="5"/>
      <c r="H37" s="5"/>
      <c r="I37" s="5"/>
      <c r="J37" s="5"/>
      <c r="K37" s="5"/>
      <c r="L37" s="5"/>
      <c r="M37" s="5"/>
      <c r="N37" s="5"/>
      <c r="S37" s="4" t="s">
        <v>3</v>
      </c>
      <c r="T37" s="51" t="s">
        <v>82</v>
      </c>
      <c r="U37" s="51">
        <f>$D$38*T3</f>
        <v>8.2644628099173556E-3</v>
      </c>
      <c r="V37" s="51">
        <f>$D$38*U3</f>
        <v>5.3906836964688213E-3</v>
      </c>
      <c r="W37" s="51">
        <f>$D$38*V3</f>
        <v>3.4496732918971843E-3</v>
      </c>
      <c r="X37" s="51">
        <f>$D$38*W3</f>
        <v>5.8199154175799378E-3</v>
      </c>
      <c r="Y37" s="51">
        <f>$D$38*X3</f>
        <v>3.4178149813725175E-3</v>
      </c>
      <c r="Z37" s="51">
        <f>$D$38*Y3</f>
        <v>3.5159033082275883E-3</v>
      </c>
      <c r="AA37" s="51">
        <f>$D$38*Z3</f>
        <v>3.1016114307422515E-3</v>
      </c>
      <c r="AB37" s="51">
        <f>$D$38*AA3</f>
        <v>3.1502441438275961E-3</v>
      </c>
      <c r="AC37" s="51">
        <f>$D$38*AB3</f>
        <v>3.0240134537226427E-3</v>
      </c>
      <c r="AD37" s="51">
        <f>$D$38*AC3</f>
        <v>3.024427891482784E-3</v>
      </c>
      <c r="AE37" s="51">
        <f>$D$38*AD3</f>
        <v>2.9936456169277021E-3</v>
      </c>
      <c r="AF37" s="51">
        <f>$D$38*AE3</f>
        <v>2.9926767603877091E-3</v>
      </c>
      <c r="AG37" s="51">
        <f>$D$38*AF3</f>
        <v>2.9843899405756378E-3</v>
      </c>
      <c r="AH37" s="51">
        <f>$D$38*AG3</f>
        <v>2.9836125833318499E-3</v>
      </c>
      <c r="AI37" s="51">
        <f>$D$38*AH3</f>
        <v>2.9814303773725041E-3</v>
      </c>
      <c r="AJ37" s="51">
        <f>$D$38*AI3</f>
        <v>2.9811157964481729E-3</v>
      </c>
      <c r="AK37" s="51">
        <f>$D$38*AJ3</f>
        <v>2.980527651341147E-3</v>
      </c>
      <c r="AL37" s="51">
        <f>$D$38*AK3</f>
        <v>2.9804124729353207E-3</v>
      </c>
      <c r="AM37" s="51">
        <f>$D$38*AL3</f>
        <v>2.9802530269406125E-3</v>
      </c>
      <c r="AN37" s="51">
        <f>$D$38*AM3</f>
        <v>2.9802143458742764E-3</v>
      </c>
      <c r="AO37" s="51">
        <f>$D$38*AN3</f>
        <v>2.9801706394553215E-3</v>
      </c>
      <c r="AP37" s="51">
        <f>$D$38*AO3</f>
        <v>2.9801581455888124E-3</v>
      </c>
      <c r="AQ37" s="51">
        <f>$D$38*AP3</f>
        <v>2.9801460680059771E-3</v>
      </c>
      <c r="AR37" s="51">
        <f>$D$38*AQ3</f>
        <v>2.9801421491834536E-3</v>
      </c>
      <c r="AS37" s="51">
        <f>$D$38*AR3</f>
        <v>2.9801387854966541E-3</v>
      </c>
      <c r="AT37" s="51">
        <f>$D$38*AS3</f>
        <v>2.9801375791290797E-3</v>
      </c>
      <c r="AU37" s="51">
        <f>$D$38*AT3</f>
        <v>2.9801366360658276E-3</v>
      </c>
      <c r="AV37" s="51">
        <f>$D$38*AU3</f>
        <v>2.9801362698263557E-3</v>
      </c>
      <c r="AW37" s="51">
        <f t="shared" ref="AW37:BF37" si="113">$D$38*AV3</f>
        <v>2.9801360038803648E-3</v>
      </c>
      <c r="AX37" s="51">
        <f t="shared" si="113"/>
        <v>2.9801358938061719E-3</v>
      </c>
      <c r="AY37" s="51">
        <f t="shared" si="113"/>
        <v>2.9801358184361826E-3</v>
      </c>
      <c r="AZ37" s="51">
        <f t="shared" si="113"/>
        <v>2.9801357856041378E-3</v>
      </c>
      <c r="BA37" s="51">
        <f t="shared" si="113"/>
        <v>2.9801357641541376E-3</v>
      </c>
      <c r="BB37" s="51">
        <f t="shared" si="113"/>
        <v>2.9801357544177879E-3</v>
      </c>
      <c r="BC37" s="51">
        <f t="shared" si="113"/>
        <v>2.9801357482916548E-3</v>
      </c>
      <c r="BD37" s="51">
        <f t="shared" si="113"/>
        <v>2.980135745417241E-3</v>
      </c>
      <c r="BE37" s="51">
        <f t="shared" si="113"/>
        <v>2.9801357436624689E-3</v>
      </c>
      <c r="BF37" s="51">
        <f t="shared" si="113"/>
        <v>2.9801357428168246E-3</v>
      </c>
      <c r="BG37" s="51">
        <f>$D$38*BF3</f>
        <v>2.9801357423129625E-3</v>
      </c>
      <c r="BH37" s="51">
        <f t="shared" ref="BH37:BI37" si="114">$D$38*BG3</f>
        <v>2.9801357420648558E-3</v>
      </c>
      <c r="BI37" s="51">
        <f t="shared" si="114"/>
        <v>2.980135741919888E-3</v>
      </c>
      <c r="BJ37" s="51">
        <f>$D$38*BI3</f>
        <v>2.9801357418472521E-3</v>
      </c>
      <c r="BK37" s="51">
        <f t="shared" ref="BK37:BR37" si="115">$D$38*BJ3</f>
        <v>2.9801357418054743E-3</v>
      </c>
      <c r="BL37" s="51">
        <f t="shared" si="115"/>
        <v>2.9801357417842452E-3</v>
      </c>
      <c r="BM37" s="51">
        <f t="shared" si="115"/>
        <v>2.9801357417721893E-3</v>
      </c>
      <c r="BN37" s="51">
        <f t="shared" si="115"/>
        <v>2.9801357417659933E-3</v>
      </c>
      <c r="BO37" s="51">
        <f t="shared" si="115"/>
        <v>2.9801357417625104E-3</v>
      </c>
      <c r="BP37" s="51">
        <f t="shared" si="115"/>
        <v>2.9801357417607046E-3</v>
      </c>
      <c r="BQ37" s="51">
        <f t="shared" si="115"/>
        <v>2.9801357417596967E-3</v>
      </c>
      <c r="BR37" s="51">
        <f t="shared" si="115"/>
        <v>2.9801357417591711E-3</v>
      </c>
    </row>
    <row r="38" spans="2:70" x14ac:dyDescent="0.25">
      <c r="B38" s="20"/>
      <c r="C38" s="4" t="s">
        <v>3</v>
      </c>
      <c r="D38" s="5">
        <v>9.0909090909090912E-2</v>
      </c>
      <c r="E38" s="5"/>
      <c r="F38" s="5"/>
      <c r="G38" s="5"/>
      <c r="H38" s="5"/>
      <c r="I38" s="5"/>
      <c r="J38" s="5"/>
      <c r="K38" s="5"/>
      <c r="L38" s="5"/>
      <c r="M38" s="5"/>
      <c r="N38" s="5"/>
      <c r="S38" s="4" t="s">
        <v>4</v>
      </c>
      <c r="T38" s="51" t="s">
        <v>82</v>
      </c>
      <c r="U38" s="61">
        <f>$D$39*T3</f>
        <v>8.2644628099173556E-3</v>
      </c>
      <c r="V38" s="61">
        <f>$D$39*U3</f>
        <v>5.3906836964688213E-3</v>
      </c>
      <c r="W38" s="61">
        <f>$D$39*V3</f>
        <v>3.4496732918971843E-3</v>
      </c>
      <c r="X38" s="61">
        <f>$D$39*W3</f>
        <v>5.8199154175799378E-3</v>
      </c>
      <c r="Y38" s="61">
        <f>$D$39*X3</f>
        <v>3.4178149813725175E-3</v>
      </c>
      <c r="Z38" s="61">
        <f>$D$39*Y3</f>
        <v>3.5159033082275883E-3</v>
      </c>
      <c r="AA38" s="61">
        <f>$D$39*Z3</f>
        <v>3.1016114307422515E-3</v>
      </c>
      <c r="AB38" s="61">
        <f>$D$39*AA3</f>
        <v>3.1502441438275961E-3</v>
      </c>
      <c r="AC38" s="61">
        <f>$D$39*AB3</f>
        <v>3.0240134537226427E-3</v>
      </c>
      <c r="AD38" s="61">
        <f>$D$39*AC3</f>
        <v>3.024427891482784E-3</v>
      </c>
      <c r="AE38" s="61">
        <f>$D$39*AD3</f>
        <v>2.9936456169277021E-3</v>
      </c>
      <c r="AF38" s="61">
        <f>$D$39*AE3</f>
        <v>2.9926767603877091E-3</v>
      </c>
      <c r="AG38" s="61">
        <f>$D$39*AF3</f>
        <v>2.9843899405756378E-3</v>
      </c>
      <c r="AH38" s="61">
        <f>$D$39*AG3</f>
        <v>2.9836125833318499E-3</v>
      </c>
      <c r="AI38" s="61">
        <f>$D$39*AH3</f>
        <v>2.9814303773725041E-3</v>
      </c>
      <c r="AJ38" s="61">
        <f>$D$39*AI3</f>
        <v>2.9811157964481729E-3</v>
      </c>
      <c r="AK38" s="61">
        <f>$D$39*AJ3</f>
        <v>2.980527651341147E-3</v>
      </c>
      <c r="AL38" s="61">
        <f>$D$39*AK3</f>
        <v>2.9804124729353207E-3</v>
      </c>
      <c r="AM38" s="61">
        <f>$D$39*AL3</f>
        <v>2.9802530269406125E-3</v>
      </c>
      <c r="AN38" s="61">
        <f>$D$39*AM3</f>
        <v>2.9802143458742764E-3</v>
      </c>
      <c r="AO38" s="61">
        <f>$D$39*AN3</f>
        <v>2.9801706394553215E-3</v>
      </c>
      <c r="AP38" s="61">
        <f>$D$39*AO3</f>
        <v>2.9801581455888124E-3</v>
      </c>
      <c r="AQ38" s="61">
        <f>$D$39*AP3</f>
        <v>2.9801460680059771E-3</v>
      </c>
      <c r="AR38" s="61">
        <f>$D$39*AQ3</f>
        <v>2.9801421491834536E-3</v>
      </c>
      <c r="AS38" s="61">
        <f>$D$39*AR3</f>
        <v>2.9801387854966541E-3</v>
      </c>
      <c r="AT38" s="61">
        <f>$D$39*AS3</f>
        <v>2.9801375791290797E-3</v>
      </c>
      <c r="AU38" s="61">
        <f>$D$39*AT3</f>
        <v>2.9801366360658276E-3</v>
      </c>
      <c r="AV38" s="61">
        <f>$D$39*AU3</f>
        <v>2.9801362698263557E-3</v>
      </c>
      <c r="AW38" s="61">
        <f t="shared" ref="AW38:BF38" si="116">$D$39*AV3</f>
        <v>2.9801360038803648E-3</v>
      </c>
      <c r="AX38" s="61">
        <f t="shared" si="116"/>
        <v>2.9801358938061719E-3</v>
      </c>
      <c r="AY38" s="61">
        <f t="shared" si="116"/>
        <v>2.9801358184361826E-3</v>
      </c>
      <c r="AZ38" s="61">
        <f t="shared" si="116"/>
        <v>2.9801357856041378E-3</v>
      </c>
      <c r="BA38" s="61">
        <f t="shared" si="116"/>
        <v>2.9801357641541376E-3</v>
      </c>
      <c r="BB38" s="61">
        <f t="shared" si="116"/>
        <v>2.9801357544177879E-3</v>
      </c>
      <c r="BC38" s="61">
        <f t="shared" si="116"/>
        <v>2.9801357482916548E-3</v>
      </c>
      <c r="BD38" s="61">
        <f t="shared" si="116"/>
        <v>2.980135745417241E-3</v>
      </c>
      <c r="BE38" s="61">
        <f t="shared" si="116"/>
        <v>2.9801357436624689E-3</v>
      </c>
      <c r="BF38" s="61">
        <f t="shared" si="116"/>
        <v>2.9801357428168246E-3</v>
      </c>
      <c r="BG38" s="61">
        <f>$D$39*BF3</f>
        <v>2.9801357423129625E-3</v>
      </c>
      <c r="BH38" s="61">
        <f t="shared" ref="BH38:BI38" si="117">$D$39*BG3</f>
        <v>2.9801357420648558E-3</v>
      </c>
      <c r="BI38" s="61">
        <f t="shared" si="117"/>
        <v>2.980135741919888E-3</v>
      </c>
      <c r="BJ38" s="61">
        <f>$D$39*BI3</f>
        <v>2.9801357418472521E-3</v>
      </c>
      <c r="BK38" s="61">
        <f t="shared" ref="BK38:BR38" si="118">$D$39*BJ3</f>
        <v>2.9801357418054743E-3</v>
      </c>
      <c r="BL38" s="61">
        <f t="shared" si="118"/>
        <v>2.9801357417842452E-3</v>
      </c>
      <c r="BM38" s="61">
        <f t="shared" si="118"/>
        <v>2.9801357417721893E-3</v>
      </c>
      <c r="BN38" s="61">
        <f t="shared" si="118"/>
        <v>2.9801357417659933E-3</v>
      </c>
      <c r="BO38" s="61">
        <f t="shared" si="118"/>
        <v>2.9801357417625104E-3</v>
      </c>
      <c r="BP38" s="61">
        <f t="shared" si="118"/>
        <v>2.9801357417607046E-3</v>
      </c>
      <c r="BQ38" s="61">
        <f t="shared" si="118"/>
        <v>2.9801357417596967E-3</v>
      </c>
      <c r="BR38" s="61">
        <f t="shared" si="118"/>
        <v>2.9801357417591711E-3</v>
      </c>
    </row>
    <row r="39" spans="2:70" x14ac:dyDescent="0.25">
      <c r="B39" s="20"/>
      <c r="C39" s="4" t="s">
        <v>4</v>
      </c>
      <c r="D39" s="5">
        <v>9.0909090909090912E-2</v>
      </c>
      <c r="E39" s="5"/>
      <c r="F39" s="5"/>
      <c r="G39" s="5"/>
      <c r="H39" s="5"/>
      <c r="I39" s="5"/>
      <c r="J39" s="5"/>
      <c r="K39" s="5"/>
      <c r="L39" s="5"/>
      <c r="M39" s="5"/>
      <c r="N39" s="5"/>
      <c r="S39" s="4" t="s">
        <v>5</v>
      </c>
      <c r="T39" s="51" t="s">
        <v>82</v>
      </c>
      <c r="U39" s="61">
        <f>$D$40*T3</f>
        <v>8.2644628099173556E-3</v>
      </c>
      <c r="V39" s="61">
        <f>$D$40*U3</f>
        <v>5.3906836964688213E-3</v>
      </c>
      <c r="W39" s="61">
        <f>$D$40*V3</f>
        <v>3.4496732918971843E-3</v>
      </c>
      <c r="X39" s="61">
        <f>$D$40*W3</f>
        <v>5.8199154175799378E-3</v>
      </c>
      <c r="Y39" s="61">
        <f>$D$40*X3</f>
        <v>3.4178149813725175E-3</v>
      </c>
      <c r="Z39" s="61">
        <f>$D$40*Y3</f>
        <v>3.5159033082275883E-3</v>
      </c>
      <c r="AA39" s="61">
        <f>$D$40*Z3</f>
        <v>3.1016114307422515E-3</v>
      </c>
      <c r="AB39" s="61">
        <f>$D$40*AA3</f>
        <v>3.1502441438275961E-3</v>
      </c>
      <c r="AC39" s="61">
        <f>$D$40*AB3</f>
        <v>3.0240134537226427E-3</v>
      </c>
      <c r="AD39" s="61">
        <f>$D$40*AC3</f>
        <v>3.024427891482784E-3</v>
      </c>
      <c r="AE39" s="61">
        <f>$D$40*AD3</f>
        <v>2.9936456169277021E-3</v>
      </c>
      <c r="AF39" s="61">
        <f>$D$40*AE3</f>
        <v>2.9926767603877091E-3</v>
      </c>
      <c r="AG39" s="61">
        <f>$D$40*AF3</f>
        <v>2.9843899405756378E-3</v>
      </c>
      <c r="AH39" s="61">
        <f>$D$40*AG3</f>
        <v>2.9836125833318499E-3</v>
      </c>
      <c r="AI39" s="61">
        <f>$D$40*AH3</f>
        <v>2.9814303773725041E-3</v>
      </c>
      <c r="AJ39" s="61">
        <f>$D$40*AI3</f>
        <v>2.9811157964481729E-3</v>
      </c>
      <c r="AK39" s="61">
        <f>$D$40*AJ3</f>
        <v>2.980527651341147E-3</v>
      </c>
      <c r="AL39" s="61">
        <f>$D$40*AK3</f>
        <v>2.9804124729353207E-3</v>
      </c>
      <c r="AM39" s="61">
        <f>$D$40*AL3</f>
        <v>2.9802530269406125E-3</v>
      </c>
      <c r="AN39" s="61">
        <f>$D$40*AM3</f>
        <v>2.9802143458742764E-3</v>
      </c>
      <c r="AO39" s="61">
        <f>$D$40*AN3</f>
        <v>2.9801706394553215E-3</v>
      </c>
      <c r="AP39" s="61">
        <f>$D$40*AO3</f>
        <v>2.9801581455888124E-3</v>
      </c>
      <c r="AQ39" s="61">
        <f>$D$40*AP3</f>
        <v>2.9801460680059771E-3</v>
      </c>
      <c r="AR39" s="61">
        <f>$D$40*AQ3</f>
        <v>2.9801421491834536E-3</v>
      </c>
      <c r="AS39" s="61">
        <f>$D$40*AR3</f>
        <v>2.9801387854966541E-3</v>
      </c>
      <c r="AT39" s="61">
        <f>$D$40*AS3</f>
        <v>2.9801375791290797E-3</v>
      </c>
      <c r="AU39" s="61">
        <f>$D$40*AT3</f>
        <v>2.9801366360658276E-3</v>
      </c>
      <c r="AV39" s="61">
        <f>$D$40*AU3</f>
        <v>2.9801362698263557E-3</v>
      </c>
      <c r="AW39" s="61">
        <f t="shared" ref="AW39:BF39" si="119">$D$40*AV3</f>
        <v>2.9801360038803648E-3</v>
      </c>
      <c r="AX39" s="61">
        <f t="shared" si="119"/>
        <v>2.9801358938061719E-3</v>
      </c>
      <c r="AY39" s="61">
        <f t="shared" si="119"/>
        <v>2.9801358184361826E-3</v>
      </c>
      <c r="AZ39" s="61">
        <f t="shared" si="119"/>
        <v>2.9801357856041378E-3</v>
      </c>
      <c r="BA39" s="61">
        <f t="shared" si="119"/>
        <v>2.9801357641541376E-3</v>
      </c>
      <c r="BB39" s="61">
        <f t="shared" si="119"/>
        <v>2.9801357544177879E-3</v>
      </c>
      <c r="BC39" s="61">
        <f t="shared" si="119"/>
        <v>2.9801357482916548E-3</v>
      </c>
      <c r="BD39" s="61">
        <f t="shared" si="119"/>
        <v>2.980135745417241E-3</v>
      </c>
      <c r="BE39" s="61">
        <f t="shared" si="119"/>
        <v>2.9801357436624689E-3</v>
      </c>
      <c r="BF39" s="61">
        <f t="shared" si="119"/>
        <v>2.9801357428168246E-3</v>
      </c>
      <c r="BG39" s="61">
        <f>$D$40*BF3</f>
        <v>2.9801357423129625E-3</v>
      </c>
      <c r="BH39" s="61">
        <f t="shared" ref="BH39:BI39" si="120">$D$40*BG3</f>
        <v>2.9801357420648558E-3</v>
      </c>
      <c r="BI39" s="61">
        <f t="shared" si="120"/>
        <v>2.980135741919888E-3</v>
      </c>
      <c r="BJ39" s="61">
        <f>$D$40*BI3</f>
        <v>2.9801357418472521E-3</v>
      </c>
      <c r="BK39" s="61">
        <f t="shared" ref="BK39:BR39" si="121">$D$40*BJ3</f>
        <v>2.9801357418054743E-3</v>
      </c>
      <c r="BL39" s="61">
        <f t="shared" si="121"/>
        <v>2.9801357417842452E-3</v>
      </c>
      <c r="BM39" s="61">
        <f t="shared" si="121"/>
        <v>2.9801357417721893E-3</v>
      </c>
      <c r="BN39" s="61">
        <f t="shared" si="121"/>
        <v>2.9801357417659933E-3</v>
      </c>
      <c r="BO39" s="61">
        <f t="shared" si="121"/>
        <v>2.9801357417625104E-3</v>
      </c>
      <c r="BP39" s="61">
        <f t="shared" si="121"/>
        <v>2.9801357417607046E-3</v>
      </c>
      <c r="BQ39" s="61">
        <f t="shared" si="121"/>
        <v>2.9801357417596967E-3</v>
      </c>
      <c r="BR39" s="61">
        <f t="shared" si="121"/>
        <v>2.9801357417591711E-3</v>
      </c>
    </row>
    <row r="40" spans="2:70" x14ac:dyDescent="0.25">
      <c r="B40" s="20"/>
      <c r="C40" s="4" t="s">
        <v>5</v>
      </c>
      <c r="D40" s="5">
        <v>9.0909090909090912E-2</v>
      </c>
      <c r="E40" s="5"/>
      <c r="F40" s="5"/>
      <c r="G40" s="5"/>
      <c r="H40" s="5"/>
      <c r="I40" s="5"/>
      <c r="J40" s="5"/>
      <c r="K40" s="5"/>
      <c r="L40" s="5"/>
      <c r="M40" s="5"/>
      <c r="N40" s="5"/>
      <c r="S40" s="4" t="s">
        <v>6</v>
      </c>
      <c r="T40" s="51" t="s">
        <v>82</v>
      </c>
      <c r="U40" s="51">
        <f>$D$41*T3</f>
        <v>8.2644628099173556E-3</v>
      </c>
      <c r="V40" s="51">
        <f>$D$41*U3</f>
        <v>5.3906836964688213E-3</v>
      </c>
      <c r="W40" s="51">
        <f>$D$41*V3</f>
        <v>3.4496732918971843E-3</v>
      </c>
      <c r="X40" s="51">
        <f>$D$41*W3</f>
        <v>5.8199154175799378E-3</v>
      </c>
      <c r="Y40" s="51">
        <f>$D$41*X3</f>
        <v>3.4178149813725175E-3</v>
      </c>
      <c r="Z40" s="51">
        <f>$D$41*Y3</f>
        <v>3.5159033082275883E-3</v>
      </c>
      <c r="AA40" s="51">
        <f>$D$41*Z3</f>
        <v>3.1016114307422515E-3</v>
      </c>
      <c r="AB40" s="51">
        <f>$D$41*AA3</f>
        <v>3.1502441438275961E-3</v>
      </c>
      <c r="AC40" s="51">
        <f>$D$41*AB3</f>
        <v>3.0240134537226427E-3</v>
      </c>
      <c r="AD40" s="51">
        <f>$D$41*AC3</f>
        <v>3.024427891482784E-3</v>
      </c>
      <c r="AE40" s="51">
        <f>$D$41*AD3</f>
        <v>2.9936456169277021E-3</v>
      </c>
      <c r="AF40" s="51">
        <f>$D$41*AE3</f>
        <v>2.9926767603877091E-3</v>
      </c>
      <c r="AG40" s="51">
        <f>$D$41*AF3</f>
        <v>2.9843899405756378E-3</v>
      </c>
      <c r="AH40" s="51">
        <f>$D$41*AG3</f>
        <v>2.9836125833318499E-3</v>
      </c>
      <c r="AI40" s="51">
        <f>$D$41*AH3</f>
        <v>2.9814303773725041E-3</v>
      </c>
      <c r="AJ40" s="51">
        <f>$D$41*AI3</f>
        <v>2.9811157964481729E-3</v>
      </c>
      <c r="AK40" s="51">
        <f>$D$41*AJ3</f>
        <v>2.980527651341147E-3</v>
      </c>
      <c r="AL40" s="51">
        <f>$D$41*AK3</f>
        <v>2.9804124729353207E-3</v>
      </c>
      <c r="AM40" s="51">
        <f>$D$41*AL3</f>
        <v>2.9802530269406125E-3</v>
      </c>
      <c r="AN40" s="51">
        <f>$D$41*AM3</f>
        <v>2.9802143458742764E-3</v>
      </c>
      <c r="AO40" s="51">
        <f>$D$41*AN3</f>
        <v>2.9801706394553215E-3</v>
      </c>
      <c r="AP40" s="51">
        <f>$D$41*AO3</f>
        <v>2.9801581455888124E-3</v>
      </c>
      <c r="AQ40" s="51">
        <f>$D$41*AP3</f>
        <v>2.9801460680059771E-3</v>
      </c>
      <c r="AR40" s="51">
        <f>$D$41*AQ3</f>
        <v>2.9801421491834536E-3</v>
      </c>
      <c r="AS40" s="51">
        <f>$D$41*AR3</f>
        <v>2.9801387854966541E-3</v>
      </c>
      <c r="AT40" s="51">
        <f>$D$41*AS3</f>
        <v>2.9801375791290797E-3</v>
      </c>
      <c r="AU40" s="51">
        <f>$D$41*AT3</f>
        <v>2.9801366360658276E-3</v>
      </c>
      <c r="AV40" s="51">
        <f>$D$41*AU3</f>
        <v>2.9801362698263557E-3</v>
      </c>
      <c r="AW40" s="51">
        <f t="shared" ref="AW40:BF40" si="122">$D$41*AV3</f>
        <v>2.9801360038803648E-3</v>
      </c>
      <c r="AX40" s="51">
        <f t="shared" si="122"/>
        <v>2.9801358938061719E-3</v>
      </c>
      <c r="AY40" s="51">
        <f t="shared" si="122"/>
        <v>2.9801358184361826E-3</v>
      </c>
      <c r="AZ40" s="51">
        <f t="shared" si="122"/>
        <v>2.9801357856041378E-3</v>
      </c>
      <c r="BA40" s="51">
        <f t="shared" si="122"/>
        <v>2.9801357641541376E-3</v>
      </c>
      <c r="BB40" s="51">
        <f t="shared" si="122"/>
        <v>2.9801357544177879E-3</v>
      </c>
      <c r="BC40" s="51">
        <f t="shared" si="122"/>
        <v>2.9801357482916548E-3</v>
      </c>
      <c r="BD40" s="51">
        <f t="shared" si="122"/>
        <v>2.980135745417241E-3</v>
      </c>
      <c r="BE40" s="51">
        <f t="shared" si="122"/>
        <v>2.9801357436624689E-3</v>
      </c>
      <c r="BF40" s="51">
        <f t="shared" si="122"/>
        <v>2.9801357428168246E-3</v>
      </c>
      <c r="BG40" s="51">
        <f>$D$41*BF3</f>
        <v>2.9801357423129625E-3</v>
      </c>
      <c r="BH40" s="51">
        <f t="shared" ref="BH40:BI40" si="123">$D$41*BG3</f>
        <v>2.9801357420648558E-3</v>
      </c>
      <c r="BI40" s="51">
        <f t="shared" si="123"/>
        <v>2.980135741919888E-3</v>
      </c>
      <c r="BJ40" s="51">
        <f>$D$41*BI3</f>
        <v>2.9801357418472521E-3</v>
      </c>
      <c r="BK40" s="51">
        <f t="shared" ref="BK40:BR40" si="124">$D$41*BJ3</f>
        <v>2.9801357418054743E-3</v>
      </c>
      <c r="BL40" s="51">
        <f t="shared" si="124"/>
        <v>2.9801357417842452E-3</v>
      </c>
      <c r="BM40" s="51">
        <f t="shared" si="124"/>
        <v>2.9801357417721893E-3</v>
      </c>
      <c r="BN40" s="51">
        <f t="shared" si="124"/>
        <v>2.9801357417659933E-3</v>
      </c>
      <c r="BO40" s="51">
        <f t="shared" si="124"/>
        <v>2.9801357417625104E-3</v>
      </c>
      <c r="BP40" s="51">
        <f t="shared" si="124"/>
        <v>2.9801357417607046E-3</v>
      </c>
      <c r="BQ40" s="51">
        <f t="shared" si="124"/>
        <v>2.9801357417596967E-3</v>
      </c>
      <c r="BR40" s="51">
        <f t="shared" si="124"/>
        <v>2.9801357417591711E-3</v>
      </c>
    </row>
    <row r="41" spans="2:70" x14ac:dyDescent="0.25">
      <c r="B41" s="20"/>
      <c r="C41" s="4" t="s">
        <v>6</v>
      </c>
      <c r="D41" s="5">
        <v>9.0909090909090912E-2</v>
      </c>
      <c r="E41" s="5"/>
      <c r="F41" s="5"/>
      <c r="G41" s="5"/>
      <c r="H41" s="5"/>
      <c r="I41" s="5"/>
      <c r="J41" s="5"/>
      <c r="K41" s="5"/>
      <c r="L41" s="5"/>
      <c r="M41" s="5"/>
      <c r="N41" s="5"/>
      <c r="S41" s="4" t="s">
        <v>7</v>
      </c>
      <c r="T41" s="51" t="s">
        <v>82</v>
      </c>
      <c r="U41" s="51">
        <f>$D$42*T3</f>
        <v>8.2644628099173556E-3</v>
      </c>
      <c r="V41" s="51">
        <f>$D$42*U3</f>
        <v>5.3906836964688213E-3</v>
      </c>
      <c r="W41" s="51">
        <f>$D$42*V3</f>
        <v>3.4496732918971843E-3</v>
      </c>
      <c r="X41" s="51">
        <f>$D$42*W3</f>
        <v>5.8199154175799378E-3</v>
      </c>
      <c r="Y41" s="51">
        <f>$D$42*X3</f>
        <v>3.4178149813725175E-3</v>
      </c>
      <c r="Z41" s="51">
        <f>$D$42*Y3</f>
        <v>3.5159033082275883E-3</v>
      </c>
      <c r="AA41" s="51">
        <f>$D$42*Z3</f>
        <v>3.1016114307422515E-3</v>
      </c>
      <c r="AB41" s="51">
        <f>$D$42*AA3</f>
        <v>3.1502441438275961E-3</v>
      </c>
      <c r="AC41" s="51">
        <f>$D$42*AB3</f>
        <v>3.0240134537226427E-3</v>
      </c>
      <c r="AD41" s="51">
        <f>$D$42*AC3</f>
        <v>3.024427891482784E-3</v>
      </c>
      <c r="AE41" s="51">
        <f>$D$42*AD3</f>
        <v>2.9936456169277021E-3</v>
      </c>
      <c r="AF41" s="51">
        <f>$D$42*AE3</f>
        <v>2.9926767603877091E-3</v>
      </c>
      <c r="AG41" s="51">
        <f>$D$42*AF3</f>
        <v>2.9843899405756378E-3</v>
      </c>
      <c r="AH41" s="51">
        <f>$D$42*AG3</f>
        <v>2.9836125833318499E-3</v>
      </c>
      <c r="AI41" s="51">
        <f>$D$42*AH3</f>
        <v>2.9814303773725041E-3</v>
      </c>
      <c r="AJ41" s="51">
        <f>$D$42*AI3</f>
        <v>2.9811157964481729E-3</v>
      </c>
      <c r="AK41" s="51">
        <f>$D$42*AJ3</f>
        <v>2.980527651341147E-3</v>
      </c>
      <c r="AL41" s="51">
        <f>$D$42*AK3</f>
        <v>2.9804124729353207E-3</v>
      </c>
      <c r="AM41" s="51">
        <f>$D$42*AL3</f>
        <v>2.9802530269406125E-3</v>
      </c>
      <c r="AN41" s="51">
        <f>$D$42*AM3</f>
        <v>2.9802143458742764E-3</v>
      </c>
      <c r="AO41" s="51">
        <f>$D$42*AN3</f>
        <v>2.9801706394553215E-3</v>
      </c>
      <c r="AP41" s="51">
        <f>$D$42*AO3</f>
        <v>2.9801581455888124E-3</v>
      </c>
      <c r="AQ41" s="51">
        <f>$D$42*AP3</f>
        <v>2.9801460680059771E-3</v>
      </c>
      <c r="AR41" s="51">
        <f>$D$42*AQ3</f>
        <v>2.9801421491834536E-3</v>
      </c>
      <c r="AS41" s="51">
        <f>$D$42*AR3</f>
        <v>2.9801387854966541E-3</v>
      </c>
      <c r="AT41" s="51">
        <f>$D$42*AS3</f>
        <v>2.9801375791290797E-3</v>
      </c>
      <c r="AU41" s="51">
        <f>$D$42*AT3</f>
        <v>2.9801366360658276E-3</v>
      </c>
      <c r="AV41" s="51">
        <f>$D$42*AU3</f>
        <v>2.9801362698263557E-3</v>
      </c>
      <c r="AW41" s="51">
        <f t="shared" ref="AW41:BF41" si="125">$D$42*AV3</f>
        <v>2.9801360038803648E-3</v>
      </c>
      <c r="AX41" s="51">
        <f t="shared" si="125"/>
        <v>2.9801358938061719E-3</v>
      </c>
      <c r="AY41" s="51">
        <f t="shared" si="125"/>
        <v>2.9801358184361826E-3</v>
      </c>
      <c r="AZ41" s="51">
        <f t="shared" si="125"/>
        <v>2.9801357856041378E-3</v>
      </c>
      <c r="BA41" s="51">
        <f t="shared" si="125"/>
        <v>2.9801357641541376E-3</v>
      </c>
      <c r="BB41" s="51">
        <f t="shared" si="125"/>
        <v>2.9801357544177879E-3</v>
      </c>
      <c r="BC41" s="51">
        <f t="shared" si="125"/>
        <v>2.9801357482916548E-3</v>
      </c>
      <c r="BD41" s="51">
        <f t="shared" si="125"/>
        <v>2.980135745417241E-3</v>
      </c>
      <c r="BE41" s="51">
        <f t="shared" si="125"/>
        <v>2.9801357436624689E-3</v>
      </c>
      <c r="BF41" s="51">
        <f t="shared" si="125"/>
        <v>2.9801357428168246E-3</v>
      </c>
      <c r="BG41" s="51">
        <f>$D$42*BF3</f>
        <v>2.9801357423129625E-3</v>
      </c>
      <c r="BH41" s="51">
        <f t="shared" ref="BH41:BI41" si="126">$D$42*BG3</f>
        <v>2.9801357420648558E-3</v>
      </c>
      <c r="BI41" s="51">
        <f t="shared" si="126"/>
        <v>2.980135741919888E-3</v>
      </c>
      <c r="BJ41" s="51">
        <f>$D$42*BI3</f>
        <v>2.9801357418472521E-3</v>
      </c>
      <c r="BK41" s="51">
        <f t="shared" ref="BK41:BR41" si="127">$D$42*BJ3</f>
        <v>2.9801357418054743E-3</v>
      </c>
      <c r="BL41" s="51">
        <f t="shared" si="127"/>
        <v>2.9801357417842452E-3</v>
      </c>
      <c r="BM41" s="51">
        <f t="shared" si="127"/>
        <v>2.9801357417721893E-3</v>
      </c>
      <c r="BN41" s="51">
        <f t="shared" si="127"/>
        <v>2.9801357417659933E-3</v>
      </c>
      <c r="BO41" s="51">
        <f t="shared" si="127"/>
        <v>2.9801357417625104E-3</v>
      </c>
      <c r="BP41" s="51">
        <f t="shared" si="127"/>
        <v>2.9801357417607046E-3</v>
      </c>
      <c r="BQ41" s="51">
        <f t="shared" si="127"/>
        <v>2.9801357417596967E-3</v>
      </c>
      <c r="BR41" s="51">
        <f t="shared" si="127"/>
        <v>2.9801357417591711E-3</v>
      </c>
    </row>
    <row r="42" spans="2:70" x14ac:dyDescent="0.25">
      <c r="B42" s="20"/>
      <c r="C42" s="4" t="s">
        <v>7</v>
      </c>
      <c r="D42" s="5">
        <v>9.0909090909090912E-2</v>
      </c>
      <c r="E42" s="5"/>
      <c r="F42" s="5"/>
      <c r="G42" s="5"/>
      <c r="H42" s="5"/>
      <c r="I42" s="5"/>
      <c r="J42" s="5"/>
      <c r="K42" s="5"/>
      <c r="L42" s="5"/>
      <c r="M42" s="5"/>
      <c r="N42" s="5"/>
      <c r="S42" s="4" t="s">
        <v>8</v>
      </c>
      <c r="T42" s="51" t="s">
        <v>82</v>
      </c>
      <c r="U42" s="51">
        <f>$D$43*T3</f>
        <v>8.2644628099173556E-3</v>
      </c>
      <c r="V42" s="51">
        <f>$D$43*U3</f>
        <v>5.3906836964688213E-3</v>
      </c>
      <c r="W42" s="51">
        <f>$D$43*V3</f>
        <v>3.4496732918971843E-3</v>
      </c>
      <c r="X42" s="51">
        <f>$D$43*W3</f>
        <v>5.8199154175799378E-3</v>
      </c>
      <c r="Y42" s="51">
        <f>$D$43*X3</f>
        <v>3.4178149813725175E-3</v>
      </c>
      <c r="Z42" s="51">
        <f>$D$43*Y3</f>
        <v>3.5159033082275883E-3</v>
      </c>
      <c r="AA42" s="51">
        <f>$D$43*Z3</f>
        <v>3.1016114307422515E-3</v>
      </c>
      <c r="AB42" s="51">
        <f>$D$43*AA3</f>
        <v>3.1502441438275961E-3</v>
      </c>
      <c r="AC42" s="51">
        <f>$D$43*AB3</f>
        <v>3.0240134537226427E-3</v>
      </c>
      <c r="AD42" s="51">
        <f>$D$43*AC3</f>
        <v>3.024427891482784E-3</v>
      </c>
      <c r="AE42" s="51">
        <f>$D$43*AD3</f>
        <v>2.9936456169277021E-3</v>
      </c>
      <c r="AF42" s="51">
        <f>$D$43*AE3</f>
        <v>2.9926767603877091E-3</v>
      </c>
      <c r="AG42" s="51">
        <f>$D$43*AF3</f>
        <v>2.9843899405756378E-3</v>
      </c>
      <c r="AH42" s="51">
        <f>$D$43*AG3</f>
        <v>2.9836125833318499E-3</v>
      </c>
      <c r="AI42" s="51">
        <f>$D$43*AH3</f>
        <v>2.9814303773725041E-3</v>
      </c>
      <c r="AJ42" s="51">
        <f>$D$43*AI3</f>
        <v>2.9811157964481729E-3</v>
      </c>
      <c r="AK42" s="51">
        <f>$D$43*AJ3</f>
        <v>2.980527651341147E-3</v>
      </c>
      <c r="AL42" s="51">
        <f>$D$43*AK3</f>
        <v>2.9804124729353207E-3</v>
      </c>
      <c r="AM42" s="51">
        <f>$D$43*AL3</f>
        <v>2.9802530269406125E-3</v>
      </c>
      <c r="AN42" s="51">
        <f>$D$43*AM3</f>
        <v>2.9802143458742764E-3</v>
      </c>
      <c r="AO42" s="51">
        <f>$D$43*AN3</f>
        <v>2.9801706394553215E-3</v>
      </c>
      <c r="AP42" s="51">
        <f>$D$43*AO3</f>
        <v>2.9801581455888124E-3</v>
      </c>
      <c r="AQ42" s="51">
        <f>$D$43*AP3</f>
        <v>2.9801460680059771E-3</v>
      </c>
      <c r="AR42" s="51">
        <f>$D$43*AQ3</f>
        <v>2.9801421491834536E-3</v>
      </c>
      <c r="AS42" s="51">
        <f>$D$43*AR3</f>
        <v>2.9801387854966541E-3</v>
      </c>
      <c r="AT42" s="51">
        <f>$D$43*AS3</f>
        <v>2.9801375791290797E-3</v>
      </c>
      <c r="AU42" s="51">
        <f>$D$43*AT3</f>
        <v>2.9801366360658276E-3</v>
      </c>
      <c r="AV42" s="51">
        <f>$D$43*AU3</f>
        <v>2.9801362698263557E-3</v>
      </c>
      <c r="AW42" s="51">
        <f t="shared" ref="AW42:BF42" si="128">$D$43*AV3</f>
        <v>2.9801360038803648E-3</v>
      </c>
      <c r="AX42" s="51">
        <f t="shared" si="128"/>
        <v>2.9801358938061719E-3</v>
      </c>
      <c r="AY42" s="51">
        <f t="shared" si="128"/>
        <v>2.9801358184361826E-3</v>
      </c>
      <c r="AZ42" s="51">
        <f t="shared" si="128"/>
        <v>2.9801357856041378E-3</v>
      </c>
      <c r="BA42" s="51">
        <f t="shared" si="128"/>
        <v>2.9801357641541376E-3</v>
      </c>
      <c r="BB42" s="51">
        <f t="shared" si="128"/>
        <v>2.9801357544177879E-3</v>
      </c>
      <c r="BC42" s="51">
        <f t="shared" si="128"/>
        <v>2.9801357482916548E-3</v>
      </c>
      <c r="BD42" s="51">
        <f t="shared" si="128"/>
        <v>2.980135745417241E-3</v>
      </c>
      <c r="BE42" s="51">
        <f t="shared" si="128"/>
        <v>2.9801357436624689E-3</v>
      </c>
      <c r="BF42" s="51">
        <f t="shared" si="128"/>
        <v>2.9801357428168246E-3</v>
      </c>
      <c r="BG42" s="51">
        <f>$D$43*BF3</f>
        <v>2.9801357423129625E-3</v>
      </c>
      <c r="BH42" s="51">
        <f t="shared" ref="BH42:BI42" si="129">$D$43*BG3</f>
        <v>2.9801357420648558E-3</v>
      </c>
      <c r="BI42" s="51">
        <f t="shared" si="129"/>
        <v>2.980135741919888E-3</v>
      </c>
      <c r="BJ42" s="51">
        <f>$D$43*BI3</f>
        <v>2.9801357418472521E-3</v>
      </c>
      <c r="BK42" s="51">
        <f t="shared" ref="BK42:BR42" si="130">$D$43*BJ3</f>
        <v>2.9801357418054743E-3</v>
      </c>
      <c r="BL42" s="51">
        <f t="shared" si="130"/>
        <v>2.9801357417842452E-3</v>
      </c>
      <c r="BM42" s="51">
        <f t="shared" si="130"/>
        <v>2.9801357417721893E-3</v>
      </c>
      <c r="BN42" s="51">
        <f t="shared" si="130"/>
        <v>2.9801357417659933E-3</v>
      </c>
      <c r="BO42" s="51">
        <f t="shared" si="130"/>
        <v>2.9801357417625104E-3</v>
      </c>
      <c r="BP42" s="51">
        <f t="shared" si="130"/>
        <v>2.9801357417607046E-3</v>
      </c>
      <c r="BQ42" s="51">
        <f t="shared" si="130"/>
        <v>2.9801357417596967E-3</v>
      </c>
      <c r="BR42" s="51">
        <f t="shared" si="130"/>
        <v>2.9801357417591711E-3</v>
      </c>
    </row>
    <row r="43" spans="2:70" x14ac:dyDescent="0.25">
      <c r="B43" s="20"/>
      <c r="C43" s="4" t="s">
        <v>8</v>
      </c>
      <c r="D43" s="5">
        <v>9.0909090909090912E-2</v>
      </c>
      <c r="E43" s="5"/>
      <c r="F43" s="5"/>
      <c r="G43" s="5"/>
      <c r="H43" s="5"/>
      <c r="I43" s="5"/>
      <c r="J43" s="5"/>
      <c r="K43" s="5"/>
      <c r="L43" s="5"/>
      <c r="M43" s="5"/>
      <c r="N43" s="5"/>
      <c r="S43" s="4" t="s">
        <v>9</v>
      </c>
      <c r="T43" s="51" t="s">
        <v>82</v>
      </c>
      <c r="U43" s="51">
        <f>$D$44*T3</f>
        <v>8.2644628099173556E-3</v>
      </c>
      <c r="V43" s="51">
        <f>$D$44*U3</f>
        <v>5.3906836964688213E-3</v>
      </c>
      <c r="W43" s="51">
        <f>$D$44*V3</f>
        <v>3.4496732918971843E-3</v>
      </c>
      <c r="X43" s="51">
        <f>$D$44*W3</f>
        <v>5.8199154175799378E-3</v>
      </c>
      <c r="Y43" s="51">
        <f>$D$44*X3</f>
        <v>3.4178149813725175E-3</v>
      </c>
      <c r="Z43" s="51">
        <f>$D$44*Y3</f>
        <v>3.5159033082275883E-3</v>
      </c>
      <c r="AA43" s="51">
        <f>$D$44*Z3</f>
        <v>3.1016114307422515E-3</v>
      </c>
      <c r="AB43" s="51">
        <f>$D$44*AA3</f>
        <v>3.1502441438275961E-3</v>
      </c>
      <c r="AC43" s="51">
        <f>$D$44*AB3</f>
        <v>3.0240134537226427E-3</v>
      </c>
      <c r="AD43" s="51">
        <f>$D$44*AC3</f>
        <v>3.024427891482784E-3</v>
      </c>
      <c r="AE43" s="51">
        <f>$D$44*AD3</f>
        <v>2.9936456169277021E-3</v>
      </c>
      <c r="AF43" s="51">
        <f>$D$44*AE3</f>
        <v>2.9926767603877091E-3</v>
      </c>
      <c r="AG43" s="51">
        <f>$D$44*AF3</f>
        <v>2.9843899405756378E-3</v>
      </c>
      <c r="AH43" s="51">
        <f>$D$44*AG3</f>
        <v>2.9836125833318499E-3</v>
      </c>
      <c r="AI43" s="51">
        <f>$D$44*AH3</f>
        <v>2.9814303773725041E-3</v>
      </c>
      <c r="AJ43" s="51">
        <f>$D$44*AI3</f>
        <v>2.9811157964481729E-3</v>
      </c>
      <c r="AK43" s="51">
        <f>$D$44*AJ3</f>
        <v>2.980527651341147E-3</v>
      </c>
      <c r="AL43" s="51">
        <f>$D$44*AK3</f>
        <v>2.9804124729353207E-3</v>
      </c>
      <c r="AM43" s="51">
        <f>$D$44*AL3</f>
        <v>2.9802530269406125E-3</v>
      </c>
      <c r="AN43" s="51">
        <f>$D$44*AM3</f>
        <v>2.9802143458742764E-3</v>
      </c>
      <c r="AO43" s="51">
        <f>$D$44*AN3</f>
        <v>2.9801706394553215E-3</v>
      </c>
      <c r="AP43" s="51">
        <f>$D$44*AO3</f>
        <v>2.9801581455888124E-3</v>
      </c>
      <c r="AQ43" s="51">
        <f>$D$44*AP3</f>
        <v>2.9801460680059771E-3</v>
      </c>
      <c r="AR43" s="51">
        <f>$D$44*AQ3</f>
        <v>2.9801421491834536E-3</v>
      </c>
      <c r="AS43" s="51">
        <f>$D$44*AR3</f>
        <v>2.9801387854966541E-3</v>
      </c>
      <c r="AT43" s="51">
        <f>$D$44*AS3</f>
        <v>2.9801375791290797E-3</v>
      </c>
      <c r="AU43" s="51">
        <f>$D$44*AT3</f>
        <v>2.9801366360658276E-3</v>
      </c>
      <c r="AV43" s="51">
        <f>$D$44*AU3</f>
        <v>2.9801362698263557E-3</v>
      </c>
      <c r="AW43" s="51">
        <f t="shared" ref="AW43:BF43" si="131">$D$44*AV3</f>
        <v>2.9801360038803648E-3</v>
      </c>
      <c r="AX43" s="51">
        <f t="shared" si="131"/>
        <v>2.9801358938061719E-3</v>
      </c>
      <c r="AY43" s="51">
        <f t="shared" si="131"/>
        <v>2.9801358184361826E-3</v>
      </c>
      <c r="AZ43" s="51">
        <f t="shared" si="131"/>
        <v>2.9801357856041378E-3</v>
      </c>
      <c r="BA43" s="51">
        <f t="shared" si="131"/>
        <v>2.9801357641541376E-3</v>
      </c>
      <c r="BB43" s="51">
        <f t="shared" si="131"/>
        <v>2.9801357544177879E-3</v>
      </c>
      <c r="BC43" s="51">
        <f t="shared" si="131"/>
        <v>2.9801357482916548E-3</v>
      </c>
      <c r="BD43" s="51">
        <f t="shared" si="131"/>
        <v>2.980135745417241E-3</v>
      </c>
      <c r="BE43" s="51">
        <f t="shared" si="131"/>
        <v>2.9801357436624689E-3</v>
      </c>
      <c r="BF43" s="51">
        <f t="shared" si="131"/>
        <v>2.9801357428168246E-3</v>
      </c>
      <c r="BG43" s="51">
        <f>$D$44*BF3</f>
        <v>2.9801357423129625E-3</v>
      </c>
      <c r="BH43" s="51">
        <f t="shared" ref="BH43:BI43" si="132">$D$44*BG3</f>
        <v>2.9801357420648558E-3</v>
      </c>
      <c r="BI43" s="51">
        <f t="shared" si="132"/>
        <v>2.980135741919888E-3</v>
      </c>
      <c r="BJ43" s="51">
        <f>$D$44*BI3</f>
        <v>2.9801357418472521E-3</v>
      </c>
      <c r="BK43" s="51">
        <f t="shared" ref="BK43:BR43" si="133">$D$44*BJ3</f>
        <v>2.9801357418054743E-3</v>
      </c>
      <c r="BL43" s="51">
        <f t="shared" si="133"/>
        <v>2.9801357417842452E-3</v>
      </c>
      <c r="BM43" s="51">
        <f t="shared" si="133"/>
        <v>2.9801357417721893E-3</v>
      </c>
      <c r="BN43" s="51">
        <f t="shared" si="133"/>
        <v>2.9801357417659933E-3</v>
      </c>
      <c r="BO43" s="51">
        <f t="shared" si="133"/>
        <v>2.9801357417625104E-3</v>
      </c>
      <c r="BP43" s="51">
        <f t="shared" si="133"/>
        <v>2.9801357417607046E-3</v>
      </c>
      <c r="BQ43" s="51">
        <f t="shared" si="133"/>
        <v>2.9801357417596967E-3</v>
      </c>
      <c r="BR43" s="51">
        <f t="shared" si="133"/>
        <v>2.9801357417591711E-3</v>
      </c>
    </row>
    <row r="44" spans="2:70" x14ac:dyDescent="0.25">
      <c r="B44" s="20"/>
      <c r="C44" s="4" t="s">
        <v>9</v>
      </c>
      <c r="D44" s="5">
        <v>9.0909090909090912E-2</v>
      </c>
      <c r="E44" s="5"/>
      <c r="F44" s="5"/>
      <c r="G44" s="5"/>
      <c r="H44" s="5"/>
      <c r="I44" s="5"/>
      <c r="J44" s="5"/>
      <c r="K44" s="5"/>
      <c r="L44" s="5"/>
      <c r="M44" s="5"/>
      <c r="N44" s="5"/>
      <c r="S44" s="4" t="s">
        <v>10</v>
      </c>
      <c r="T44" s="62" t="s">
        <v>82</v>
      </c>
      <c r="U44" s="63">
        <f>$D$45*T3</f>
        <v>8.2644628099173556E-3</v>
      </c>
      <c r="V44" s="63">
        <f>$D$45*U3</f>
        <v>5.3906836964688213E-3</v>
      </c>
      <c r="W44" s="63">
        <f>$D$45*V3</f>
        <v>3.4496732918971843E-3</v>
      </c>
      <c r="X44" s="63">
        <f>$D$45*W3</f>
        <v>5.8199154175799378E-3</v>
      </c>
      <c r="Y44" s="63">
        <f>$D$45*X3</f>
        <v>3.4178149813725175E-3</v>
      </c>
      <c r="Z44" s="63">
        <f>$D$45*Y3</f>
        <v>3.5159033082275883E-3</v>
      </c>
      <c r="AA44" s="63">
        <f>$D$45*Z3</f>
        <v>3.1016114307422515E-3</v>
      </c>
      <c r="AB44" s="63">
        <f>$D$45*AA3</f>
        <v>3.1502441438275961E-3</v>
      </c>
      <c r="AC44" s="63">
        <f>$D$45*AB3</f>
        <v>3.0240134537226427E-3</v>
      </c>
      <c r="AD44" s="63">
        <f>$D$45*AC3</f>
        <v>3.024427891482784E-3</v>
      </c>
      <c r="AE44" s="63">
        <f>$D$45*AD3</f>
        <v>2.9936456169277021E-3</v>
      </c>
      <c r="AF44" s="63">
        <f>$D$45*AE3</f>
        <v>2.9926767603877091E-3</v>
      </c>
      <c r="AG44" s="63">
        <f>$D$45*AF3</f>
        <v>2.9843899405756378E-3</v>
      </c>
      <c r="AH44" s="63">
        <f>$D$45*AG3</f>
        <v>2.9836125833318499E-3</v>
      </c>
      <c r="AI44" s="63">
        <f>$D$45*AH3</f>
        <v>2.9814303773725041E-3</v>
      </c>
      <c r="AJ44" s="63">
        <f>$D$45*AI3</f>
        <v>2.9811157964481729E-3</v>
      </c>
      <c r="AK44" s="63">
        <f>$D$45*AJ3</f>
        <v>2.980527651341147E-3</v>
      </c>
      <c r="AL44" s="63">
        <f>$D$45*AK3</f>
        <v>2.9804124729353207E-3</v>
      </c>
      <c r="AM44" s="63">
        <f>$D$45*AL3</f>
        <v>2.9802530269406125E-3</v>
      </c>
      <c r="AN44" s="63">
        <f>$D$45*AM3</f>
        <v>2.9802143458742764E-3</v>
      </c>
      <c r="AO44" s="63">
        <f>$D$45*AN3</f>
        <v>2.9801706394553215E-3</v>
      </c>
      <c r="AP44" s="63">
        <f>$D$45*AO3</f>
        <v>2.9801581455888124E-3</v>
      </c>
      <c r="AQ44" s="63">
        <f>$D$45*AP3</f>
        <v>2.9801460680059771E-3</v>
      </c>
      <c r="AR44" s="63">
        <f>$D$45*AQ3</f>
        <v>2.9801421491834536E-3</v>
      </c>
      <c r="AS44" s="63">
        <f>$D$45*AR3</f>
        <v>2.9801387854966541E-3</v>
      </c>
      <c r="AT44" s="63">
        <f>$D$45*AS3</f>
        <v>2.9801375791290797E-3</v>
      </c>
      <c r="AU44" s="63">
        <f>$D$45*AT3</f>
        <v>2.9801366360658276E-3</v>
      </c>
      <c r="AV44" s="63">
        <f>$D$45*AU3</f>
        <v>2.9801362698263557E-3</v>
      </c>
      <c r="AW44" s="63">
        <f t="shared" ref="AW44:BF44" si="134">$D$45*AV3</f>
        <v>2.9801360038803648E-3</v>
      </c>
      <c r="AX44" s="63">
        <f t="shared" si="134"/>
        <v>2.9801358938061719E-3</v>
      </c>
      <c r="AY44" s="63">
        <f t="shared" si="134"/>
        <v>2.9801358184361826E-3</v>
      </c>
      <c r="AZ44" s="63">
        <f t="shared" si="134"/>
        <v>2.9801357856041378E-3</v>
      </c>
      <c r="BA44" s="63">
        <f t="shared" si="134"/>
        <v>2.9801357641541376E-3</v>
      </c>
      <c r="BB44" s="63">
        <f t="shared" si="134"/>
        <v>2.9801357544177879E-3</v>
      </c>
      <c r="BC44" s="63">
        <f t="shared" si="134"/>
        <v>2.9801357482916548E-3</v>
      </c>
      <c r="BD44" s="63">
        <f t="shared" si="134"/>
        <v>2.980135745417241E-3</v>
      </c>
      <c r="BE44" s="63">
        <f t="shared" si="134"/>
        <v>2.9801357436624689E-3</v>
      </c>
      <c r="BF44" s="63">
        <f t="shared" si="134"/>
        <v>2.9801357428168246E-3</v>
      </c>
      <c r="BG44" s="63">
        <f>$D$45*BF3</f>
        <v>2.9801357423129625E-3</v>
      </c>
      <c r="BH44" s="63">
        <f t="shared" ref="BH44:BI44" si="135">$D$45*BG3</f>
        <v>2.9801357420648558E-3</v>
      </c>
      <c r="BI44" s="63">
        <f t="shared" si="135"/>
        <v>2.980135741919888E-3</v>
      </c>
      <c r="BJ44" s="63">
        <f>$D$45*BI3</f>
        <v>2.9801357418472521E-3</v>
      </c>
      <c r="BK44" s="63">
        <f t="shared" ref="BK44:BR44" si="136">$D$45*BJ3</f>
        <v>2.9801357418054743E-3</v>
      </c>
      <c r="BL44" s="63">
        <f t="shared" si="136"/>
        <v>2.9801357417842452E-3</v>
      </c>
      <c r="BM44" s="63">
        <f t="shared" si="136"/>
        <v>2.9801357417721893E-3</v>
      </c>
      <c r="BN44" s="63">
        <f t="shared" si="136"/>
        <v>2.9801357417659933E-3</v>
      </c>
      <c r="BO44" s="63">
        <f t="shared" si="136"/>
        <v>2.9801357417625104E-3</v>
      </c>
      <c r="BP44" s="63">
        <f t="shared" si="136"/>
        <v>2.9801357417607046E-3</v>
      </c>
      <c r="BQ44" s="63">
        <f t="shared" si="136"/>
        <v>2.9801357417596967E-3</v>
      </c>
      <c r="BR44" s="63">
        <f t="shared" si="136"/>
        <v>2.9801357417591711E-3</v>
      </c>
    </row>
    <row r="45" spans="2:70" x14ac:dyDescent="0.25">
      <c r="B45" s="21"/>
      <c r="C45" s="4" t="s">
        <v>10</v>
      </c>
      <c r="D45" s="5">
        <v>9.0909090909090912E-2</v>
      </c>
      <c r="E45" s="5"/>
      <c r="F45" s="5"/>
      <c r="G45" s="5"/>
      <c r="H45" s="5"/>
      <c r="I45" s="5"/>
      <c r="J45" s="5"/>
      <c r="K45" s="5"/>
      <c r="L45" s="5"/>
      <c r="M45" s="5"/>
      <c r="N45" s="5"/>
      <c r="T45" s="64" t="s">
        <v>82</v>
      </c>
      <c r="U45" s="64">
        <f>SUM(U34:U44)</f>
        <v>9.0909090909090912E-2</v>
      </c>
      <c r="V45" s="64">
        <f>SUM(V34:V44)</f>
        <v>5.9297520661157031E-2</v>
      </c>
      <c r="W45" s="64">
        <f>SUM(W34:W44)</f>
        <v>3.7946406210869033E-2</v>
      </c>
      <c r="X45" s="64">
        <f>SUM(X34:X44)</f>
        <v>6.4019069593379316E-2</v>
      </c>
      <c r="Y45" s="66">
        <f>SUM(Y34:Y44)</f>
        <v>3.7595964795097685E-2</v>
      </c>
      <c r="Z45" s="64">
        <f>SUM(Z34:Z44)</f>
        <v>3.8674936390503484E-2</v>
      </c>
      <c r="AA45" s="67">
        <f>SUM(AA34:AA44)</f>
        <v>3.4117725738164767E-2</v>
      </c>
      <c r="AB45" s="64">
        <f>SUM(AB34:AB44)</f>
        <v>3.4652685582103562E-2</v>
      </c>
      <c r="AC45" s="67">
        <f>SUM(AC34:AC44)</f>
        <v>3.3264147990949067E-2</v>
      </c>
      <c r="AD45" s="52">
        <f>SUM(AD34:AD44)</f>
        <v>3.3268706806310618E-2</v>
      </c>
      <c r="AE45" s="53">
        <f>SUM(AE34:AE44)</f>
        <v>3.293010178620473E-2</v>
      </c>
      <c r="AF45" s="64">
        <f>SUM(AF34:AF44)</f>
        <v>3.2919444364264805E-2</v>
      </c>
      <c r="AG45" s="67">
        <f>SUM(AG34:AG44)</f>
        <v>3.2828289346332022E-2</v>
      </c>
      <c r="AH45" s="64">
        <f>SUM(AH34:AH44)</f>
        <v>3.2819738416650354E-2</v>
      </c>
      <c r="AI45" s="67">
        <f t="shared" ref="AI45:AV45" si="137">SUM(AI34:AI44)</f>
        <v>3.2795734151097551E-2</v>
      </c>
      <c r="AJ45" s="64">
        <f t="shared" si="137"/>
        <v>3.2792273760929906E-2</v>
      </c>
      <c r="AK45" s="67">
        <f t="shared" si="137"/>
        <v>3.2785804164752623E-2</v>
      </c>
      <c r="AL45" s="64">
        <f t="shared" si="137"/>
        <v>3.2784537202288529E-2</v>
      </c>
      <c r="AM45" s="67">
        <f t="shared" si="137"/>
        <v>3.2782783296346735E-2</v>
      </c>
      <c r="AN45" s="64">
        <f t="shared" si="137"/>
        <v>3.2782357804617038E-2</v>
      </c>
      <c r="AO45" s="67">
        <f t="shared" si="137"/>
        <v>3.278187703400854E-2</v>
      </c>
      <c r="AP45" s="64">
        <f t="shared" si="137"/>
        <v>3.2781739601476935E-2</v>
      </c>
      <c r="AQ45" s="67">
        <f t="shared" si="137"/>
        <v>3.2781606748065753E-2</v>
      </c>
      <c r="AR45" s="64">
        <f t="shared" si="137"/>
        <v>3.2781563641017995E-2</v>
      </c>
      <c r="AS45" s="67">
        <f t="shared" si="137"/>
        <v>3.2781526640463195E-2</v>
      </c>
      <c r="AT45" s="64">
        <f t="shared" si="137"/>
        <v>3.2781513370419874E-2</v>
      </c>
      <c r="AU45" s="67">
        <f t="shared" si="137"/>
        <v>3.2781502996724096E-2</v>
      </c>
      <c r="AV45" s="64">
        <f t="shared" si="137"/>
        <v>3.278149896808992E-2</v>
      </c>
      <c r="AW45" s="64">
        <f t="shared" ref="AW45" si="138">SUM(AW34:AW44)</f>
        <v>3.2781496042684016E-2</v>
      </c>
      <c r="AX45" s="64">
        <f t="shared" ref="AX45" si="139">SUM(AX34:AX44)</f>
        <v>3.2781494831867895E-2</v>
      </c>
      <c r="AY45" s="64">
        <f t="shared" ref="AY45" si="140">SUM(AY34:AY44)</f>
        <v>3.2781494002798006E-2</v>
      </c>
      <c r="AZ45" s="64">
        <f t="shared" ref="AZ45" si="141">SUM(AZ34:AZ44)</f>
        <v>3.2781493641645523E-2</v>
      </c>
      <c r="BA45" s="64">
        <f t="shared" ref="BA45" si="142">SUM(BA34:BA44)</f>
        <v>3.2781493405695514E-2</v>
      </c>
      <c r="BB45" s="64">
        <f t="shared" ref="BB45" si="143">SUM(BB34:BB44)</f>
        <v>3.2781493298595664E-2</v>
      </c>
      <c r="BC45" s="64">
        <f t="shared" ref="BC45" si="144">SUM(BC34:BC44)</f>
        <v>3.2781493231208207E-2</v>
      </c>
      <c r="BD45" s="64">
        <f t="shared" ref="BD45" si="145">SUM(BD34:BD44)</f>
        <v>3.2781493199589645E-2</v>
      </c>
      <c r="BE45" s="64">
        <f t="shared" ref="BE45" si="146">SUM(BE34:BE44)</f>
        <v>3.2781493180287162E-2</v>
      </c>
      <c r="BF45" s="64">
        <f t="shared" ref="BF45" si="147">SUM(BF34:BF44)</f>
        <v>3.2781493170985068E-2</v>
      </c>
      <c r="BG45" s="64">
        <f t="shared" ref="BG45" si="148">SUM(BG34:BG44)</f>
        <v>3.2781493165442585E-2</v>
      </c>
      <c r="BH45" s="64">
        <f t="shared" ref="BH45" si="149">SUM(BH34:BH44)</f>
        <v>3.2781493162713414E-2</v>
      </c>
      <c r="BI45" s="64">
        <f t="shared" ref="BI45" si="150">SUM(BI34:BI44)</f>
        <v>3.2781493161118766E-2</v>
      </c>
      <c r="BJ45" s="64">
        <f t="shared" ref="BJ45" si="151">SUM(BJ34:BJ44)</f>
        <v>3.2781493160319773E-2</v>
      </c>
      <c r="BK45" s="64">
        <f t="shared" ref="BK45" si="152">SUM(BK34:BK44)</f>
        <v>3.278149315986021E-2</v>
      </c>
      <c r="BL45" s="64">
        <f t="shared" ref="BL45" si="153">SUM(BL34:BL44)</f>
        <v>3.2781493159626703E-2</v>
      </c>
      <c r="BM45" s="64">
        <f t="shared" ref="BM45" si="154">SUM(BM34:BM44)</f>
        <v>3.2781493159494086E-2</v>
      </c>
      <c r="BN45" s="64">
        <f t="shared" ref="BN45" si="155">SUM(BN34:BN44)</f>
        <v>3.2781493159425933E-2</v>
      </c>
      <c r="BO45" s="64">
        <f t="shared" ref="BO45" si="156">SUM(BO34:BO44)</f>
        <v>3.2781493159387616E-2</v>
      </c>
      <c r="BP45" s="64">
        <f t="shared" ref="BP45" si="157">SUM(BP34:BP44)</f>
        <v>3.2781493159367743E-2</v>
      </c>
      <c r="BQ45" s="64">
        <f t="shared" ref="BQ45" si="158">SUM(BQ34:BQ44)</f>
        <v>3.2781493159356662E-2</v>
      </c>
      <c r="BR45" s="64">
        <f t="shared" ref="BR45" si="159">SUM(BR34:BR44)</f>
        <v>3.2781493159350875E-2</v>
      </c>
    </row>
    <row r="46" spans="2:70" x14ac:dyDescent="0.25">
      <c r="D46" s="24">
        <f>SUM(D35:D45)</f>
        <v>1.0000000000000002</v>
      </c>
      <c r="E46" s="24">
        <f t="shared" ref="E46" si="160">SUM(E35:E45)</f>
        <v>0</v>
      </c>
      <c r="F46" s="24">
        <f t="shared" ref="F46" si="161">SUM(F35:F45)</f>
        <v>0</v>
      </c>
      <c r="G46" s="24">
        <f t="shared" ref="G46" si="162">SUM(G35:G45)</f>
        <v>0</v>
      </c>
      <c r="H46" s="24">
        <f t="shared" ref="H46" si="163">SUM(H35:H45)</f>
        <v>0</v>
      </c>
      <c r="I46" s="24">
        <f t="shared" ref="I46" si="164">SUM(I35:I45)</f>
        <v>0</v>
      </c>
      <c r="J46" s="24">
        <f t="shared" ref="J46" si="165">SUM(J35:J45)</f>
        <v>0</v>
      </c>
      <c r="K46" s="24">
        <f t="shared" ref="K46" si="166">SUM(K35:K45)</f>
        <v>0</v>
      </c>
      <c r="L46" s="24">
        <f t="shared" ref="L46" si="167">SUM(L35:L45)</f>
        <v>0</v>
      </c>
      <c r="M46" s="24">
        <f t="shared" ref="M46" si="168">SUM(M35:M45)</f>
        <v>0</v>
      </c>
      <c r="N46" s="24">
        <f t="shared" ref="N46" si="169">SUM(N35:N45)</f>
        <v>0</v>
      </c>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row>
    <row r="47" spans="2:70" x14ac:dyDescent="0.25">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row>
    <row r="48" spans="2:70" ht="24" x14ac:dyDescent="0.35">
      <c r="B48" s="15" t="s">
        <v>176</v>
      </c>
      <c r="S48" s="48" t="s">
        <v>178</v>
      </c>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row>
    <row r="49" spans="2:70" ht="15" customHeight="1" x14ac:dyDescent="0.35">
      <c r="C49" s="15"/>
      <c r="D49" s="16" t="s">
        <v>18</v>
      </c>
      <c r="E49" s="17"/>
      <c r="F49" s="17"/>
      <c r="G49" s="17"/>
      <c r="H49" s="17"/>
      <c r="I49" s="17"/>
      <c r="J49" s="17"/>
      <c r="K49" s="17"/>
      <c r="L49" s="17"/>
      <c r="M49" s="17"/>
      <c r="N49" s="18"/>
      <c r="T49" s="56" t="s">
        <v>82</v>
      </c>
      <c r="U49" s="56" t="s">
        <v>83</v>
      </c>
      <c r="V49" s="56" t="s">
        <v>84</v>
      </c>
      <c r="W49" s="56" t="s">
        <v>85</v>
      </c>
      <c r="X49" s="56" t="s">
        <v>86</v>
      </c>
      <c r="Y49" s="56" t="s">
        <v>87</v>
      </c>
      <c r="Z49" s="56" t="s">
        <v>88</v>
      </c>
      <c r="AA49" s="56" t="s">
        <v>89</v>
      </c>
      <c r="AB49" s="56" t="s">
        <v>90</v>
      </c>
      <c r="AC49" s="56" t="s">
        <v>91</v>
      </c>
      <c r="AD49" s="56" t="s">
        <v>92</v>
      </c>
      <c r="AE49" s="56" t="s">
        <v>93</v>
      </c>
      <c r="AF49" s="56" t="s">
        <v>94</v>
      </c>
      <c r="AG49" s="56" t="s">
        <v>95</v>
      </c>
      <c r="AH49" s="56" t="s">
        <v>96</v>
      </c>
      <c r="AI49" s="56" t="s">
        <v>97</v>
      </c>
      <c r="AJ49" s="56" t="s">
        <v>98</v>
      </c>
      <c r="AK49" s="56" t="s">
        <v>99</v>
      </c>
      <c r="AL49" s="56" t="s">
        <v>100</v>
      </c>
      <c r="AM49" s="56" t="s">
        <v>101</v>
      </c>
      <c r="AN49" s="56" t="s">
        <v>102</v>
      </c>
      <c r="AO49" s="56" t="s">
        <v>103</v>
      </c>
      <c r="AP49" s="56" t="s">
        <v>104</v>
      </c>
      <c r="AQ49" s="56" t="s">
        <v>105</v>
      </c>
      <c r="AR49" s="56" t="s">
        <v>106</v>
      </c>
      <c r="AS49" s="56" t="s">
        <v>107</v>
      </c>
      <c r="AT49" s="56" t="s">
        <v>108</v>
      </c>
      <c r="AU49" s="56" t="s">
        <v>109</v>
      </c>
      <c r="AV49" s="56" t="s">
        <v>110</v>
      </c>
      <c r="AW49" s="56" t="s">
        <v>130</v>
      </c>
      <c r="AX49" s="56" t="s">
        <v>131</v>
      </c>
      <c r="AY49" s="56" t="s">
        <v>132</v>
      </c>
      <c r="AZ49" s="56" t="s">
        <v>133</v>
      </c>
      <c r="BA49" s="56" t="s">
        <v>134</v>
      </c>
      <c r="BB49" s="56" t="s">
        <v>135</v>
      </c>
      <c r="BC49" s="56" t="s">
        <v>136</v>
      </c>
      <c r="BD49" s="56" t="s">
        <v>137</v>
      </c>
      <c r="BE49" s="56" t="s">
        <v>138</v>
      </c>
      <c r="BF49" s="56" t="s">
        <v>139</v>
      </c>
      <c r="BG49" s="56" t="s">
        <v>146</v>
      </c>
      <c r="BH49" s="56" t="s">
        <v>147</v>
      </c>
      <c r="BI49" s="56" t="s">
        <v>148</v>
      </c>
      <c r="BJ49" s="56" t="s">
        <v>167</v>
      </c>
      <c r="BK49" s="56" t="s">
        <v>168</v>
      </c>
      <c r="BL49" s="56" t="s">
        <v>169</v>
      </c>
      <c r="BM49" s="56" t="s">
        <v>170</v>
      </c>
      <c r="BN49" s="56" t="s">
        <v>171</v>
      </c>
      <c r="BO49" s="56" t="s">
        <v>172</v>
      </c>
      <c r="BP49" s="56" t="s">
        <v>173</v>
      </c>
      <c r="BQ49" s="56" t="s">
        <v>174</v>
      </c>
      <c r="BR49" s="56" t="s">
        <v>175</v>
      </c>
    </row>
    <row r="50" spans="2:70" x14ac:dyDescent="0.25">
      <c r="C50" s="3"/>
      <c r="D50" s="4" t="s">
        <v>0</v>
      </c>
      <c r="E50" s="4" t="s">
        <v>1</v>
      </c>
      <c r="F50" s="4" t="s">
        <v>2</v>
      </c>
      <c r="G50" s="4" t="s">
        <v>3</v>
      </c>
      <c r="H50" s="4" t="s">
        <v>4</v>
      </c>
      <c r="I50" s="4" t="s">
        <v>5</v>
      </c>
      <c r="J50" s="4" t="s">
        <v>6</v>
      </c>
      <c r="K50" s="4" t="s">
        <v>7</v>
      </c>
      <c r="L50" s="4" t="s">
        <v>8</v>
      </c>
      <c r="M50" s="4" t="s">
        <v>9</v>
      </c>
      <c r="N50" s="4" t="s">
        <v>10</v>
      </c>
      <c r="S50" s="4" t="s">
        <v>0</v>
      </c>
      <c r="T50" s="50" t="s">
        <v>82</v>
      </c>
      <c r="U50" s="49">
        <f>(1-U29)/$Q$3</f>
        <v>8.2644628099173573E-3</v>
      </c>
      <c r="V50" s="50">
        <f>(1-V29)/$Q$3</f>
        <v>5.3906836964688195E-3</v>
      </c>
      <c r="W50" s="49">
        <f>(1-W29)/$Q$3</f>
        <v>3.4496732918971899E-3</v>
      </c>
      <c r="X50" s="50">
        <f>(1-X29)/$Q$3</f>
        <v>5.8199154175799387E-3</v>
      </c>
      <c r="Y50" s="49">
        <f>(1-Y29)/$Q$3</f>
        <v>3.4178149813725227E-3</v>
      </c>
      <c r="Z50" s="50">
        <f>(1-Z29)/$Q$3</f>
        <v>3.515903308227607E-3</v>
      </c>
      <c r="AA50" s="49">
        <f>(1-AA29)/$Q$3</f>
        <v>3.1016114307422893E-3</v>
      </c>
      <c r="AB50" s="50">
        <f>(1-AB29)/$Q$3</f>
        <v>3.1502441438276256E-3</v>
      </c>
      <c r="AC50" s="49">
        <f>(1-AC29)/$Q$3</f>
        <v>3.0240134537226678E-3</v>
      </c>
      <c r="AD50" s="50">
        <f>(1-AD29)/$Q$3</f>
        <v>3.0244278914828182E-3</v>
      </c>
      <c r="AE50" s="49">
        <f>(1-AE29)/$Q$3</f>
        <v>2.9936456169277407E-3</v>
      </c>
      <c r="AF50" s="50">
        <f>(1-AF29)/$Q$3</f>
        <v>2.9926767603877347E-3</v>
      </c>
      <c r="AG50" s="49">
        <f>(1-AG29)/$Q$3</f>
        <v>2.9843899405756842E-3</v>
      </c>
      <c r="AH50" s="50">
        <f>(1-AH29)/$Q$3</f>
        <v>2.9836125833318668E-3</v>
      </c>
      <c r="AI50" s="49">
        <f>(1-AI29)/$Q$3</f>
        <v>2.9814303773725293E-3</v>
      </c>
      <c r="AJ50" s="50">
        <f>(1-AJ29)/$Q$3</f>
        <v>2.981115796448189E-3</v>
      </c>
      <c r="AK50" s="49">
        <f>(1-AK29)/$Q$3</f>
        <v>2.9805276513411682E-3</v>
      </c>
      <c r="AL50" s="50">
        <f>(1-AL29)/$Q$3</f>
        <v>2.9804124729353354E-3</v>
      </c>
      <c r="AM50" s="49">
        <f>(1-AM29)/$Q$3</f>
        <v>2.980253026940635E-3</v>
      </c>
      <c r="AN50" s="50">
        <f>(1-AN29)/$Q$3</f>
        <v>2.980214345874295E-3</v>
      </c>
      <c r="AO50" s="49">
        <f>(1-AO29)/$Q$3</f>
        <v>2.9801706394553362E-3</v>
      </c>
      <c r="AP50" s="50">
        <f>(1-AP29)/$Q$3</f>
        <v>2.9801581455888193E-3</v>
      </c>
      <c r="AQ50" s="49">
        <f>(1-AQ29)/$Q$3</f>
        <v>2.9801460680059966E-3</v>
      </c>
      <c r="AR50" s="50">
        <f>(1-AR29)/$Q$3</f>
        <v>2.9801421491834974E-3</v>
      </c>
      <c r="AS50" s="49">
        <f>(1-AS29)/$Q$3</f>
        <v>2.9801387854966836E-3</v>
      </c>
      <c r="AT50" s="50">
        <f>(1-AT29)/$Q$3</f>
        <v>2.9801375791291122E-3</v>
      </c>
      <c r="AU50" s="49">
        <f>(1-AU29)/$Q$3</f>
        <v>2.9801366360658684E-3</v>
      </c>
      <c r="AV50" s="50">
        <f>(1-AV29)/$Q$3</f>
        <v>2.9801362698264155E-3</v>
      </c>
      <c r="AW50" s="50">
        <f t="shared" ref="AW50:BF50" si="170">(1-AW29)/$Q$3</f>
        <v>2.9801360038804029E-3</v>
      </c>
      <c r="AX50" s="50">
        <f t="shared" si="170"/>
        <v>2.980135893806221E-3</v>
      </c>
      <c r="AY50" s="50">
        <f t="shared" si="170"/>
        <v>2.9801358184362277E-3</v>
      </c>
      <c r="AZ50" s="50">
        <f t="shared" si="170"/>
        <v>2.9801357856041573E-3</v>
      </c>
      <c r="BA50" s="50">
        <f t="shared" si="170"/>
        <v>2.9801357641541641E-3</v>
      </c>
      <c r="BB50" s="50">
        <f t="shared" si="170"/>
        <v>2.9801357544178213E-3</v>
      </c>
      <c r="BC50" s="50">
        <f t="shared" si="170"/>
        <v>2.9801357482917012E-3</v>
      </c>
      <c r="BD50" s="50">
        <f t="shared" si="170"/>
        <v>2.9801357454172935E-3</v>
      </c>
      <c r="BE50" s="50">
        <f t="shared" si="170"/>
        <v>2.9801357436625053E-3</v>
      </c>
      <c r="BF50" s="50">
        <f t="shared" si="170"/>
        <v>2.9801357428168485E-3</v>
      </c>
      <c r="BG50" s="50">
        <f>(1-BG29)/$Q$3</f>
        <v>2.9801357423130089E-3</v>
      </c>
      <c r="BH50" s="50">
        <f t="shared" ref="BH50:BI50" si="171">(1-BH29)/$Q$3</f>
        <v>2.980135742064874E-3</v>
      </c>
      <c r="BI50" s="50">
        <f t="shared" si="171"/>
        <v>2.9801357419199093E-3</v>
      </c>
      <c r="BJ50" s="50">
        <f>(1-BJ29)/$Q$3</f>
        <v>2.9801357418472803E-3</v>
      </c>
      <c r="BK50" s="50">
        <f t="shared" ref="BK50:BR50" si="172">(1-BK29)/$Q$3</f>
        <v>2.9801357418054956E-3</v>
      </c>
      <c r="BL50" s="50">
        <f t="shared" si="172"/>
        <v>2.9801357417842803E-3</v>
      </c>
      <c r="BM50" s="50">
        <f t="shared" si="172"/>
        <v>2.9801357417722093E-3</v>
      </c>
      <c r="BN50" s="50">
        <f t="shared" si="172"/>
        <v>2.9801357417660324E-3</v>
      </c>
      <c r="BO50" s="50">
        <f t="shared" si="172"/>
        <v>2.9801357417625503E-3</v>
      </c>
      <c r="BP50" s="50">
        <f t="shared" si="172"/>
        <v>2.9801357417607336E-3</v>
      </c>
      <c r="BQ50" s="50">
        <f t="shared" si="172"/>
        <v>2.9801357417597344E-3</v>
      </c>
      <c r="BR50" s="50">
        <f t="shared" si="172"/>
        <v>2.9801357417591893E-3</v>
      </c>
    </row>
    <row r="51" spans="2:70" x14ac:dyDescent="0.25">
      <c r="B51" s="19" t="s">
        <v>19</v>
      </c>
      <c r="C51" s="4" t="s">
        <v>0</v>
      </c>
      <c r="D51" s="5">
        <v>9.0909090909090912E-2</v>
      </c>
      <c r="E51" s="34"/>
      <c r="F51" s="34"/>
      <c r="G51" s="26">
        <f>1/2</f>
        <v>0.5</v>
      </c>
      <c r="H51" s="35"/>
      <c r="I51" s="35"/>
      <c r="J51" s="35"/>
      <c r="K51" s="35"/>
      <c r="L51" s="35"/>
      <c r="M51" s="35"/>
      <c r="N51" s="35"/>
      <c r="S51" s="4" t="s">
        <v>1</v>
      </c>
      <c r="T51" s="51" t="s">
        <v>82</v>
      </c>
      <c r="U51" s="14">
        <f>U50</f>
        <v>8.2644628099173573E-3</v>
      </c>
      <c r="V51" s="51">
        <f t="shared" ref="V51:AH60" si="173">V50</f>
        <v>5.3906836964688195E-3</v>
      </c>
      <c r="W51" s="14">
        <f t="shared" si="173"/>
        <v>3.4496732918971899E-3</v>
      </c>
      <c r="X51" s="51">
        <f t="shared" si="173"/>
        <v>5.8199154175799387E-3</v>
      </c>
      <c r="Y51" s="14">
        <f t="shared" si="173"/>
        <v>3.4178149813725227E-3</v>
      </c>
      <c r="Z51" s="51">
        <f t="shared" si="173"/>
        <v>3.515903308227607E-3</v>
      </c>
      <c r="AA51" s="14">
        <f t="shared" si="173"/>
        <v>3.1016114307422893E-3</v>
      </c>
      <c r="AB51" s="51">
        <f t="shared" si="173"/>
        <v>3.1502441438276256E-3</v>
      </c>
      <c r="AC51" s="14">
        <f t="shared" si="173"/>
        <v>3.0240134537226678E-3</v>
      </c>
      <c r="AD51" s="51">
        <f t="shared" si="173"/>
        <v>3.0244278914828182E-3</v>
      </c>
      <c r="AE51" s="14">
        <f t="shared" si="173"/>
        <v>2.9936456169277407E-3</v>
      </c>
      <c r="AF51" s="51">
        <f t="shared" si="173"/>
        <v>2.9926767603877347E-3</v>
      </c>
      <c r="AG51" s="14">
        <f t="shared" si="173"/>
        <v>2.9843899405756842E-3</v>
      </c>
      <c r="AH51" s="51">
        <f t="shared" si="173"/>
        <v>2.9836125833318668E-3</v>
      </c>
      <c r="AI51" s="14">
        <f t="shared" ref="AI51:AI60" si="174">AI50</f>
        <v>2.9814303773725293E-3</v>
      </c>
      <c r="AJ51" s="51">
        <f t="shared" ref="AJ51:AJ60" si="175">AJ50</f>
        <v>2.981115796448189E-3</v>
      </c>
      <c r="AK51" s="14">
        <f t="shared" ref="AK51:AK60" si="176">AK50</f>
        <v>2.9805276513411682E-3</v>
      </c>
      <c r="AL51" s="51">
        <f t="shared" ref="AL51:AL60" si="177">AL50</f>
        <v>2.9804124729353354E-3</v>
      </c>
      <c r="AM51" s="14">
        <f t="shared" ref="AM51:AM60" si="178">AM50</f>
        <v>2.980253026940635E-3</v>
      </c>
      <c r="AN51" s="51">
        <f t="shared" ref="AN51:AN60" si="179">AN50</f>
        <v>2.980214345874295E-3</v>
      </c>
      <c r="AO51" s="14">
        <f t="shared" ref="AO51:AO60" si="180">AO50</f>
        <v>2.9801706394553362E-3</v>
      </c>
      <c r="AP51" s="51">
        <f t="shared" ref="AP51:AP60" si="181">AP50</f>
        <v>2.9801581455888193E-3</v>
      </c>
      <c r="AQ51" s="14">
        <f t="shared" ref="AQ51:AQ60" si="182">AQ50</f>
        <v>2.9801460680059966E-3</v>
      </c>
      <c r="AR51" s="51">
        <f t="shared" ref="AR51:AR60" si="183">AR50</f>
        <v>2.9801421491834974E-3</v>
      </c>
      <c r="AS51" s="14">
        <f t="shared" ref="AS51:AS60" si="184">AS50</f>
        <v>2.9801387854966836E-3</v>
      </c>
      <c r="AT51" s="51">
        <f t="shared" ref="AT51:AT60" si="185">AT50</f>
        <v>2.9801375791291122E-3</v>
      </c>
      <c r="AU51" s="14">
        <f t="shared" ref="AU51:AU60" si="186">AU50</f>
        <v>2.9801366360658684E-3</v>
      </c>
      <c r="AV51" s="51">
        <f t="shared" ref="AV51:AV60" si="187">AV50</f>
        <v>2.9801362698264155E-3</v>
      </c>
      <c r="AW51" s="51">
        <f t="shared" ref="AW51:AW60" si="188">AW50</f>
        <v>2.9801360038804029E-3</v>
      </c>
      <c r="AX51" s="51">
        <f t="shared" ref="AX51:AX60" si="189">AX50</f>
        <v>2.980135893806221E-3</v>
      </c>
      <c r="AY51" s="51">
        <f t="shared" ref="AY51:AY60" si="190">AY50</f>
        <v>2.9801358184362277E-3</v>
      </c>
      <c r="AZ51" s="51">
        <f t="shared" ref="AZ51:AZ60" si="191">AZ50</f>
        <v>2.9801357856041573E-3</v>
      </c>
      <c r="BA51" s="51">
        <f t="shared" ref="BA51:BA60" si="192">BA50</f>
        <v>2.9801357641541641E-3</v>
      </c>
      <c r="BB51" s="51">
        <f t="shared" ref="BB51:BB60" si="193">BB50</f>
        <v>2.9801357544178213E-3</v>
      </c>
      <c r="BC51" s="51">
        <f t="shared" ref="BC51:BC60" si="194">BC50</f>
        <v>2.9801357482917012E-3</v>
      </c>
      <c r="BD51" s="51">
        <f t="shared" ref="BD51:BD60" si="195">BD50</f>
        <v>2.9801357454172935E-3</v>
      </c>
      <c r="BE51" s="51">
        <f t="shared" ref="BE51:BE60" si="196">BE50</f>
        <v>2.9801357436625053E-3</v>
      </c>
      <c r="BF51" s="51">
        <f t="shared" ref="BF51:BF60" si="197">BF50</f>
        <v>2.9801357428168485E-3</v>
      </c>
      <c r="BG51" s="51">
        <f t="shared" ref="BG51:BG60" si="198">BG50</f>
        <v>2.9801357423130089E-3</v>
      </c>
      <c r="BH51" s="51">
        <f t="shared" ref="BH51:BH60" si="199">BH50</f>
        <v>2.980135742064874E-3</v>
      </c>
      <c r="BI51" s="51">
        <f t="shared" ref="BI51:BI60" si="200">BI50</f>
        <v>2.9801357419199093E-3</v>
      </c>
      <c r="BJ51" s="51">
        <f t="shared" ref="BJ51:BJ60" si="201">BJ50</f>
        <v>2.9801357418472803E-3</v>
      </c>
      <c r="BK51" s="51">
        <f t="shared" ref="BK51:BK60" si="202">BK50</f>
        <v>2.9801357418054956E-3</v>
      </c>
      <c r="BL51" s="51">
        <f t="shared" ref="BL51:BL60" si="203">BL50</f>
        <v>2.9801357417842803E-3</v>
      </c>
      <c r="BM51" s="51">
        <f t="shared" ref="BM51:BM60" si="204">BM50</f>
        <v>2.9801357417722093E-3</v>
      </c>
      <c r="BN51" s="51">
        <f t="shared" ref="BN51:BN60" si="205">BN50</f>
        <v>2.9801357417660324E-3</v>
      </c>
      <c r="BO51" s="51">
        <f t="shared" ref="BO51:BO60" si="206">BO50</f>
        <v>2.9801357417625503E-3</v>
      </c>
      <c r="BP51" s="51">
        <f t="shared" ref="BP51:BP60" si="207">BP50</f>
        <v>2.9801357417607336E-3</v>
      </c>
      <c r="BQ51" s="51">
        <f t="shared" ref="BQ51:BQ60" si="208">BQ50</f>
        <v>2.9801357417597344E-3</v>
      </c>
      <c r="BR51" s="51">
        <f t="shared" ref="BR51:BR60" si="209">BR50</f>
        <v>2.9801357417591893E-3</v>
      </c>
    </row>
    <row r="52" spans="2:70" x14ac:dyDescent="0.25">
      <c r="B52" s="20"/>
      <c r="C52" s="4" t="s">
        <v>1</v>
      </c>
      <c r="D52" s="5">
        <v>9.0909090909090912E-2</v>
      </c>
      <c r="E52" s="36"/>
      <c r="F52" s="26">
        <v>1</v>
      </c>
      <c r="G52" s="26">
        <v>0.5</v>
      </c>
      <c r="H52" s="26">
        <f>1/3</f>
        <v>0.33333333333333331</v>
      </c>
      <c r="I52" s="37">
        <f>1/2</f>
        <v>0.5</v>
      </c>
      <c r="J52" s="26">
        <f>1/2</f>
        <v>0.5</v>
      </c>
      <c r="K52" s="26">
        <f>1/2</f>
        <v>0.5</v>
      </c>
      <c r="L52" s="37">
        <f>1/2</f>
        <v>0.5</v>
      </c>
      <c r="M52" s="34"/>
      <c r="N52" s="34"/>
      <c r="S52" s="4" t="s">
        <v>2</v>
      </c>
      <c r="T52" s="51" t="s">
        <v>82</v>
      </c>
      <c r="U52" s="14">
        <f t="shared" ref="U52:U60" si="210">U51</f>
        <v>8.2644628099173573E-3</v>
      </c>
      <c r="V52" s="51">
        <f t="shared" si="173"/>
        <v>5.3906836964688195E-3</v>
      </c>
      <c r="W52" s="14">
        <f t="shared" si="173"/>
        <v>3.4496732918971899E-3</v>
      </c>
      <c r="X52" s="51">
        <f t="shared" si="173"/>
        <v>5.8199154175799387E-3</v>
      </c>
      <c r="Y52" s="14">
        <f t="shared" si="173"/>
        <v>3.4178149813725227E-3</v>
      </c>
      <c r="Z52" s="51">
        <f t="shared" si="173"/>
        <v>3.515903308227607E-3</v>
      </c>
      <c r="AA52" s="14">
        <f t="shared" si="173"/>
        <v>3.1016114307422893E-3</v>
      </c>
      <c r="AB52" s="51">
        <f t="shared" si="173"/>
        <v>3.1502441438276256E-3</v>
      </c>
      <c r="AC52" s="14">
        <f t="shared" si="173"/>
        <v>3.0240134537226678E-3</v>
      </c>
      <c r="AD52" s="51">
        <f t="shared" si="173"/>
        <v>3.0244278914828182E-3</v>
      </c>
      <c r="AE52" s="14">
        <f t="shared" si="173"/>
        <v>2.9936456169277407E-3</v>
      </c>
      <c r="AF52" s="51">
        <f t="shared" si="173"/>
        <v>2.9926767603877347E-3</v>
      </c>
      <c r="AG52" s="14">
        <f t="shared" si="173"/>
        <v>2.9843899405756842E-3</v>
      </c>
      <c r="AH52" s="51">
        <f t="shared" si="173"/>
        <v>2.9836125833318668E-3</v>
      </c>
      <c r="AI52" s="14">
        <f t="shared" si="174"/>
        <v>2.9814303773725293E-3</v>
      </c>
      <c r="AJ52" s="51">
        <f t="shared" si="175"/>
        <v>2.981115796448189E-3</v>
      </c>
      <c r="AK52" s="14">
        <f t="shared" si="176"/>
        <v>2.9805276513411682E-3</v>
      </c>
      <c r="AL52" s="51">
        <f t="shared" si="177"/>
        <v>2.9804124729353354E-3</v>
      </c>
      <c r="AM52" s="14">
        <f t="shared" si="178"/>
        <v>2.980253026940635E-3</v>
      </c>
      <c r="AN52" s="51">
        <f t="shared" si="179"/>
        <v>2.980214345874295E-3</v>
      </c>
      <c r="AO52" s="14">
        <f t="shared" si="180"/>
        <v>2.9801706394553362E-3</v>
      </c>
      <c r="AP52" s="51">
        <f t="shared" si="181"/>
        <v>2.9801581455888193E-3</v>
      </c>
      <c r="AQ52" s="14">
        <f t="shared" si="182"/>
        <v>2.9801460680059966E-3</v>
      </c>
      <c r="AR52" s="51">
        <f t="shared" si="183"/>
        <v>2.9801421491834974E-3</v>
      </c>
      <c r="AS52" s="14">
        <f t="shared" si="184"/>
        <v>2.9801387854966836E-3</v>
      </c>
      <c r="AT52" s="51">
        <f t="shared" si="185"/>
        <v>2.9801375791291122E-3</v>
      </c>
      <c r="AU52" s="14">
        <f t="shared" si="186"/>
        <v>2.9801366360658684E-3</v>
      </c>
      <c r="AV52" s="51">
        <f t="shared" si="187"/>
        <v>2.9801362698264155E-3</v>
      </c>
      <c r="AW52" s="51">
        <f t="shared" si="188"/>
        <v>2.9801360038804029E-3</v>
      </c>
      <c r="AX52" s="51">
        <f t="shared" si="189"/>
        <v>2.980135893806221E-3</v>
      </c>
      <c r="AY52" s="51">
        <f t="shared" si="190"/>
        <v>2.9801358184362277E-3</v>
      </c>
      <c r="AZ52" s="51">
        <f t="shared" si="191"/>
        <v>2.9801357856041573E-3</v>
      </c>
      <c r="BA52" s="51">
        <f t="shared" si="192"/>
        <v>2.9801357641541641E-3</v>
      </c>
      <c r="BB52" s="51">
        <f t="shared" si="193"/>
        <v>2.9801357544178213E-3</v>
      </c>
      <c r="BC52" s="51">
        <f t="shared" si="194"/>
        <v>2.9801357482917012E-3</v>
      </c>
      <c r="BD52" s="51">
        <f t="shared" si="195"/>
        <v>2.9801357454172935E-3</v>
      </c>
      <c r="BE52" s="51">
        <f t="shared" si="196"/>
        <v>2.9801357436625053E-3</v>
      </c>
      <c r="BF52" s="51">
        <f t="shared" si="197"/>
        <v>2.9801357428168485E-3</v>
      </c>
      <c r="BG52" s="51">
        <f t="shared" si="198"/>
        <v>2.9801357423130089E-3</v>
      </c>
      <c r="BH52" s="51">
        <f t="shared" si="199"/>
        <v>2.980135742064874E-3</v>
      </c>
      <c r="BI52" s="51">
        <f t="shared" si="200"/>
        <v>2.9801357419199093E-3</v>
      </c>
      <c r="BJ52" s="51">
        <f t="shared" si="201"/>
        <v>2.9801357418472803E-3</v>
      </c>
      <c r="BK52" s="51">
        <f t="shared" si="202"/>
        <v>2.9801357418054956E-3</v>
      </c>
      <c r="BL52" s="51">
        <f t="shared" si="203"/>
        <v>2.9801357417842803E-3</v>
      </c>
      <c r="BM52" s="51">
        <f t="shared" si="204"/>
        <v>2.9801357417722093E-3</v>
      </c>
      <c r="BN52" s="51">
        <f t="shared" si="205"/>
        <v>2.9801357417660324E-3</v>
      </c>
      <c r="BO52" s="51">
        <f t="shared" si="206"/>
        <v>2.9801357417625503E-3</v>
      </c>
      <c r="BP52" s="51">
        <f t="shared" si="207"/>
        <v>2.9801357417607336E-3</v>
      </c>
      <c r="BQ52" s="51">
        <f t="shared" si="208"/>
        <v>2.9801357417597344E-3</v>
      </c>
      <c r="BR52" s="51">
        <f t="shared" si="209"/>
        <v>2.9801357417591893E-3</v>
      </c>
    </row>
    <row r="53" spans="2:70" x14ac:dyDescent="0.25">
      <c r="B53" s="20"/>
      <c r="C53" s="4" t="s">
        <v>2</v>
      </c>
      <c r="D53" s="5">
        <v>9.0909090909090912E-2</v>
      </c>
      <c r="E53" s="26">
        <v>1</v>
      </c>
      <c r="F53" s="36"/>
      <c r="G53" s="34"/>
      <c r="H53" s="35"/>
      <c r="I53" s="38"/>
      <c r="J53" s="34"/>
      <c r="K53" s="34"/>
      <c r="L53" s="38"/>
      <c r="M53" s="34"/>
      <c r="N53" s="34"/>
      <c r="S53" s="4" t="s">
        <v>3</v>
      </c>
      <c r="T53" s="51" t="s">
        <v>82</v>
      </c>
      <c r="U53" s="14">
        <f t="shared" si="210"/>
        <v>8.2644628099173573E-3</v>
      </c>
      <c r="V53" s="51">
        <f t="shared" si="173"/>
        <v>5.3906836964688195E-3</v>
      </c>
      <c r="W53" s="14">
        <f t="shared" si="173"/>
        <v>3.4496732918971899E-3</v>
      </c>
      <c r="X53" s="51">
        <f t="shared" si="173"/>
        <v>5.8199154175799387E-3</v>
      </c>
      <c r="Y53" s="14">
        <f t="shared" si="173"/>
        <v>3.4178149813725227E-3</v>
      </c>
      <c r="Z53" s="51">
        <f t="shared" si="173"/>
        <v>3.515903308227607E-3</v>
      </c>
      <c r="AA53" s="14">
        <f t="shared" si="173"/>
        <v>3.1016114307422893E-3</v>
      </c>
      <c r="AB53" s="51">
        <f t="shared" si="173"/>
        <v>3.1502441438276256E-3</v>
      </c>
      <c r="AC53" s="14">
        <f t="shared" si="173"/>
        <v>3.0240134537226678E-3</v>
      </c>
      <c r="AD53" s="51">
        <f t="shared" si="173"/>
        <v>3.0244278914828182E-3</v>
      </c>
      <c r="AE53" s="14">
        <f t="shared" si="173"/>
        <v>2.9936456169277407E-3</v>
      </c>
      <c r="AF53" s="51">
        <f t="shared" si="173"/>
        <v>2.9926767603877347E-3</v>
      </c>
      <c r="AG53" s="14">
        <f t="shared" si="173"/>
        <v>2.9843899405756842E-3</v>
      </c>
      <c r="AH53" s="51">
        <f t="shared" si="173"/>
        <v>2.9836125833318668E-3</v>
      </c>
      <c r="AI53" s="14">
        <f t="shared" si="174"/>
        <v>2.9814303773725293E-3</v>
      </c>
      <c r="AJ53" s="51">
        <f t="shared" si="175"/>
        <v>2.981115796448189E-3</v>
      </c>
      <c r="AK53" s="14">
        <f t="shared" si="176"/>
        <v>2.9805276513411682E-3</v>
      </c>
      <c r="AL53" s="51">
        <f t="shared" si="177"/>
        <v>2.9804124729353354E-3</v>
      </c>
      <c r="AM53" s="14">
        <f t="shared" si="178"/>
        <v>2.980253026940635E-3</v>
      </c>
      <c r="AN53" s="51">
        <f t="shared" si="179"/>
        <v>2.980214345874295E-3</v>
      </c>
      <c r="AO53" s="14">
        <f t="shared" si="180"/>
        <v>2.9801706394553362E-3</v>
      </c>
      <c r="AP53" s="51">
        <f t="shared" si="181"/>
        <v>2.9801581455888193E-3</v>
      </c>
      <c r="AQ53" s="14">
        <f t="shared" si="182"/>
        <v>2.9801460680059966E-3</v>
      </c>
      <c r="AR53" s="51">
        <f t="shared" si="183"/>
        <v>2.9801421491834974E-3</v>
      </c>
      <c r="AS53" s="14">
        <f t="shared" si="184"/>
        <v>2.9801387854966836E-3</v>
      </c>
      <c r="AT53" s="51">
        <f t="shared" si="185"/>
        <v>2.9801375791291122E-3</v>
      </c>
      <c r="AU53" s="14">
        <f t="shared" si="186"/>
        <v>2.9801366360658684E-3</v>
      </c>
      <c r="AV53" s="51">
        <f t="shared" si="187"/>
        <v>2.9801362698264155E-3</v>
      </c>
      <c r="AW53" s="51">
        <f t="shared" si="188"/>
        <v>2.9801360038804029E-3</v>
      </c>
      <c r="AX53" s="51">
        <f t="shared" si="189"/>
        <v>2.980135893806221E-3</v>
      </c>
      <c r="AY53" s="51">
        <f t="shared" si="190"/>
        <v>2.9801358184362277E-3</v>
      </c>
      <c r="AZ53" s="51">
        <f t="shared" si="191"/>
        <v>2.9801357856041573E-3</v>
      </c>
      <c r="BA53" s="51">
        <f t="shared" si="192"/>
        <v>2.9801357641541641E-3</v>
      </c>
      <c r="BB53" s="51">
        <f t="shared" si="193"/>
        <v>2.9801357544178213E-3</v>
      </c>
      <c r="BC53" s="51">
        <f t="shared" si="194"/>
        <v>2.9801357482917012E-3</v>
      </c>
      <c r="BD53" s="51">
        <f t="shared" si="195"/>
        <v>2.9801357454172935E-3</v>
      </c>
      <c r="BE53" s="51">
        <f t="shared" si="196"/>
        <v>2.9801357436625053E-3</v>
      </c>
      <c r="BF53" s="51">
        <f t="shared" si="197"/>
        <v>2.9801357428168485E-3</v>
      </c>
      <c r="BG53" s="51">
        <f t="shared" si="198"/>
        <v>2.9801357423130089E-3</v>
      </c>
      <c r="BH53" s="51">
        <f t="shared" si="199"/>
        <v>2.980135742064874E-3</v>
      </c>
      <c r="BI53" s="51">
        <f t="shared" si="200"/>
        <v>2.9801357419199093E-3</v>
      </c>
      <c r="BJ53" s="51">
        <f t="shared" si="201"/>
        <v>2.9801357418472803E-3</v>
      </c>
      <c r="BK53" s="51">
        <f t="shared" si="202"/>
        <v>2.9801357418054956E-3</v>
      </c>
      <c r="BL53" s="51">
        <f t="shared" si="203"/>
        <v>2.9801357417842803E-3</v>
      </c>
      <c r="BM53" s="51">
        <f t="shared" si="204"/>
        <v>2.9801357417722093E-3</v>
      </c>
      <c r="BN53" s="51">
        <f t="shared" si="205"/>
        <v>2.9801357417660324E-3</v>
      </c>
      <c r="BO53" s="51">
        <f t="shared" si="206"/>
        <v>2.9801357417625503E-3</v>
      </c>
      <c r="BP53" s="51">
        <f t="shared" si="207"/>
        <v>2.9801357417607336E-3</v>
      </c>
      <c r="BQ53" s="51">
        <f t="shared" si="208"/>
        <v>2.9801357417597344E-3</v>
      </c>
      <c r="BR53" s="51">
        <f t="shared" si="209"/>
        <v>2.9801357417591893E-3</v>
      </c>
    </row>
    <row r="54" spans="2:70" x14ac:dyDescent="0.25">
      <c r="B54" s="20"/>
      <c r="C54" s="4" t="s">
        <v>3</v>
      </c>
      <c r="D54" s="5">
        <v>9.0909090909090912E-2</v>
      </c>
      <c r="E54" s="35"/>
      <c r="F54" s="35"/>
      <c r="G54" s="35"/>
      <c r="H54" s="26">
        <f>1/3</f>
        <v>0.33333333333333331</v>
      </c>
      <c r="I54" s="38"/>
      <c r="J54" s="34"/>
      <c r="K54" s="34"/>
      <c r="L54" s="38"/>
      <c r="M54" s="34"/>
      <c r="N54" s="34"/>
      <c r="S54" s="4" t="s">
        <v>4</v>
      </c>
      <c r="T54" s="51" t="s">
        <v>82</v>
      </c>
      <c r="U54" s="14">
        <f t="shared" si="210"/>
        <v>8.2644628099173573E-3</v>
      </c>
      <c r="V54" s="51">
        <f t="shared" si="173"/>
        <v>5.3906836964688195E-3</v>
      </c>
      <c r="W54" s="14">
        <f t="shared" si="173"/>
        <v>3.4496732918971899E-3</v>
      </c>
      <c r="X54" s="51">
        <f t="shared" si="173"/>
        <v>5.8199154175799387E-3</v>
      </c>
      <c r="Y54" s="14">
        <f t="shared" si="173"/>
        <v>3.4178149813725227E-3</v>
      </c>
      <c r="Z54" s="51">
        <f t="shared" si="173"/>
        <v>3.515903308227607E-3</v>
      </c>
      <c r="AA54" s="14">
        <f t="shared" si="173"/>
        <v>3.1016114307422893E-3</v>
      </c>
      <c r="AB54" s="51">
        <f t="shared" si="173"/>
        <v>3.1502441438276256E-3</v>
      </c>
      <c r="AC54" s="14">
        <f t="shared" si="173"/>
        <v>3.0240134537226678E-3</v>
      </c>
      <c r="AD54" s="51">
        <f t="shared" si="173"/>
        <v>3.0244278914828182E-3</v>
      </c>
      <c r="AE54" s="14">
        <f t="shared" si="173"/>
        <v>2.9936456169277407E-3</v>
      </c>
      <c r="AF54" s="51">
        <f t="shared" si="173"/>
        <v>2.9926767603877347E-3</v>
      </c>
      <c r="AG54" s="14">
        <f t="shared" si="173"/>
        <v>2.9843899405756842E-3</v>
      </c>
      <c r="AH54" s="51">
        <f t="shared" si="173"/>
        <v>2.9836125833318668E-3</v>
      </c>
      <c r="AI54" s="14">
        <f t="shared" si="174"/>
        <v>2.9814303773725293E-3</v>
      </c>
      <c r="AJ54" s="51">
        <f t="shared" si="175"/>
        <v>2.981115796448189E-3</v>
      </c>
      <c r="AK54" s="14">
        <f t="shared" si="176"/>
        <v>2.9805276513411682E-3</v>
      </c>
      <c r="AL54" s="51">
        <f t="shared" si="177"/>
        <v>2.9804124729353354E-3</v>
      </c>
      <c r="AM54" s="14">
        <f t="shared" si="178"/>
        <v>2.980253026940635E-3</v>
      </c>
      <c r="AN54" s="51">
        <f t="shared" si="179"/>
        <v>2.980214345874295E-3</v>
      </c>
      <c r="AO54" s="14">
        <f t="shared" si="180"/>
        <v>2.9801706394553362E-3</v>
      </c>
      <c r="AP54" s="51">
        <f t="shared" si="181"/>
        <v>2.9801581455888193E-3</v>
      </c>
      <c r="AQ54" s="14">
        <f t="shared" si="182"/>
        <v>2.9801460680059966E-3</v>
      </c>
      <c r="AR54" s="51">
        <f t="shared" si="183"/>
        <v>2.9801421491834974E-3</v>
      </c>
      <c r="AS54" s="14">
        <f t="shared" si="184"/>
        <v>2.9801387854966836E-3</v>
      </c>
      <c r="AT54" s="51">
        <f t="shared" si="185"/>
        <v>2.9801375791291122E-3</v>
      </c>
      <c r="AU54" s="14">
        <f t="shared" si="186"/>
        <v>2.9801366360658684E-3</v>
      </c>
      <c r="AV54" s="51">
        <f t="shared" si="187"/>
        <v>2.9801362698264155E-3</v>
      </c>
      <c r="AW54" s="51">
        <f t="shared" si="188"/>
        <v>2.9801360038804029E-3</v>
      </c>
      <c r="AX54" s="51">
        <f t="shared" si="189"/>
        <v>2.980135893806221E-3</v>
      </c>
      <c r="AY54" s="51">
        <f t="shared" si="190"/>
        <v>2.9801358184362277E-3</v>
      </c>
      <c r="AZ54" s="51">
        <f t="shared" si="191"/>
        <v>2.9801357856041573E-3</v>
      </c>
      <c r="BA54" s="51">
        <f t="shared" si="192"/>
        <v>2.9801357641541641E-3</v>
      </c>
      <c r="BB54" s="51">
        <f t="shared" si="193"/>
        <v>2.9801357544178213E-3</v>
      </c>
      <c r="BC54" s="51">
        <f t="shared" si="194"/>
        <v>2.9801357482917012E-3</v>
      </c>
      <c r="BD54" s="51">
        <f t="shared" si="195"/>
        <v>2.9801357454172935E-3</v>
      </c>
      <c r="BE54" s="51">
        <f t="shared" si="196"/>
        <v>2.9801357436625053E-3</v>
      </c>
      <c r="BF54" s="51">
        <f t="shared" si="197"/>
        <v>2.9801357428168485E-3</v>
      </c>
      <c r="BG54" s="51">
        <f t="shared" si="198"/>
        <v>2.9801357423130089E-3</v>
      </c>
      <c r="BH54" s="51">
        <f t="shared" si="199"/>
        <v>2.980135742064874E-3</v>
      </c>
      <c r="BI54" s="51">
        <f t="shared" si="200"/>
        <v>2.9801357419199093E-3</v>
      </c>
      <c r="BJ54" s="51">
        <f t="shared" si="201"/>
        <v>2.9801357418472803E-3</v>
      </c>
      <c r="BK54" s="51">
        <f t="shared" si="202"/>
        <v>2.9801357418054956E-3</v>
      </c>
      <c r="BL54" s="51">
        <f t="shared" si="203"/>
        <v>2.9801357417842803E-3</v>
      </c>
      <c r="BM54" s="51">
        <f t="shared" si="204"/>
        <v>2.9801357417722093E-3</v>
      </c>
      <c r="BN54" s="51">
        <f t="shared" si="205"/>
        <v>2.9801357417660324E-3</v>
      </c>
      <c r="BO54" s="51">
        <f t="shared" si="206"/>
        <v>2.9801357417625503E-3</v>
      </c>
      <c r="BP54" s="51">
        <f t="shared" si="207"/>
        <v>2.9801357417607336E-3</v>
      </c>
      <c r="BQ54" s="51">
        <f t="shared" si="208"/>
        <v>2.9801357417597344E-3</v>
      </c>
      <c r="BR54" s="51">
        <f t="shared" si="209"/>
        <v>2.9801357417591893E-3</v>
      </c>
    </row>
    <row r="55" spans="2:70" x14ac:dyDescent="0.25">
      <c r="B55" s="20"/>
      <c r="C55" s="4" t="s">
        <v>4</v>
      </c>
      <c r="D55" s="5">
        <v>9.0909090909090912E-2</v>
      </c>
      <c r="E55" s="35"/>
      <c r="F55" s="35"/>
      <c r="G55" s="35"/>
      <c r="H55" s="35"/>
      <c r="I55" s="37">
        <f>1/2</f>
        <v>0.5</v>
      </c>
      <c r="J55" s="26">
        <f>1/2</f>
        <v>0.5</v>
      </c>
      <c r="K55" s="26">
        <f>1/2</f>
        <v>0.5</v>
      </c>
      <c r="L55" s="37">
        <f>1/2</f>
        <v>0.5</v>
      </c>
      <c r="M55" s="37">
        <v>1</v>
      </c>
      <c r="N55" s="37">
        <v>1</v>
      </c>
      <c r="S55" s="4" t="s">
        <v>5</v>
      </c>
      <c r="T55" s="51" t="s">
        <v>82</v>
      </c>
      <c r="U55" s="14">
        <f t="shared" si="210"/>
        <v>8.2644628099173573E-3</v>
      </c>
      <c r="V55" s="51">
        <f t="shared" si="173"/>
        <v>5.3906836964688195E-3</v>
      </c>
      <c r="W55" s="14">
        <f t="shared" si="173"/>
        <v>3.4496732918971899E-3</v>
      </c>
      <c r="X55" s="51">
        <f t="shared" si="173"/>
        <v>5.8199154175799387E-3</v>
      </c>
      <c r="Y55" s="14">
        <f t="shared" si="173"/>
        <v>3.4178149813725227E-3</v>
      </c>
      <c r="Z55" s="51">
        <f t="shared" si="173"/>
        <v>3.515903308227607E-3</v>
      </c>
      <c r="AA55" s="14">
        <f t="shared" si="173"/>
        <v>3.1016114307422893E-3</v>
      </c>
      <c r="AB55" s="51">
        <f t="shared" si="173"/>
        <v>3.1502441438276256E-3</v>
      </c>
      <c r="AC55" s="14">
        <f t="shared" si="173"/>
        <v>3.0240134537226678E-3</v>
      </c>
      <c r="AD55" s="51">
        <f t="shared" si="173"/>
        <v>3.0244278914828182E-3</v>
      </c>
      <c r="AE55" s="14">
        <f t="shared" si="173"/>
        <v>2.9936456169277407E-3</v>
      </c>
      <c r="AF55" s="51">
        <f t="shared" si="173"/>
        <v>2.9926767603877347E-3</v>
      </c>
      <c r="AG55" s="14">
        <f t="shared" si="173"/>
        <v>2.9843899405756842E-3</v>
      </c>
      <c r="AH55" s="51">
        <f t="shared" si="173"/>
        <v>2.9836125833318668E-3</v>
      </c>
      <c r="AI55" s="14">
        <f t="shared" si="174"/>
        <v>2.9814303773725293E-3</v>
      </c>
      <c r="AJ55" s="51">
        <f t="shared" si="175"/>
        <v>2.981115796448189E-3</v>
      </c>
      <c r="AK55" s="14">
        <f t="shared" si="176"/>
        <v>2.9805276513411682E-3</v>
      </c>
      <c r="AL55" s="51">
        <f t="shared" si="177"/>
        <v>2.9804124729353354E-3</v>
      </c>
      <c r="AM55" s="14">
        <f t="shared" si="178"/>
        <v>2.980253026940635E-3</v>
      </c>
      <c r="AN55" s="51">
        <f t="shared" si="179"/>
        <v>2.980214345874295E-3</v>
      </c>
      <c r="AO55" s="14">
        <f t="shared" si="180"/>
        <v>2.9801706394553362E-3</v>
      </c>
      <c r="AP55" s="51">
        <f t="shared" si="181"/>
        <v>2.9801581455888193E-3</v>
      </c>
      <c r="AQ55" s="14">
        <f t="shared" si="182"/>
        <v>2.9801460680059966E-3</v>
      </c>
      <c r="AR55" s="51">
        <f t="shared" si="183"/>
        <v>2.9801421491834974E-3</v>
      </c>
      <c r="AS55" s="14">
        <f t="shared" si="184"/>
        <v>2.9801387854966836E-3</v>
      </c>
      <c r="AT55" s="51">
        <f t="shared" si="185"/>
        <v>2.9801375791291122E-3</v>
      </c>
      <c r="AU55" s="14">
        <f t="shared" si="186"/>
        <v>2.9801366360658684E-3</v>
      </c>
      <c r="AV55" s="51">
        <f t="shared" si="187"/>
        <v>2.9801362698264155E-3</v>
      </c>
      <c r="AW55" s="51">
        <f t="shared" si="188"/>
        <v>2.9801360038804029E-3</v>
      </c>
      <c r="AX55" s="51">
        <f t="shared" si="189"/>
        <v>2.980135893806221E-3</v>
      </c>
      <c r="AY55" s="51">
        <f t="shared" si="190"/>
        <v>2.9801358184362277E-3</v>
      </c>
      <c r="AZ55" s="51">
        <f t="shared" si="191"/>
        <v>2.9801357856041573E-3</v>
      </c>
      <c r="BA55" s="51">
        <f t="shared" si="192"/>
        <v>2.9801357641541641E-3</v>
      </c>
      <c r="BB55" s="51">
        <f t="shared" si="193"/>
        <v>2.9801357544178213E-3</v>
      </c>
      <c r="BC55" s="51">
        <f t="shared" si="194"/>
        <v>2.9801357482917012E-3</v>
      </c>
      <c r="BD55" s="51">
        <f t="shared" si="195"/>
        <v>2.9801357454172935E-3</v>
      </c>
      <c r="BE55" s="51">
        <f t="shared" si="196"/>
        <v>2.9801357436625053E-3</v>
      </c>
      <c r="BF55" s="51">
        <f t="shared" si="197"/>
        <v>2.9801357428168485E-3</v>
      </c>
      <c r="BG55" s="51">
        <f t="shared" si="198"/>
        <v>2.9801357423130089E-3</v>
      </c>
      <c r="BH55" s="51">
        <f t="shared" si="199"/>
        <v>2.980135742064874E-3</v>
      </c>
      <c r="BI55" s="51">
        <f t="shared" si="200"/>
        <v>2.9801357419199093E-3</v>
      </c>
      <c r="BJ55" s="51">
        <f t="shared" si="201"/>
        <v>2.9801357418472803E-3</v>
      </c>
      <c r="BK55" s="51">
        <f t="shared" si="202"/>
        <v>2.9801357418054956E-3</v>
      </c>
      <c r="BL55" s="51">
        <f t="shared" si="203"/>
        <v>2.9801357417842803E-3</v>
      </c>
      <c r="BM55" s="51">
        <f t="shared" si="204"/>
        <v>2.9801357417722093E-3</v>
      </c>
      <c r="BN55" s="51">
        <f t="shared" si="205"/>
        <v>2.9801357417660324E-3</v>
      </c>
      <c r="BO55" s="51">
        <f t="shared" si="206"/>
        <v>2.9801357417625503E-3</v>
      </c>
      <c r="BP55" s="51">
        <f t="shared" si="207"/>
        <v>2.9801357417607336E-3</v>
      </c>
      <c r="BQ55" s="51">
        <f t="shared" si="208"/>
        <v>2.9801357417597344E-3</v>
      </c>
      <c r="BR55" s="51">
        <f t="shared" si="209"/>
        <v>2.9801357417591893E-3</v>
      </c>
    </row>
    <row r="56" spans="2:70" x14ac:dyDescent="0.25">
      <c r="B56" s="20"/>
      <c r="C56" s="4" t="s">
        <v>5</v>
      </c>
      <c r="D56" s="5">
        <v>9.0909090909090912E-2</v>
      </c>
      <c r="E56" s="35"/>
      <c r="F56" s="35"/>
      <c r="G56" s="35"/>
      <c r="H56" s="26">
        <f>1/3</f>
        <v>0.33333333333333331</v>
      </c>
      <c r="I56" s="35"/>
      <c r="J56" s="35"/>
      <c r="K56" s="35"/>
      <c r="L56" s="35"/>
      <c r="M56" s="35"/>
      <c r="N56" s="35"/>
      <c r="S56" s="4" t="s">
        <v>6</v>
      </c>
      <c r="T56" s="51" t="s">
        <v>82</v>
      </c>
      <c r="U56" s="14">
        <f t="shared" si="210"/>
        <v>8.2644628099173573E-3</v>
      </c>
      <c r="V56" s="51">
        <f t="shared" si="173"/>
        <v>5.3906836964688195E-3</v>
      </c>
      <c r="W56" s="14">
        <f t="shared" si="173"/>
        <v>3.4496732918971899E-3</v>
      </c>
      <c r="X56" s="51">
        <f t="shared" si="173"/>
        <v>5.8199154175799387E-3</v>
      </c>
      <c r="Y56" s="14">
        <f t="shared" si="173"/>
        <v>3.4178149813725227E-3</v>
      </c>
      <c r="Z56" s="51">
        <f t="shared" si="173"/>
        <v>3.515903308227607E-3</v>
      </c>
      <c r="AA56" s="14">
        <f t="shared" si="173"/>
        <v>3.1016114307422893E-3</v>
      </c>
      <c r="AB56" s="51">
        <f t="shared" si="173"/>
        <v>3.1502441438276256E-3</v>
      </c>
      <c r="AC56" s="14">
        <f t="shared" si="173"/>
        <v>3.0240134537226678E-3</v>
      </c>
      <c r="AD56" s="51">
        <f t="shared" si="173"/>
        <v>3.0244278914828182E-3</v>
      </c>
      <c r="AE56" s="14">
        <f t="shared" si="173"/>
        <v>2.9936456169277407E-3</v>
      </c>
      <c r="AF56" s="51">
        <f t="shared" si="173"/>
        <v>2.9926767603877347E-3</v>
      </c>
      <c r="AG56" s="14">
        <f t="shared" si="173"/>
        <v>2.9843899405756842E-3</v>
      </c>
      <c r="AH56" s="51">
        <f t="shared" si="173"/>
        <v>2.9836125833318668E-3</v>
      </c>
      <c r="AI56" s="14">
        <f t="shared" si="174"/>
        <v>2.9814303773725293E-3</v>
      </c>
      <c r="AJ56" s="51">
        <f t="shared" si="175"/>
        <v>2.981115796448189E-3</v>
      </c>
      <c r="AK56" s="14">
        <f t="shared" si="176"/>
        <v>2.9805276513411682E-3</v>
      </c>
      <c r="AL56" s="51">
        <f t="shared" si="177"/>
        <v>2.9804124729353354E-3</v>
      </c>
      <c r="AM56" s="14">
        <f t="shared" si="178"/>
        <v>2.980253026940635E-3</v>
      </c>
      <c r="AN56" s="51">
        <f t="shared" si="179"/>
        <v>2.980214345874295E-3</v>
      </c>
      <c r="AO56" s="14">
        <f t="shared" si="180"/>
        <v>2.9801706394553362E-3</v>
      </c>
      <c r="AP56" s="51">
        <f t="shared" si="181"/>
        <v>2.9801581455888193E-3</v>
      </c>
      <c r="AQ56" s="14">
        <f t="shared" si="182"/>
        <v>2.9801460680059966E-3</v>
      </c>
      <c r="AR56" s="51">
        <f t="shared" si="183"/>
        <v>2.9801421491834974E-3</v>
      </c>
      <c r="AS56" s="14">
        <f t="shared" si="184"/>
        <v>2.9801387854966836E-3</v>
      </c>
      <c r="AT56" s="51">
        <f t="shared" si="185"/>
        <v>2.9801375791291122E-3</v>
      </c>
      <c r="AU56" s="14">
        <f t="shared" si="186"/>
        <v>2.9801366360658684E-3</v>
      </c>
      <c r="AV56" s="51">
        <f t="shared" si="187"/>
        <v>2.9801362698264155E-3</v>
      </c>
      <c r="AW56" s="51">
        <f t="shared" si="188"/>
        <v>2.9801360038804029E-3</v>
      </c>
      <c r="AX56" s="51">
        <f t="shared" si="189"/>
        <v>2.980135893806221E-3</v>
      </c>
      <c r="AY56" s="51">
        <f t="shared" si="190"/>
        <v>2.9801358184362277E-3</v>
      </c>
      <c r="AZ56" s="51">
        <f t="shared" si="191"/>
        <v>2.9801357856041573E-3</v>
      </c>
      <c r="BA56" s="51">
        <f t="shared" si="192"/>
        <v>2.9801357641541641E-3</v>
      </c>
      <c r="BB56" s="51">
        <f t="shared" si="193"/>
        <v>2.9801357544178213E-3</v>
      </c>
      <c r="BC56" s="51">
        <f t="shared" si="194"/>
        <v>2.9801357482917012E-3</v>
      </c>
      <c r="BD56" s="51">
        <f t="shared" si="195"/>
        <v>2.9801357454172935E-3</v>
      </c>
      <c r="BE56" s="51">
        <f t="shared" si="196"/>
        <v>2.9801357436625053E-3</v>
      </c>
      <c r="BF56" s="51">
        <f t="shared" si="197"/>
        <v>2.9801357428168485E-3</v>
      </c>
      <c r="BG56" s="51">
        <f t="shared" si="198"/>
        <v>2.9801357423130089E-3</v>
      </c>
      <c r="BH56" s="51">
        <f t="shared" si="199"/>
        <v>2.980135742064874E-3</v>
      </c>
      <c r="BI56" s="51">
        <f t="shared" si="200"/>
        <v>2.9801357419199093E-3</v>
      </c>
      <c r="BJ56" s="51">
        <f t="shared" si="201"/>
        <v>2.9801357418472803E-3</v>
      </c>
      <c r="BK56" s="51">
        <f t="shared" si="202"/>
        <v>2.9801357418054956E-3</v>
      </c>
      <c r="BL56" s="51">
        <f t="shared" si="203"/>
        <v>2.9801357417842803E-3</v>
      </c>
      <c r="BM56" s="51">
        <f t="shared" si="204"/>
        <v>2.9801357417722093E-3</v>
      </c>
      <c r="BN56" s="51">
        <f t="shared" si="205"/>
        <v>2.9801357417660324E-3</v>
      </c>
      <c r="BO56" s="51">
        <f t="shared" si="206"/>
        <v>2.9801357417625503E-3</v>
      </c>
      <c r="BP56" s="51">
        <f t="shared" si="207"/>
        <v>2.9801357417607336E-3</v>
      </c>
      <c r="BQ56" s="51">
        <f t="shared" si="208"/>
        <v>2.9801357417597344E-3</v>
      </c>
      <c r="BR56" s="51">
        <f t="shared" si="209"/>
        <v>2.9801357417591893E-3</v>
      </c>
    </row>
    <row r="57" spans="2:70" x14ac:dyDescent="0.25">
      <c r="B57" s="20"/>
      <c r="C57" s="4" t="s">
        <v>6</v>
      </c>
      <c r="D57" s="5">
        <v>9.0909090909090912E-2</v>
      </c>
      <c r="E57" s="5"/>
      <c r="F57" s="5"/>
      <c r="G57" s="5"/>
      <c r="H57" s="5"/>
      <c r="I57" s="5"/>
      <c r="J57" s="5"/>
      <c r="K57" s="5"/>
      <c r="L57" s="5"/>
      <c r="M57" s="5"/>
      <c r="N57" s="5"/>
      <c r="S57" s="4" t="s">
        <v>7</v>
      </c>
      <c r="T57" s="51" t="s">
        <v>82</v>
      </c>
      <c r="U57" s="14">
        <f t="shared" si="210"/>
        <v>8.2644628099173573E-3</v>
      </c>
      <c r="V57" s="51">
        <f t="shared" si="173"/>
        <v>5.3906836964688195E-3</v>
      </c>
      <c r="W57" s="14">
        <f t="shared" si="173"/>
        <v>3.4496732918971899E-3</v>
      </c>
      <c r="X57" s="51">
        <f t="shared" si="173"/>
        <v>5.8199154175799387E-3</v>
      </c>
      <c r="Y57" s="14">
        <f t="shared" si="173"/>
        <v>3.4178149813725227E-3</v>
      </c>
      <c r="Z57" s="51">
        <f t="shared" si="173"/>
        <v>3.515903308227607E-3</v>
      </c>
      <c r="AA57" s="14">
        <f t="shared" si="173"/>
        <v>3.1016114307422893E-3</v>
      </c>
      <c r="AB57" s="51">
        <f t="shared" si="173"/>
        <v>3.1502441438276256E-3</v>
      </c>
      <c r="AC57" s="14">
        <f t="shared" si="173"/>
        <v>3.0240134537226678E-3</v>
      </c>
      <c r="AD57" s="51">
        <f t="shared" si="173"/>
        <v>3.0244278914828182E-3</v>
      </c>
      <c r="AE57" s="14">
        <f t="shared" si="173"/>
        <v>2.9936456169277407E-3</v>
      </c>
      <c r="AF57" s="51">
        <f t="shared" si="173"/>
        <v>2.9926767603877347E-3</v>
      </c>
      <c r="AG57" s="14">
        <f t="shared" si="173"/>
        <v>2.9843899405756842E-3</v>
      </c>
      <c r="AH57" s="51">
        <f t="shared" si="173"/>
        <v>2.9836125833318668E-3</v>
      </c>
      <c r="AI57" s="14">
        <f t="shared" si="174"/>
        <v>2.9814303773725293E-3</v>
      </c>
      <c r="AJ57" s="51">
        <f t="shared" si="175"/>
        <v>2.981115796448189E-3</v>
      </c>
      <c r="AK57" s="14">
        <f t="shared" si="176"/>
        <v>2.9805276513411682E-3</v>
      </c>
      <c r="AL57" s="51">
        <f t="shared" si="177"/>
        <v>2.9804124729353354E-3</v>
      </c>
      <c r="AM57" s="14">
        <f t="shared" si="178"/>
        <v>2.980253026940635E-3</v>
      </c>
      <c r="AN57" s="51">
        <f t="shared" si="179"/>
        <v>2.980214345874295E-3</v>
      </c>
      <c r="AO57" s="14">
        <f t="shared" si="180"/>
        <v>2.9801706394553362E-3</v>
      </c>
      <c r="AP57" s="51">
        <f t="shared" si="181"/>
        <v>2.9801581455888193E-3</v>
      </c>
      <c r="AQ57" s="14">
        <f t="shared" si="182"/>
        <v>2.9801460680059966E-3</v>
      </c>
      <c r="AR57" s="51">
        <f t="shared" si="183"/>
        <v>2.9801421491834974E-3</v>
      </c>
      <c r="AS57" s="14">
        <f t="shared" si="184"/>
        <v>2.9801387854966836E-3</v>
      </c>
      <c r="AT57" s="51">
        <f t="shared" si="185"/>
        <v>2.9801375791291122E-3</v>
      </c>
      <c r="AU57" s="14">
        <f t="shared" si="186"/>
        <v>2.9801366360658684E-3</v>
      </c>
      <c r="AV57" s="51">
        <f t="shared" si="187"/>
        <v>2.9801362698264155E-3</v>
      </c>
      <c r="AW57" s="51">
        <f t="shared" si="188"/>
        <v>2.9801360038804029E-3</v>
      </c>
      <c r="AX57" s="51">
        <f t="shared" si="189"/>
        <v>2.980135893806221E-3</v>
      </c>
      <c r="AY57" s="51">
        <f t="shared" si="190"/>
        <v>2.9801358184362277E-3</v>
      </c>
      <c r="AZ57" s="51">
        <f t="shared" si="191"/>
        <v>2.9801357856041573E-3</v>
      </c>
      <c r="BA57" s="51">
        <f t="shared" si="192"/>
        <v>2.9801357641541641E-3</v>
      </c>
      <c r="BB57" s="51">
        <f t="shared" si="193"/>
        <v>2.9801357544178213E-3</v>
      </c>
      <c r="BC57" s="51">
        <f t="shared" si="194"/>
        <v>2.9801357482917012E-3</v>
      </c>
      <c r="BD57" s="51">
        <f t="shared" si="195"/>
        <v>2.9801357454172935E-3</v>
      </c>
      <c r="BE57" s="51">
        <f t="shared" si="196"/>
        <v>2.9801357436625053E-3</v>
      </c>
      <c r="BF57" s="51">
        <f t="shared" si="197"/>
        <v>2.9801357428168485E-3</v>
      </c>
      <c r="BG57" s="51">
        <f t="shared" si="198"/>
        <v>2.9801357423130089E-3</v>
      </c>
      <c r="BH57" s="51">
        <f t="shared" si="199"/>
        <v>2.980135742064874E-3</v>
      </c>
      <c r="BI57" s="51">
        <f t="shared" si="200"/>
        <v>2.9801357419199093E-3</v>
      </c>
      <c r="BJ57" s="51">
        <f t="shared" si="201"/>
        <v>2.9801357418472803E-3</v>
      </c>
      <c r="BK57" s="51">
        <f t="shared" si="202"/>
        <v>2.9801357418054956E-3</v>
      </c>
      <c r="BL57" s="51">
        <f t="shared" si="203"/>
        <v>2.9801357417842803E-3</v>
      </c>
      <c r="BM57" s="51">
        <f t="shared" si="204"/>
        <v>2.9801357417722093E-3</v>
      </c>
      <c r="BN57" s="51">
        <f t="shared" si="205"/>
        <v>2.9801357417660324E-3</v>
      </c>
      <c r="BO57" s="51">
        <f t="shared" si="206"/>
        <v>2.9801357417625503E-3</v>
      </c>
      <c r="BP57" s="51">
        <f t="shared" si="207"/>
        <v>2.9801357417607336E-3</v>
      </c>
      <c r="BQ57" s="51">
        <f t="shared" si="208"/>
        <v>2.9801357417597344E-3</v>
      </c>
      <c r="BR57" s="51">
        <f t="shared" si="209"/>
        <v>2.9801357417591893E-3</v>
      </c>
    </row>
    <row r="58" spans="2:70" x14ac:dyDescent="0.25">
      <c r="B58" s="20"/>
      <c r="C58" s="4" t="s">
        <v>7</v>
      </c>
      <c r="D58" s="5">
        <v>9.0909090909090912E-2</v>
      </c>
      <c r="E58" s="5"/>
      <c r="F58" s="5"/>
      <c r="G58" s="5"/>
      <c r="H58" s="5"/>
      <c r="I58" s="5"/>
      <c r="J58" s="5"/>
      <c r="K58" s="5"/>
      <c r="L58" s="5"/>
      <c r="M58" s="5"/>
      <c r="N58" s="5"/>
      <c r="S58" s="4" t="s">
        <v>8</v>
      </c>
      <c r="T58" s="51" t="s">
        <v>82</v>
      </c>
      <c r="U58" s="14">
        <f t="shared" si="210"/>
        <v>8.2644628099173573E-3</v>
      </c>
      <c r="V58" s="51">
        <f t="shared" si="173"/>
        <v>5.3906836964688195E-3</v>
      </c>
      <c r="W58" s="14">
        <f t="shared" si="173"/>
        <v>3.4496732918971899E-3</v>
      </c>
      <c r="X58" s="51">
        <f t="shared" si="173"/>
        <v>5.8199154175799387E-3</v>
      </c>
      <c r="Y58" s="14">
        <f t="shared" si="173"/>
        <v>3.4178149813725227E-3</v>
      </c>
      <c r="Z58" s="51">
        <f t="shared" si="173"/>
        <v>3.515903308227607E-3</v>
      </c>
      <c r="AA58" s="14">
        <f t="shared" si="173"/>
        <v>3.1016114307422893E-3</v>
      </c>
      <c r="AB58" s="51">
        <f t="shared" si="173"/>
        <v>3.1502441438276256E-3</v>
      </c>
      <c r="AC58" s="14">
        <f t="shared" si="173"/>
        <v>3.0240134537226678E-3</v>
      </c>
      <c r="AD58" s="51">
        <f t="shared" si="173"/>
        <v>3.0244278914828182E-3</v>
      </c>
      <c r="AE58" s="14">
        <f t="shared" si="173"/>
        <v>2.9936456169277407E-3</v>
      </c>
      <c r="AF58" s="51">
        <f t="shared" si="173"/>
        <v>2.9926767603877347E-3</v>
      </c>
      <c r="AG58" s="14">
        <f t="shared" si="173"/>
        <v>2.9843899405756842E-3</v>
      </c>
      <c r="AH58" s="51">
        <f t="shared" si="173"/>
        <v>2.9836125833318668E-3</v>
      </c>
      <c r="AI58" s="14">
        <f t="shared" si="174"/>
        <v>2.9814303773725293E-3</v>
      </c>
      <c r="AJ58" s="51">
        <f t="shared" si="175"/>
        <v>2.981115796448189E-3</v>
      </c>
      <c r="AK58" s="14">
        <f t="shared" si="176"/>
        <v>2.9805276513411682E-3</v>
      </c>
      <c r="AL58" s="51">
        <f t="shared" si="177"/>
        <v>2.9804124729353354E-3</v>
      </c>
      <c r="AM58" s="14">
        <f t="shared" si="178"/>
        <v>2.980253026940635E-3</v>
      </c>
      <c r="AN58" s="51">
        <f t="shared" si="179"/>
        <v>2.980214345874295E-3</v>
      </c>
      <c r="AO58" s="14">
        <f t="shared" si="180"/>
        <v>2.9801706394553362E-3</v>
      </c>
      <c r="AP58" s="51">
        <f t="shared" si="181"/>
        <v>2.9801581455888193E-3</v>
      </c>
      <c r="AQ58" s="14">
        <f t="shared" si="182"/>
        <v>2.9801460680059966E-3</v>
      </c>
      <c r="AR58" s="51">
        <f t="shared" si="183"/>
        <v>2.9801421491834974E-3</v>
      </c>
      <c r="AS58" s="14">
        <f t="shared" si="184"/>
        <v>2.9801387854966836E-3</v>
      </c>
      <c r="AT58" s="51">
        <f t="shared" si="185"/>
        <v>2.9801375791291122E-3</v>
      </c>
      <c r="AU58" s="14">
        <f t="shared" si="186"/>
        <v>2.9801366360658684E-3</v>
      </c>
      <c r="AV58" s="51">
        <f t="shared" si="187"/>
        <v>2.9801362698264155E-3</v>
      </c>
      <c r="AW58" s="51">
        <f t="shared" si="188"/>
        <v>2.9801360038804029E-3</v>
      </c>
      <c r="AX58" s="51">
        <f t="shared" si="189"/>
        <v>2.980135893806221E-3</v>
      </c>
      <c r="AY58" s="51">
        <f t="shared" si="190"/>
        <v>2.9801358184362277E-3</v>
      </c>
      <c r="AZ58" s="51">
        <f t="shared" si="191"/>
        <v>2.9801357856041573E-3</v>
      </c>
      <c r="BA58" s="51">
        <f t="shared" si="192"/>
        <v>2.9801357641541641E-3</v>
      </c>
      <c r="BB58" s="51">
        <f t="shared" si="193"/>
        <v>2.9801357544178213E-3</v>
      </c>
      <c r="BC58" s="51">
        <f t="shared" si="194"/>
        <v>2.9801357482917012E-3</v>
      </c>
      <c r="BD58" s="51">
        <f t="shared" si="195"/>
        <v>2.9801357454172935E-3</v>
      </c>
      <c r="BE58" s="51">
        <f t="shared" si="196"/>
        <v>2.9801357436625053E-3</v>
      </c>
      <c r="BF58" s="51">
        <f t="shared" si="197"/>
        <v>2.9801357428168485E-3</v>
      </c>
      <c r="BG58" s="51">
        <f t="shared" si="198"/>
        <v>2.9801357423130089E-3</v>
      </c>
      <c r="BH58" s="51">
        <f t="shared" si="199"/>
        <v>2.980135742064874E-3</v>
      </c>
      <c r="BI58" s="51">
        <f t="shared" si="200"/>
        <v>2.9801357419199093E-3</v>
      </c>
      <c r="BJ58" s="51">
        <f t="shared" si="201"/>
        <v>2.9801357418472803E-3</v>
      </c>
      <c r="BK58" s="51">
        <f t="shared" si="202"/>
        <v>2.9801357418054956E-3</v>
      </c>
      <c r="BL58" s="51">
        <f t="shared" si="203"/>
        <v>2.9801357417842803E-3</v>
      </c>
      <c r="BM58" s="51">
        <f t="shared" si="204"/>
        <v>2.9801357417722093E-3</v>
      </c>
      <c r="BN58" s="51">
        <f t="shared" si="205"/>
        <v>2.9801357417660324E-3</v>
      </c>
      <c r="BO58" s="51">
        <f t="shared" si="206"/>
        <v>2.9801357417625503E-3</v>
      </c>
      <c r="BP58" s="51">
        <f t="shared" si="207"/>
        <v>2.9801357417607336E-3</v>
      </c>
      <c r="BQ58" s="51">
        <f t="shared" si="208"/>
        <v>2.9801357417597344E-3</v>
      </c>
      <c r="BR58" s="51">
        <f t="shared" si="209"/>
        <v>2.9801357417591893E-3</v>
      </c>
    </row>
    <row r="59" spans="2:70" x14ac:dyDescent="0.25">
      <c r="B59" s="20"/>
      <c r="C59" s="4" t="s">
        <v>8</v>
      </c>
      <c r="D59" s="5">
        <v>9.0909090909090912E-2</v>
      </c>
      <c r="E59" s="5"/>
      <c r="F59" s="5"/>
      <c r="G59" s="5"/>
      <c r="H59" s="5"/>
      <c r="I59" s="5"/>
      <c r="J59" s="5"/>
      <c r="K59" s="5"/>
      <c r="L59" s="5"/>
      <c r="M59" s="5"/>
      <c r="N59" s="5"/>
      <c r="S59" s="4" t="s">
        <v>9</v>
      </c>
      <c r="T59" s="51" t="s">
        <v>82</v>
      </c>
      <c r="U59" s="14">
        <f t="shared" si="210"/>
        <v>8.2644628099173573E-3</v>
      </c>
      <c r="V59" s="51">
        <f t="shared" si="173"/>
        <v>5.3906836964688195E-3</v>
      </c>
      <c r="W59" s="14">
        <f t="shared" si="173"/>
        <v>3.4496732918971899E-3</v>
      </c>
      <c r="X59" s="51">
        <f t="shared" si="173"/>
        <v>5.8199154175799387E-3</v>
      </c>
      <c r="Y59" s="14">
        <f t="shared" si="173"/>
        <v>3.4178149813725227E-3</v>
      </c>
      <c r="Z59" s="51">
        <f t="shared" si="173"/>
        <v>3.515903308227607E-3</v>
      </c>
      <c r="AA59" s="14">
        <f t="shared" si="173"/>
        <v>3.1016114307422893E-3</v>
      </c>
      <c r="AB59" s="51">
        <f t="shared" si="173"/>
        <v>3.1502441438276256E-3</v>
      </c>
      <c r="AC59" s="14">
        <f t="shared" si="173"/>
        <v>3.0240134537226678E-3</v>
      </c>
      <c r="AD59" s="51">
        <f t="shared" si="173"/>
        <v>3.0244278914828182E-3</v>
      </c>
      <c r="AE59" s="14">
        <f t="shared" si="173"/>
        <v>2.9936456169277407E-3</v>
      </c>
      <c r="AF59" s="51">
        <f t="shared" si="173"/>
        <v>2.9926767603877347E-3</v>
      </c>
      <c r="AG59" s="14">
        <f t="shared" si="173"/>
        <v>2.9843899405756842E-3</v>
      </c>
      <c r="AH59" s="51">
        <f t="shared" si="173"/>
        <v>2.9836125833318668E-3</v>
      </c>
      <c r="AI59" s="14">
        <f t="shared" si="174"/>
        <v>2.9814303773725293E-3</v>
      </c>
      <c r="AJ59" s="51">
        <f t="shared" si="175"/>
        <v>2.981115796448189E-3</v>
      </c>
      <c r="AK59" s="14">
        <f t="shared" si="176"/>
        <v>2.9805276513411682E-3</v>
      </c>
      <c r="AL59" s="51">
        <f t="shared" si="177"/>
        <v>2.9804124729353354E-3</v>
      </c>
      <c r="AM59" s="14">
        <f t="shared" si="178"/>
        <v>2.980253026940635E-3</v>
      </c>
      <c r="AN59" s="51">
        <f t="shared" si="179"/>
        <v>2.980214345874295E-3</v>
      </c>
      <c r="AO59" s="14">
        <f t="shared" si="180"/>
        <v>2.9801706394553362E-3</v>
      </c>
      <c r="AP59" s="51">
        <f t="shared" si="181"/>
        <v>2.9801581455888193E-3</v>
      </c>
      <c r="AQ59" s="14">
        <f t="shared" si="182"/>
        <v>2.9801460680059966E-3</v>
      </c>
      <c r="AR59" s="51">
        <f t="shared" si="183"/>
        <v>2.9801421491834974E-3</v>
      </c>
      <c r="AS59" s="14">
        <f t="shared" si="184"/>
        <v>2.9801387854966836E-3</v>
      </c>
      <c r="AT59" s="51">
        <f t="shared" si="185"/>
        <v>2.9801375791291122E-3</v>
      </c>
      <c r="AU59" s="14">
        <f t="shared" si="186"/>
        <v>2.9801366360658684E-3</v>
      </c>
      <c r="AV59" s="51">
        <f t="shared" si="187"/>
        <v>2.9801362698264155E-3</v>
      </c>
      <c r="AW59" s="51">
        <f t="shared" si="188"/>
        <v>2.9801360038804029E-3</v>
      </c>
      <c r="AX59" s="51">
        <f t="shared" si="189"/>
        <v>2.980135893806221E-3</v>
      </c>
      <c r="AY59" s="51">
        <f t="shared" si="190"/>
        <v>2.9801358184362277E-3</v>
      </c>
      <c r="AZ59" s="51">
        <f t="shared" si="191"/>
        <v>2.9801357856041573E-3</v>
      </c>
      <c r="BA59" s="51">
        <f t="shared" si="192"/>
        <v>2.9801357641541641E-3</v>
      </c>
      <c r="BB59" s="51">
        <f t="shared" si="193"/>
        <v>2.9801357544178213E-3</v>
      </c>
      <c r="BC59" s="51">
        <f t="shared" si="194"/>
        <v>2.9801357482917012E-3</v>
      </c>
      <c r="BD59" s="51">
        <f t="shared" si="195"/>
        <v>2.9801357454172935E-3</v>
      </c>
      <c r="BE59" s="51">
        <f t="shared" si="196"/>
        <v>2.9801357436625053E-3</v>
      </c>
      <c r="BF59" s="51">
        <f t="shared" si="197"/>
        <v>2.9801357428168485E-3</v>
      </c>
      <c r="BG59" s="51">
        <f t="shared" si="198"/>
        <v>2.9801357423130089E-3</v>
      </c>
      <c r="BH59" s="51">
        <f t="shared" si="199"/>
        <v>2.980135742064874E-3</v>
      </c>
      <c r="BI59" s="51">
        <f t="shared" si="200"/>
        <v>2.9801357419199093E-3</v>
      </c>
      <c r="BJ59" s="51">
        <f t="shared" si="201"/>
        <v>2.9801357418472803E-3</v>
      </c>
      <c r="BK59" s="51">
        <f t="shared" si="202"/>
        <v>2.9801357418054956E-3</v>
      </c>
      <c r="BL59" s="51">
        <f t="shared" si="203"/>
        <v>2.9801357417842803E-3</v>
      </c>
      <c r="BM59" s="51">
        <f t="shared" si="204"/>
        <v>2.9801357417722093E-3</v>
      </c>
      <c r="BN59" s="51">
        <f t="shared" si="205"/>
        <v>2.9801357417660324E-3</v>
      </c>
      <c r="BO59" s="51">
        <f t="shared" si="206"/>
        <v>2.9801357417625503E-3</v>
      </c>
      <c r="BP59" s="51">
        <f t="shared" si="207"/>
        <v>2.9801357417607336E-3</v>
      </c>
      <c r="BQ59" s="51">
        <f t="shared" si="208"/>
        <v>2.9801357417597344E-3</v>
      </c>
      <c r="BR59" s="51">
        <f t="shared" si="209"/>
        <v>2.9801357417591893E-3</v>
      </c>
    </row>
    <row r="60" spans="2:70" x14ac:dyDescent="0.25">
      <c r="B60" s="20"/>
      <c r="C60" s="4" t="s">
        <v>9</v>
      </c>
      <c r="D60" s="5">
        <v>9.0909090909090912E-2</v>
      </c>
      <c r="E60" s="5"/>
      <c r="F60" s="5"/>
      <c r="G60" s="5"/>
      <c r="H60" s="5"/>
      <c r="I60" s="5"/>
      <c r="J60" s="5"/>
      <c r="K60" s="5"/>
      <c r="L60" s="5"/>
      <c r="M60" s="5"/>
      <c r="N60" s="5"/>
      <c r="S60" s="4" t="s">
        <v>10</v>
      </c>
      <c r="T60" s="62" t="s">
        <v>82</v>
      </c>
      <c r="U60" s="14">
        <f t="shared" si="210"/>
        <v>8.2644628099173573E-3</v>
      </c>
      <c r="V60" s="62">
        <f t="shared" si="173"/>
        <v>5.3906836964688195E-3</v>
      </c>
      <c r="W60" s="14">
        <f t="shared" si="173"/>
        <v>3.4496732918971899E-3</v>
      </c>
      <c r="X60" s="62">
        <f t="shared" si="173"/>
        <v>5.8199154175799387E-3</v>
      </c>
      <c r="Y60" s="14">
        <f t="shared" si="173"/>
        <v>3.4178149813725227E-3</v>
      </c>
      <c r="Z60" s="62">
        <f t="shared" si="173"/>
        <v>3.515903308227607E-3</v>
      </c>
      <c r="AA60" s="14">
        <f t="shared" si="173"/>
        <v>3.1016114307422893E-3</v>
      </c>
      <c r="AB60" s="62">
        <f t="shared" si="173"/>
        <v>3.1502441438276256E-3</v>
      </c>
      <c r="AC60" s="14">
        <f t="shared" si="173"/>
        <v>3.0240134537226678E-3</v>
      </c>
      <c r="AD60" s="62">
        <f t="shared" si="173"/>
        <v>3.0244278914828182E-3</v>
      </c>
      <c r="AE60" s="14">
        <f t="shared" si="173"/>
        <v>2.9936456169277407E-3</v>
      </c>
      <c r="AF60" s="62">
        <f t="shared" si="173"/>
        <v>2.9926767603877347E-3</v>
      </c>
      <c r="AG60" s="14">
        <f t="shared" si="173"/>
        <v>2.9843899405756842E-3</v>
      </c>
      <c r="AH60" s="62">
        <f t="shared" si="173"/>
        <v>2.9836125833318668E-3</v>
      </c>
      <c r="AI60" s="14">
        <f t="shared" si="174"/>
        <v>2.9814303773725293E-3</v>
      </c>
      <c r="AJ60" s="62">
        <f t="shared" si="175"/>
        <v>2.981115796448189E-3</v>
      </c>
      <c r="AK60" s="14">
        <f t="shared" si="176"/>
        <v>2.9805276513411682E-3</v>
      </c>
      <c r="AL60" s="62">
        <f t="shared" si="177"/>
        <v>2.9804124729353354E-3</v>
      </c>
      <c r="AM60" s="14">
        <f t="shared" si="178"/>
        <v>2.980253026940635E-3</v>
      </c>
      <c r="AN60" s="62">
        <f t="shared" si="179"/>
        <v>2.980214345874295E-3</v>
      </c>
      <c r="AO60" s="14">
        <f t="shared" si="180"/>
        <v>2.9801706394553362E-3</v>
      </c>
      <c r="AP60" s="62">
        <f t="shared" si="181"/>
        <v>2.9801581455888193E-3</v>
      </c>
      <c r="AQ60" s="14">
        <f t="shared" si="182"/>
        <v>2.9801460680059966E-3</v>
      </c>
      <c r="AR60" s="62">
        <f t="shared" si="183"/>
        <v>2.9801421491834974E-3</v>
      </c>
      <c r="AS60" s="14">
        <f t="shared" si="184"/>
        <v>2.9801387854966836E-3</v>
      </c>
      <c r="AT60" s="62">
        <f t="shared" si="185"/>
        <v>2.9801375791291122E-3</v>
      </c>
      <c r="AU60" s="14">
        <f t="shared" si="186"/>
        <v>2.9801366360658684E-3</v>
      </c>
      <c r="AV60" s="62">
        <f t="shared" si="187"/>
        <v>2.9801362698264155E-3</v>
      </c>
      <c r="AW60" s="62">
        <f t="shared" si="188"/>
        <v>2.9801360038804029E-3</v>
      </c>
      <c r="AX60" s="62">
        <f t="shared" si="189"/>
        <v>2.980135893806221E-3</v>
      </c>
      <c r="AY60" s="62">
        <f t="shared" si="190"/>
        <v>2.9801358184362277E-3</v>
      </c>
      <c r="AZ60" s="62">
        <f t="shared" si="191"/>
        <v>2.9801357856041573E-3</v>
      </c>
      <c r="BA60" s="62">
        <f t="shared" si="192"/>
        <v>2.9801357641541641E-3</v>
      </c>
      <c r="BB60" s="62">
        <f t="shared" si="193"/>
        <v>2.9801357544178213E-3</v>
      </c>
      <c r="BC60" s="62">
        <f t="shared" si="194"/>
        <v>2.9801357482917012E-3</v>
      </c>
      <c r="BD60" s="62">
        <f t="shared" si="195"/>
        <v>2.9801357454172935E-3</v>
      </c>
      <c r="BE60" s="62">
        <f t="shared" si="196"/>
        <v>2.9801357436625053E-3</v>
      </c>
      <c r="BF60" s="62">
        <f t="shared" si="197"/>
        <v>2.9801357428168485E-3</v>
      </c>
      <c r="BG60" s="62">
        <f t="shared" si="198"/>
        <v>2.9801357423130089E-3</v>
      </c>
      <c r="BH60" s="62">
        <f t="shared" si="199"/>
        <v>2.980135742064874E-3</v>
      </c>
      <c r="BI60" s="62">
        <f t="shared" si="200"/>
        <v>2.9801357419199093E-3</v>
      </c>
      <c r="BJ60" s="62">
        <f t="shared" si="201"/>
        <v>2.9801357418472803E-3</v>
      </c>
      <c r="BK60" s="62">
        <f t="shared" si="202"/>
        <v>2.9801357418054956E-3</v>
      </c>
      <c r="BL60" s="62">
        <f t="shared" si="203"/>
        <v>2.9801357417842803E-3</v>
      </c>
      <c r="BM60" s="62">
        <f t="shared" si="204"/>
        <v>2.9801357417722093E-3</v>
      </c>
      <c r="BN60" s="62">
        <f t="shared" si="205"/>
        <v>2.9801357417660324E-3</v>
      </c>
      <c r="BO60" s="62">
        <f t="shared" si="206"/>
        <v>2.9801357417625503E-3</v>
      </c>
      <c r="BP60" s="62">
        <f t="shared" si="207"/>
        <v>2.9801357417607336E-3</v>
      </c>
      <c r="BQ60" s="62">
        <f t="shared" si="208"/>
        <v>2.9801357417597344E-3</v>
      </c>
      <c r="BR60" s="62">
        <f t="shared" si="209"/>
        <v>2.9801357417591893E-3</v>
      </c>
    </row>
    <row r="61" spans="2:70" x14ac:dyDescent="0.25">
      <c r="B61" s="21"/>
      <c r="C61" s="4" t="s">
        <v>10</v>
      </c>
      <c r="D61" s="5">
        <v>9.0909090909090912E-2</v>
      </c>
      <c r="E61" s="5"/>
      <c r="F61" s="5"/>
      <c r="G61" s="5"/>
      <c r="H61" s="5"/>
      <c r="I61" s="5"/>
      <c r="J61" s="5"/>
      <c r="K61" s="5"/>
      <c r="L61" s="5"/>
      <c r="M61" s="5"/>
      <c r="N61" s="5"/>
      <c r="T61" s="64" t="s">
        <v>82</v>
      </c>
      <c r="U61" s="64">
        <f>SUM(U50:U60)</f>
        <v>9.0909090909090925E-2</v>
      </c>
      <c r="V61" s="64">
        <f t="shared" ref="V61:AH61" si="211">SUM(V50:V60)</f>
        <v>5.9297520661157017E-2</v>
      </c>
      <c r="W61" s="64">
        <f t="shared" si="211"/>
        <v>3.7946406210869088E-2</v>
      </c>
      <c r="X61" s="64">
        <f t="shared" si="211"/>
        <v>6.401906959337933E-2</v>
      </c>
      <c r="Y61" s="64">
        <f t="shared" si="211"/>
        <v>3.7595964795097747E-2</v>
      </c>
      <c r="Z61" s="64">
        <f t="shared" si="211"/>
        <v>3.8674936390503671E-2</v>
      </c>
      <c r="AA61" s="64">
        <f t="shared" si="211"/>
        <v>3.4117725738165183E-2</v>
      </c>
      <c r="AB61" s="64">
        <f t="shared" si="211"/>
        <v>3.4652685582103888E-2</v>
      </c>
      <c r="AC61" s="64">
        <f t="shared" si="211"/>
        <v>3.3264147990949351E-2</v>
      </c>
      <c r="AD61" s="64">
        <f t="shared" si="211"/>
        <v>3.3268706806310999E-2</v>
      </c>
      <c r="AE61" s="64">
        <f t="shared" si="211"/>
        <v>3.2930101786205146E-2</v>
      </c>
      <c r="AF61" s="64">
        <f t="shared" si="211"/>
        <v>3.2919444364265082E-2</v>
      </c>
      <c r="AG61" s="64">
        <f t="shared" si="211"/>
        <v>3.2828289346332529E-2</v>
      </c>
      <c r="AH61" s="64">
        <f t="shared" si="211"/>
        <v>3.2819738416650528E-2</v>
      </c>
      <c r="AI61" s="64">
        <f t="shared" ref="AI61" si="212">SUM(AI50:AI60)</f>
        <v>3.2795734151097822E-2</v>
      </c>
      <c r="AJ61" s="64">
        <f t="shared" ref="AJ61" si="213">SUM(AJ50:AJ60)</f>
        <v>3.2792273760930073E-2</v>
      </c>
      <c r="AK61" s="64">
        <f t="shared" ref="AK61" si="214">SUM(AK50:AK60)</f>
        <v>3.2785804164752852E-2</v>
      </c>
      <c r="AL61" s="64">
        <f t="shared" ref="AL61" si="215">SUM(AL50:AL60)</f>
        <v>3.2784537202288688E-2</v>
      </c>
      <c r="AM61" s="64">
        <f t="shared" ref="AM61" si="216">SUM(AM50:AM60)</f>
        <v>3.2782783296346991E-2</v>
      </c>
      <c r="AN61" s="64">
        <f t="shared" ref="AN61" si="217">SUM(AN50:AN60)</f>
        <v>3.2782357804617253E-2</v>
      </c>
      <c r="AO61" s="64">
        <f t="shared" ref="AO61" si="218">SUM(AO50:AO60)</f>
        <v>3.27818770340087E-2</v>
      </c>
      <c r="AP61" s="64">
        <f t="shared" ref="AP61" si="219">SUM(AP50:AP60)</f>
        <v>3.2781739601477011E-2</v>
      </c>
      <c r="AQ61" s="64">
        <f t="shared" ref="AQ61" si="220">SUM(AQ50:AQ60)</f>
        <v>3.2781606748065961E-2</v>
      </c>
      <c r="AR61" s="64">
        <f t="shared" ref="AR61" si="221">SUM(AR50:AR60)</f>
        <v>3.2781563641018474E-2</v>
      </c>
      <c r="AS61" s="64">
        <f t="shared" ref="AS61" si="222">SUM(AS50:AS60)</f>
        <v>3.2781526640463514E-2</v>
      </c>
      <c r="AT61" s="64">
        <f t="shared" ref="AT61" si="223">SUM(AT50:AT60)</f>
        <v>3.2781513370420241E-2</v>
      </c>
      <c r="AU61" s="64">
        <f t="shared" ref="AU61" si="224">SUM(AU50:AU60)</f>
        <v>3.2781502996724554E-2</v>
      </c>
      <c r="AV61" s="64">
        <f t="shared" ref="AV61" si="225">SUM(AV50:AV60)</f>
        <v>3.2781498968090572E-2</v>
      </c>
      <c r="AW61" s="64">
        <f t="shared" ref="AW61" si="226">SUM(AW50:AW60)</f>
        <v>3.278149604268444E-2</v>
      </c>
      <c r="AX61" s="64">
        <f t="shared" ref="AX61" si="227">SUM(AX50:AX60)</f>
        <v>3.2781494831868437E-2</v>
      </c>
      <c r="AY61" s="64">
        <f t="shared" ref="AY61" si="228">SUM(AY50:AY60)</f>
        <v>3.2781494002798499E-2</v>
      </c>
      <c r="AZ61" s="64">
        <f t="shared" ref="AZ61" si="229">SUM(AZ50:AZ60)</f>
        <v>3.2781493641645724E-2</v>
      </c>
      <c r="BA61" s="64">
        <f t="shared" ref="BA61" si="230">SUM(BA50:BA60)</f>
        <v>3.2781493405695812E-2</v>
      </c>
      <c r="BB61" s="64">
        <f t="shared" ref="BB61" si="231">SUM(BB50:BB60)</f>
        <v>3.2781493298596032E-2</v>
      </c>
      <c r="BC61" s="64">
        <f t="shared" ref="BC61" si="232">SUM(BC50:BC60)</f>
        <v>3.2781493231208714E-2</v>
      </c>
      <c r="BD61" s="64">
        <f t="shared" ref="BD61" si="233">SUM(BD50:BD60)</f>
        <v>3.2781493199590221E-2</v>
      </c>
      <c r="BE61" s="64">
        <f t="shared" ref="BE61" si="234">SUM(BE50:BE60)</f>
        <v>3.2781493180287558E-2</v>
      </c>
      <c r="BF61" s="64">
        <f t="shared" ref="BF61" si="235">SUM(BF50:BF60)</f>
        <v>3.2781493170985332E-2</v>
      </c>
      <c r="BG61" s="64">
        <f t="shared" ref="BG61" si="236">SUM(BG50:BG60)</f>
        <v>3.2781493165443092E-2</v>
      </c>
      <c r="BH61" s="64">
        <f t="shared" ref="BH61" si="237">SUM(BH50:BH60)</f>
        <v>3.2781493162713608E-2</v>
      </c>
      <c r="BI61" s="64">
        <f t="shared" ref="BI61" si="238">SUM(BI50:BI60)</f>
        <v>3.2781493161119002E-2</v>
      </c>
      <c r="BJ61" s="64">
        <f t="shared" ref="BJ61" si="239">SUM(BJ50:BJ60)</f>
        <v>3.2781493160320085E-2</v>
      </c>
      <c r="BK61" s="64">
        <f t="shared" ref="BK61" si="240">SUM(BK50:BK60)</f>
        <v>3.2781493159860446E-2</v>
      </c>
      <c r="BL61" s="64">
        <f t="shared" ref="BL61" si="241">SUM(BL50:BL60)</f>
        <v>3.2781493159627091E-2</v>
      </c>
      <c r="BM61" s="64">
        <f t="shared" ref="BM61" si="242">SUM(BM50:BM60)</f>
        <v>3.2781493159494295E-2</v>
      </c>
      <c r="BN61" s="64">
        <f t="shared" ref="BN61" si="243">SUM(BN50:BN60)</f>
        <v>3.2781493159426356E-2</v>
      </c>
      <c r="BO61" s="64">
        <f t="shared" ref="BO61" si="244">SUM(BO50:BO60)</f>
        <v>3.2781493159388046E-2</v>
      </c>
      <c r="BP61" s="64">
        <f t="shared" ref="BP61" si="245">SUM(BP50:BP60)</f>
        <v>3.2781493159368076E-2</v>
      </c>
      <c r="BQ61" s="64">
        <f t="shared" ref="BQ61" si="246">SUM(BQ50:BQ60)</f>
        <v>3.2781493159357085E-2</v>
      </c>
      <c r="BR61" s="64">
        <f t="shared" ref="BR61" si="247">SUM(BR50:BR60)</f>
        <v>3.278149315935109E-2</v>
      </c>
    </row>
    <row r="62" spans="2:70" x14ac:dyDescent="0.25">
      <c r="D62" s="24">
        <f>SUM(D51:D61)</f>
        <v>1.0000000000000002</v>
      </c>
      <c r="E62" s="24">
        <f t="shared" ref="E62:N62" si="248">SUM(E51:E61)</f>
        <v>1</v>
      </c>
      <c r="F62" s="24">
        <f t="shared" si="248"/>
        <v>1</v>
      </c>
      <c r="G62" s="24">
        <f t="shared" si="248"/>
        <v>1</v>
      </c>
      <c r="H62" s="24">
        <f t="shared" si="248"/>
        <v>1</v>
      </c>
      <c r="I62" s="24">
        <f t="shared" si="248"/>
        <v>1</v>
      </c>
      <c r="J62" s="24">
        <f t="shared" si="248"/>
        <v>1</v>
      </c>
      <c r="K62" s="24">
        <f t="shared" si="248"/>
        <v>1</v>
      </c>
      <c r="L62" s="24">
        <f t="shared" si="248"/>
        <v>1</v>
      </c>
      <c r="M62" s="24">
        <f t="shared" si="248"/>
        <v>1</v>
      </c>
      <c r="N62" s="24">
        <f t="shared" si="248"/>
        <v>1</v>
      </c>
    </row>
  </sheetData>
  <mergeCells count="12">
    <mergeCell ref="P1:Q1"/>
    <mergeCell ref="D49:N49"/>
    <mergeCell ref="B51:B61"/>
    <mergeCell ref="A23:A24"/>
    <mergeCell ref="Q4:Q5"/>
    <mergeCell ref="P4:P5"/>
    <mergeCell ref="B4:B14"/>
    <mergeCell ref="D2:N2"/>
    <mergeCell ref="D17:N17"/>
    <mergeCell ref="B19:B29"/>
    <mergeCell ref="B35:B45"/>
    <mergeCell ref="D33:N3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Villalpando</dc:creator>
  <cp:lastModifiedBy>Jaime Villalpando</cp:lastModifiedBy>
  <dcterms:created xsi:type="dcterms:W3CDTF">2016-03-15T03:44:31Z</dcterms:created>
  <dcterms:modified xsi:type="dcterms:W3CDTF">2016-03-25T06:14:17Z</dcterms:modified>
</cp:coreProperties>
</file>