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bea\Desktop\CS5103\Project\Final Run\"/>
    </mc:Choice>
  </mc:AlternateContent>
  <bookViews>
    <workbookView xWindow="0" yWindow="0" windowWidth="18514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I28" i="1"/>
  <c r="J15" i="1"/>
  <c r="J16" i="1"/>
  <c r="J19" i="1"/>
  <c r="J20" i="1"/>
  <c r="J23" i="1"/>
  <c r="J24" i="1"/>
  <c r="J12" i="1"/>
  <c r="I14" i="1"/>
  <c r="J14" i="1" s="1"/>
  <c r="I15" i="1"/>
  <c r="I16" i="1"/>
  <c r="I17" i="1"/>
  <c r="J17" i="1" s="1"/>
  <c r="I18" i="1"/>
  <c r="J18" i="1" s="1"/>
  <c r="I19" i="1"/>
  <c r="I20" i="1"/>
  <c r="I21" i="1"/>
  <c r="J21" i="1" s="1"/>
  <c r="I22" i="1"/>
  <c r="J22" i="1" s="1"/>
  <c r="I23" i="1"/>
  <c r="I24" i="1"/>
  <c r="I25" i="1"/>
  <c r="J25" i="1" s="1"/>
  <c r="I26" i="1"/>
  <c r="J26" i="1" s="1"/>
  <c r="I13" i="1"/>
  <c r="J13" i="1" s="1"/>
  <c r="I12" i="1"/>
</calcChain>
</file>

<file path=xl/sharedStrings.xml><?xml version="1.0" encoding="utf-8"?>
<sst xmlns="http://schemas.openxmlformats.org/spreadsheetml/2006/main" count="30" uniqueCount="30">
  <si>
    <t>Model Performance Comparison</t>
  </si>
  <si>
    <t>Model</t>
  </si>
  <si>
    <t>AUC</t>
  </si>
  <si>
    <t>Optimal Selection Probability</t>
  </si>
  <si>
    <t>Kappa Statistic</t>
  </si>
  <si>
    <t>Test Accuracy</t>
  </si>
  <si>
    <t>C5.0</t>
  </si>
  <si>
    <t>AdaBoost</t>
  </si>
  <si>
    <t>Logistic Regression</t>
  </si>
  <si>
    <t>CART (pruned)</t>
  </si>
  <si>
    <t>Logistic Regression Variable Summary</t>
  </si>
  <si>
    <t>Variable</t>
  </si>
  <si>
    <t>First Use of Crack Under 18</t>
  </si>
  <si>
    <t>Coefficient</t>
  </si>
  <si>
    <t>First Use of Cocaine Under 21</t>
  </si>
  <si>
    <t>Received Treatment for Alcohol or Drugs</t>
  </si>
  <si>
    <t>Ever Used Librium</t>
  </si>
  <si>
    <t>Ever Used Pain Relievers</t>
  </si>
  <si>
    <t>Ever Used Hallucinogens</t>
  </si>
  <si>
    <t>Education:  Less Than High School</t>
  </si>
  <si>
    <t>Education:  High School Graduate</t>
  </si>
  <si>
    <t>Education:  Some College</t>
  </si>
  <si>
    <t>Cigarettes Per Day:  6-15</t>
  </si>
  <si>
    <t>Cigarettes Per Day:  26 or more</t>
  </si>
  <si>
    <t>Cigarettes Per Day:  Not reported</t>
  </si>
  <si>
    <t>Use of Alcohol and No Cigarettes in Past Month</t>
  </si>
  <si>
    <t>Education:  College Graduate</t>
  </si>
  <si>
    <t>Intercept (base includes "Never Used")</t>
  </si>
  <si>
    <t>Likelihood Muliplier</t>
  </si>
  <si>
    <t>Independent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</si>
</sst>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"/>
    <numFmt numFmtId="169" formatCode="0.000E+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topLeftCell="A9" zoomScale="85" zoomScaleNormal="85" workbookViewId="0">
      <selection activeCell="J29" sqref="J29"/>
    </sheetView>
  </sheetViews>
  <sheetFormatPr defaultRowHeight="14.6" x14ac:dyDescent="0.4"/>
  <cols>
    <col min="1" max="1" width="18" customWidth="1"/>
    <col min="2" max="5" width="10.69140625" customWidth="1"/>
    <col min="7" max="7" width="40.4609375" customWidth="1"/>
    <col min="8" max="10" width="12.69140625" customWidth="1"/>
  </cols>
  <sheetData>
    <row r="1" spans="1:10" ht="18.45" x14ac:dyDescent="0.5">
      <c r="A1" s="4" t="s">
        <v>0</v>
      </c>
      <c r="B1" s="4"/>
      <c r="C1" s="4"/>
      <c r="D1" s="4"/>
      <c r="E1" s="4"/>
    </row>
    <row r="2" spans="1:10" s="1" customFormat="1" ht="44.15" thickBot="1" x14ac:dyDescent="0.45">
      <c r="A2" s="3" t="s">
        <v>1</v>
      </c>
      <c r="B2" s="3" t="s">
        <v>2</v>
      </c>
      <c r="C2" s="3" t="s">
        <v>3</v>
      </c>
      <c r="D2" s="3" t="s">
        <v>5</v>
      </c>
      <c r="E2" s="3" t="s">
        <v>4</v>
      </c>
    </row>
    <row r="3" spans="1:10" ht="15" thickTop="1" x14ac:dyDescent="0.4">
      <c r="A3" t="s">
        <v>9</v>
      </c>
      <c r="B3" s="2">
        <v>0.92600000000000005</v>
      </c>
      <c r="C3" s="2">
        <v>0.25</v>
      </c>
      <c r="D3" s="2">
        <v>0.98399999999999999</v>
      </c>
      <c r="E3" s="2">
        <v>0.40500000000000003</v>
      </c>
    </row>
    <row r="4" spans="1:10" x14ac:dyDescent="0.4">
      <c r="A4" t="s">
        <v>6</v>
      </c>
      <c r="B4" s="2">
        <v>0.91800000000000004</v>
      </c>
      <c r="C4" s="2">
        <v>0.35</v>
      </c>
      <c r="D4" s="2">
        <v>0.97399999999999998</v>
      </c>
      <c r="E4" s="2">
        <v>0.40699999999999997</v>
      </c>
    </row>
    <row r="5" spans="1:10" x14ac:dyDescent="0.4">
      <c r="A5" t="s">
        <v>7</v>
      </c>
      <c r="B5" s="2">
        <v>0.90800000000000003</v>
      </c>
      <c r="C5" s="2">
        <v>0.16</v>
      </c>
      <c r="D5" s="2">
        <v>0.97799999999999998</v>
      </c>
      <c r="E5" s="2">
        <v>0.44600000000000001</v>
      </c>
    </row>
    <row r="6" spans="1:10" x14ac:dyDescent="0.4">
      <c r="A6" t="s">
        <v>8</v>
      </c>
      <c r="B6" s="2">
        <v>0.96299999999999997</v>
      </c>
      <c r="C6" s="2">
        <v>0.18</v>
      </c>
      <c r="D6" s="2">
        <v>0.97599999999999998</v>
      </c>
      <c r="E6" s="2">
        <v>0.40400000000000003</v>
      </c>
    </row>
    <row r="10" spans="1:10" ht="18.45" x14ac:dyDescent="0.5">
      <c r="G10" s="4" t="s">
        <v>10</v>
      </c>
      <c r="H10" s="4"/>
      <c r="I10" s="4"/>
      <c r="J10" s="4"/>
    </row>
    <row r="11" spans="1:10" ht="44.15" thickBot="1" x14ac:dyDescent="0.45">
      <c r="G11" s="3" t="s">
        <v>11</v>
      </c>
      <c r="H11" s="3" t="s">
        <v>13</v>
      </c>
      <c r="I11" s="3" t="s">
        <v>29</v>
      </c>
      <c r="J11" s="3" t="s">
        <v>28</v>
      </c>
    </row>
    <row r="12" spans="1:10" ht="15" thickTop="1" x14ac:dyDescent="0.4">
      <c r="G12" t="s">
        <v>27</v>
      </c>
      <c r="H12" s="5">
        <v>-22.63</v>
      </c>
      <c r="I12" s="6">
        <f>EXP(H12)/(1+EXP(H12))</f>
        <v>1.485647835211622E-10</v>
      </c>
      <c r="J12" s="5">
        <f>I12/I$12</f>
        <v>1</v>
      </c>
    </row>
    <row r="13" spans="1:10" x14ac:dyDescent="0.4">
      <c r="G13" t="s">
        <v>19</v>
      </c>
      <c r="H13" s="5">
        <v>1.7907</v>
      </c>
      <c r="I13" s="6">
        <f>EXP(H13+H$12)/(1+EXP(H13+H$12))</f>
        <v>8.904448016714466E-10</v>
      </c>
      <c r="J13" s="5">
        <f t="shared" ref="J13:J26" si="0">I13/I$12</f>
        <v>5.9936465464213313</v>
      </c>
    </row>
    <row r="14" spans="1:10" x14ac:dyDescent="0.4">
      <c r="G14" t="s">
        <v>20</v>
      </c>
      <c r="H14" s="5">
        <v>1.5543</v>
      </c>
      <c r="I14" s="6">
        <f t="shared" ref="I14:I28" si="1">EXP(H14+H$12)/(1+EXP(H14+H$12))</f>
        <v>7.0297484951058432E-10</v>
      </c>
      <c r="J14" s="5">
        <f t="shared" si="0"/>
        <v>4.7317731217940322</v>
      </c>
    </row>
    <row r="15" spans="1:10" x14ac:dyDescent="0.4">
      <c r="G15" t="s">
        <v>21</v>
      </c>
      <c r="H15" s="5">
        <v>1.6277999999999999</v>
      </c>
      <c r="I15" s="6">
        <f t="shared" si="1"/>
        <v>7.5658971255933489E-10</v>
      </c>
      <c r="J15" s="5">
        <f t="shared" si="0"/>
        <v>5.0926585333836067</v>
      </c>
    </row>
    <row r="16" spans="1:10" x14ac:dyDescent="0.4">
      <c r="G16" t="s">
        <v>26</v>
      </c>
      <c r="H16" s="5">
        <v>1.3788</v>
      </c>
      <c r="I16" s="6">
        <f t="shared" si="1"/>
        <v>5.8982218807850831E-10</v>
      </c>
      <c r="J16" s="5">
        <f t="shared" si="0"/>
        <v>3.9701346045746537</v>
      </c>
    </row>
    <row r="17" spans="7:10" x14ac:dyDescent="0.4">
      <c r="G17" t="s">
        <v>12</v>
      </c>
      <c r="H17" s="5">
        <v>0.46910000000000002</v>
      </c>
      <c r="I17" s="6">
        <f t="shared" si="1"/>
        <v>2.3748895465823593E-10</v>
      </c>
      <c r="J17" s="5">
        <f t="shared" si="0"/>
        <v>1.5985548461046086</v>
      </c>
    </row>
    <row r="18" spans="7:10" x14ac:dyDescent="0.4">
      <c r="G18" t="s">
        <v>22</v>
      </c>
      <c r="H18" s="5">
        <v>0.60870000000000002</v>
      </c>
      <c r="I18" s="6">
        <f t="shared" si="1"/>
        <v>2.7306807297409243E-10</v>
      </c>
      <c r="J18" s="5">
        <f t="shared" si="0"/>
        <v>1.8380403922252238</v>
      </c>
    </row>
    <row r="19" spans="7:10" x14ac:dyDescent="0.4">
      <c r="G19" t="s">
        <v>23</v>
      </c>
      <c r="H19" s="5">
        <v>0.96709999999999996</v>
      </c>
      <c r="I19" s="6">
        <f t="shared" si="1"/>
        <v>3.9077076744364247E-10</v>
      </c>
      <c r="J19" s="5">
        <f t="shared" si="0"/>
        <v>2.6303055016263621</v>
      </c>
    </row>
    <row r="20" spans="7:10" x14ac:dyDescent="0.4">
      <c r="G20" t="s">
        <v>24</v>
      </c>
      <c r="H20" s="5">
        <v>0.85760000000000003</v>
      </c>
      <c r="I20" s="6">
        <f t="shared" si="1"/>
        <v>3.5024086922802643E-10</v>
      </c>
      <c r="J20" s="5">
        <f t="shared" si="0"/>
        <v>2.3574959080267943</v>
      </c>
    </row>
    <row r="21" spans="7:10" x14ac:dyDescent="0.4">
      <c r="G21" t="s">
        <v>25</v>
      </c>
      <c r="H21" s="5">
        <v>-0.54820000000000002</v>
      </c>
      <c r="I21" s="6">
        <f t="shared" si="1"/>
        <v>8.586884859048154E-11</v>
      </c>
      <c r="J21" s="5">
        <f t="shared" si="0"/>
        <v>0.57798925529514888</v>
      </c>
    </row>
    <row r="22" spans="7:10" x14ac:dyDescent="0.4">
      <c r="G22" t="s">
        <v>14</v>
      </c>
      <c r="H22" s="5">
        <v>1.0972999999999999</v>
      </c>
      <c r="I22" s="6">
        <f t="shared" si="1"/>
        <v>4.45109854383457E-10</v>
      </c>
      <c r="J22" s="5">
        <f t="shared" si="0"/>
        <v>2.9960657151299497</v>
      </c>
    </row>
    <row r="23" spans="7:10" x14ac:dyDescent="0.4">
      <c r="G23" t="s">
        <v>15</v>
      </c>
      <c r="H23" s="5">
        <v>1.2883</v>
      </c>
      <c r="I23" s="6">
        <f t="shared" si="1"/>
        <v>5.3878743040251362E-10</v>
      </c>
      <c r="J23" s="5">
        <f t="shared" si="0"/>
        <v>3.6266160635960301</v>
      </c>
    </row>
    <row r="24" spans="7:10" x14ac:dyDescent="0.4">
      <c r="G24" t="s">
        <v>16</v>
      </c>
      <c r="H24" s="5">
        <v>1.8509</v>
      </c>
      <c r="I24" s="6">
        <f t="shared" si="1"/>
        <v>9.4569595332184081E-10</v>
      </c>
      <c r="J24" s="5">
        <f t="shared" si="0"/>
        <v>6.3655459315977927</v>
      </c>
    </row>
    <row r="25" spans="7:10" x14ac:dyDescent="0.4">
      <c r="G25" t="s">
        <v>17</v>
      </c>
      <c r="H25" s="5">
        <v>1.2383</v>
      </c>
      <c r="I25" s="6">
        <f t="shared" si="1"/>
        <v>5.125104573634684E-10</v>
      </c>
      <c r="J25" s="5">
        <f t="shared" si="0"/>
        <v>3.4497439111501431</v>
      </c>
    </row>
    <row r="26" spans="7:10" x14ac:dyDescent="0.4">
      <c r="G26" t="s">
        <v>18</v>
      </c>
      <c r="H26" s="5">
        <v>1.6238999999999999</v>
      </c>
      <c r="I26" s="6">
        <f t="shared" si="1"/>
        <v>7.5364475907459893E-10</v>
      </c>
      <c r="J26" s="5">
        <f t="shared" si="0"/>
        <v>5.0728358444869714</v>
      </c>
    </row>
    <row r="28" spans="7:10" x14ac:dyDescent="0.4">
      <c r="I28" s="6">
        <f>EXP(H22+H26+H$12)/(1+EXP(H22+H26+H$12))</f>
        <v>2.2579692213236487E-9</v>
      </c>
      <c r="J28" s="6">
        <f>I28/I26</f>
        <v>2.9960657115113638</v>
      </c>
    </row>
  </sheetData>
  <mergeCells count="2">
    <mergeCell ref="A1:E1"/>
    <mergeCell ref="G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Beattie</dc:creator>
  <cp:lastModifiedBy>Matthew Beattie</cp:lastModifiedBy>
  <dcterms:created xsi:type="dcterms:W3CDTF">2016-12-04T21:09:46Z</dcterms:created>
  <dcterms:modified xsi:type="dcterms:W3CDTF">2016-12-05T03:22:06Z</dcterms:modified>
</cp:coreProperties>
</file>