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509ce3db0a387/GitHub/abuse_sequence/Output3/"/>
    </mc:Choice>
  </mc:AlternateContent>
  <xr:revisionPtr revIDLastSave="146" documentId="8_{F6D1808B-EB96-46C4-A97B-51D2B84A423B}" xr6:coauthVersionLast="47" xr6:coauthVersionMax="47" xr10:uidLastSave="{499C58E8-E561-4A46-B571-92196F04F50A}"/>
  <bookViews>
    <workbookView xWindow="-120" yWindow="-120" windowWidth="25440" windowHeight="15390" activeTab="1" xr2:uid="{CEA4A0E5-BF9A-4C6E-8749-23881606B7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I4" i="2"/>
  <c r="F4" i="2"/>
  <c r="H4" i="2"/>
  <c r="E4" i="2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D18" i="1"/>
  <c r="C18" i="1"/>
  <c r="B18" i="1"/>
</calcChain>
</file>

<file path=xl/sharedStrings.xml><?xml version="1.0" encoding="utf-8"?>
<sst xmlns="http://schemas.openxmlformats.org/spreadsheetml/2006/main" count="55" uniqueCount="49">
  <si>
    <t>Logistic Coefficients</t>
  </si>
  <si>
    <t>Intercept</t>
  </si>
  <si>
    <t>Tobacco</t>
  </si>
  <si>
    <t>Alcohol</t>
  </si>
  <si>
    <t>Marijuana</t>
  </si>
  <si>
    <t>Tob x Alc</t>
  </si>
  <si>
    <t>Tob x Mar</t>
  </si>
  <si>
    <t>Alc x Mar</t>
  </si>
  <si>
    <t>Tob x Alc x Mar</t>
  </si>
  <si>
    <t>Illicit Drug Use as Positive Class</t>
  </si>
  <si>
    <t>Beta</t>
  </si>
  <si>
    <t>Probability of Illicit Use as a Function of AFU</t>
  </si>
  <si>
    <t>Age</t>
  </si>
  <si>
    <t>Decision Tree Stats</t>
  </si>
  <si>
    <t>Parent Node</t>
  </si>
  <si>
    <t>Node 1</t>
  </si>
  <si>
    <t>Node 2</t>
  </si>
  <si>
    <t>Level 0</t>
  </si>
  <si>
    <t>Level 1</t>
  </si>
  <si>
    <t>Level 2</t>
  </si>
  <si>
    <t>Node 3</t>
  </si>
  <si>
    <t>Node 4</t>
  </si>
  <si>
    <t>Node 5</t>
  </si>
  <si>
    <t>Node 6</t>
  </si>
  <si>
    <t>Neg Class</t>
  </si>
  <si>
    <t>Pos Class</t>
  </si>
  <si>
    <t>Count</t>
  </si>
  <si>
    <t>% Total</t>
  </si>
  <si>
    <t>% Class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</si>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</sst>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ill Sans MT" panose="020B0502020104020203" pitchFamily="34" charset="0"/>
              </a:rPr>
              <a:t>Probability of Other Illicit Drug</a:t>
            </a:r>
            <a:r>
              <a:rPr lang="en-US" baseline="0">
                <a:latin typeface="Gill Sans MT" panose="020B0502020104020203" pitchFamily="34" charset="0"/>
              </a:rPr>
              <a:t> Use by AFU</a:t>
            </a:r>
            <a:endParaRPr lang="en-US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Tobacco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Sheet1!$A$18:$A$48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xVal>
          <c:yVal>
            <c:numRef>
              <c:f>Sheet1!$B$18:$B$48</c:f>
              <c:numCache>
                <c:formatCode>General</c:formatCode>
                <c:ptCount val="31"/>
                <c:pt idx="0">
                  <c:v>8.9993653652238867E-2</c:v>
                </c:pt>
                <c:pt idx="1">
                  <c:v>8.6335156130128141E-2</c:v>
                </c:pt>
                <c:pt idx="2">
                  <c:v>8.3408995164712729E-2</c:v>
                </c:pt>
                <c:pt idx="3">
                  <c:v>8.1016400064147676E-2</c:v>
                </c:pt>
                <c:pt idx="4">
                  <c:v>7.9024295130615194E-2</c:v>
                </c:pt>
                <c:pt idx="5">
                  <c:v>7.7340308253461457E-2</c:v>
                </c:pt>
                <c:pt idx="6">
                  <c:v>7.5898355794847924E-2</c:v>
                </c:pt>
                <c:pt idx="7">
                  <c:v>7.4649935335204573E-2</c:v>
                </c:pt>
                <c:pt idx="8">
                  <c:v>7.3558657256239043E-2</c:v>
                </c:pt>
                <c:pt idx="9">
                  <c:v>7.2596693973332863E-2</c:v>
                </c:pt>
                <c:pt idx="10">
                  <c:v>7.1742406809512507E-2</c:v>
                </c:pt>
                <c:pt idx="11">
                  <c:v>7.0978719386109196E-2</c:v>
                </c:pt>
                <c:pt idx="12">
                  <c:v>7.0291977594186511E-2</c:v>
                </c:pt>
                <c:pt idx="13">
                  <c:v>6.9671134625014397E-2</c:v>
                </c:pt>
                <c:pt idx="14">
                  <c:v>6.9107157970804106E-2</c:v>
                </c:pt>
                <c:pt idx="15">
                  <c:v>6.8592591010644022E-2</c:v>
                </c:pt>
                <c:pt idx="16">
                  <c:v>6.8121224179345963E-2</c:v>
                </c:pt>
                <c:pt idx="17">
                  <c:v>6.7687845076625716E-2</c:v>
                </c:pt>
                <c:pt idx="18">
                  <c:v>6.7288046281178265E-2</c:v>
                </c:pt>
                <c:pt idx="19">
                  <c:v>6.6918075915179467E-2</c:v>
                </c:pt>
                <c:pt idx="20">
                  <c:v>6.6574720271914439E-2</c:v>
                </c:pt>
                <c:pt idx="21">
                  <c:v>6.6255210764818565E-2</c:v>
                </c:pt>
                <c:pt idx="22">
                  <c:v>6.5957149519567146E-2</c:v>
                </c:pt>
                <c:pt idx="23">
                  <c:v>6.5678449395910846E-2</c:v>
                </c:pt>
                <c:pt idx="24">
                  <c:v>6.5417285279348147E-2</c:v>
                </c:pt>
                <c:pt idx="25">
                  <c:v>6.5172054249005337E-2</c:v>
                </c:pt>
                <c:pt idx="26">
                  <c:v>6.4941342791606807E-2</c:v>
                </c:pt>
                <c:pt idx="27">
                  <c:v>6.4723899650042077E-2</c:v>
                </c:pt>
                <c:pt idx="28">
                  <c:v>6.4518613208990411E-2</c:v>
                </c:pt>
                <c:pt idx="29">
                  <c:v>6.4324492557628413E-2</c:v>
                </c:pt>
                <c:pt idx="30">
                  <c:v>6.4140651550715452E-2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48-4D95-ABEB-E8CA054359ED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Alcohol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Sheet1!$A$18:$A$48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xVal>
          <c:yVal>
            <c:numRef>
              <c:f>Sheet1!$C$18:$C$48</c:f>
              <c:numCache>
                <c:formatCode>General</c:formatCode>
                <c:ptCount val="31"/>
                <c:pt idx="0">
                  <c:v>0.1166664673855827</c:v>
                </c:pt>
                <c:pt idx="1">
                  <c:v>0.10918652034426432</c:v>
                </c:pt>
                <c:pt idx="2">
                  <c:v>0.10335494139108999</c:v>
                </c:pt>
                <c:pt idx="3">
                  <c:v>9.8686186737345097E-2</c:v>
                </c:pt>
                <c:pt idx="4">
                  <c:v>9.4867086669577216E-2</c:v>
                </c:pt>
                <c:pt idx="5">
                  <c:v>9.1686954884503999E-2</c:v>
                </c:pt>
                <c:pt idx="6">
                  <c:v>8.8999031105931672E-2</c:v>
                </c:pt>
                <c:pt idx="7">
                  <c:v>8.6698052487341568E-2</c:v>
                </c:pt>
                <c:pt idx="8">
                  <c:v>8.4706616800414095E-2</c:v>
                </c:pt>
                <c:pt idx="9">
                  <c:v>8.2966573956961262E-2</c:v>
                </c:pt>
                <c:pt idx="10">
                  <c:v>8.1433413570679486E-2</c:v>
                </c:pt>
                <c:pt idx="11">
                  <c:v>8.0072501802032139E-2</c:v>
                </c:pt>
                <c:pt idx="12">
                  <c:v>7.8856495334435034E-2</c:v>
                </c:pt>
                <c:pt idx="13">
                  <c:v>7.7763525197871997E-2</c:v>
                </c:pt>
                <c:pt idx="14">
                  <c:v>7.6775896309036154E-2</c:v>
                </c:pt>
                <c:pt idx="15">
                  <c:v>7.5879139973475049E-2</c:v>
                </c:pt>
                <c:pt idx="16">
                  <c:v>7.5061312657047755E-2</c:v>
                </c:pt>
                <c:pt idx="17">
                  <c:v>7.4312469601289122E-2</c:v>
                </c:pt>
                <c:pt idx="18">
                  <c:v>7.3624264549761967E-2</c:v>
                </c:pt>
                <c:pt idx="19">
                  <c:v>7.298964175576414E-2</c:v>
                </c:pt>
                <c:pt idx="20">
                  <c:v>7.2402596413714396E-2</c:v>
                </c:pt>
                <c:pt idx="21">
                  <c:v>7.185798644369043E-2</c:v>
                </c:pt>
                <c:pt idx="22">
                  <c:v>7.1351383251030881E-2</c:v>
                </c:pt>
                <c:pt idx="23">
                  <c:v>7.087895237431252E-2</c:v>
                </c:pt>
                <c:pt idx="24">
                  <c:v>7.0437357274721793E-2</c:v>
                </c:pt>
                <c:pt idx="25">
                  <c:v>7.0023681203753518E-2</c:v>
                </c:pt>
                <c:pt idx="26">
                  <c:v>6.9635363312138973E-2</c:v>
                </c:pt>
                <c:pt idx="27">
                  <c:v>6.927014606510605E-2</c:v>
                </c:pt>
                <c:pt idx="28">
                  <c:v>6.8926031699705653E-2</c:v>
                </c:pt>
                <c:pt idx="29">
                  <c:v>6.8601245963146262E-2</c:v>
                </c:pt>
                <c:pt idx="30">
                  <c:v>6.8294207752007646E-2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48-4D95-ABEB-E8CA054359ED}"/>
            </c:ext>
          </c:extLst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Marijuana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Sheet1!$A$18:$A$48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xVal>
          <c:yVal>
            <c:numRef>
              <c:f>Sheet1!$D$18:$D$48</c:f>
              <c:numCache>
                <c:formatCode>General</c:formatCode>
                <c:ptCount val="31"/>
                <c:pt idx="0">
                  <c:v>-1.9954261075132349</c:v>
                </c:pt>
                <c:pt idx="1">
                  <c:v>-3.2528499946001972</c:v>
                </c:pt>
                <c:pt idx="2">
                  <c:v>-11.155940244546372</c:v>
                </c:pt>
                <c:pt idx="3">
                  <c:v>6.7871486563041055</c:v>
                </c:pt>
                <c:pt idx="4">
                  <c:v>2.5063332925677884</c:v>
                </c:pt>
                <c:pt idx="5">
                  <c:v>1.5121163728683531</c:v>
                </c:pt>
                <c:pt idx="6">
                  <c:v>1.0742040967946611</c:v>
                </c:pt>
                <c:pt idx="7">
                  <c:v>0.82993605483159705</c:v>
                </c:pt>
                <c:pt idx="8">
                  <c:v>0.67525028250470853</c:v>
                </c:pt>
                <c:pt idx="9">
                  <c:v>0.56913172903088971</c:v>
                </c:pt>
                <c:pt idx="10">
                  <c:v>0.49218360872503292</c:v>
                </c:pt>
                <c:pt idx="11">
                  <c:v>0.43406337455907251</c:v>
                </c:pt>
                <c:pt idx="12">
                  <c:v>0.38876382370987672</c:v>
                </c:pt>
                <c:pt idx="13">
                  <c:v>0.35256418154969121</c:v>
                </c:pt>
                <c:pt idx="14">
                  <c:v>0.32304124375444826</c:v>
                </c:pt>
                <c:pt idx="15">
                  <c:v>0.2985519048202499</c:v>
                </c:pt>
                <c:pt idx="16">
                  <c:v>0.27794443969292787</c:v>
                </c:pt>
                <c:pt idx="17">
                  <c:v>0.2603887985196468</c:v>
                </c:pt>
                <c:pt idx="18">
                  <c:v>0.24527244596755721</c:v>
                </c:pt>
                <c:pt idx="19">
                  <c:v>0.23213405212536717</c:v>
                </c:pt>
                <c:pt idx="20">
                  <c:v>0.22061993918081488</c:v>
                </c:pt>
                <c:pt idx="21">
                  <c:v>0.21045468912752899</c:v>
                </c:pt>
                <c:pt idx="22">
                  <c:v>0.201420832278847</c:v>
                </c:pt>
                <c:pt idx="23">
                  <c:v>0.1933445141315798</c:v>
                </c:pt>
                <c:pt idx="24">
                  <c:v>0.18608519077630165</c:v>
                </c:pt>
                <c:pt idx="25">
                  <c:v>0.17952809588780907</c:v>
                </c:pt>
                <c:pt idx="26">
                  <c:v>0.17357865035867356</c:v>
                </c:pt>
                <c:pt idx="27">
                  <c:v>0.16815825663894302</c:v>
                </c:pt>
                <c:pt idx="28">
                  <c:v>0.16320109525519361</c:v>
                </c:pt>
                <c:pt idx="29">
                  <c:v>0.158651656811609</c:v>
                </c:pt>
                <c:pt idx="30">
                  <c:v>0.15446282066515132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48-4D95-ABEB-E8CA0543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33808"/>
        <c:axId val="684237648"/>
      </c:scatterChart>
      <c:valAx>
        <c:axId val="684233808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latin typeface="Gill Sans MT" panose="020B0502020104020203" pitchFamily="34" charset="0"/>
                  </a:rPr>
                  <a:t>Age of First Use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684237648"/>
        <c:crosses val="autoZero"/>
        <c:crossBetween val="midCat"/>
      </c:valAx>
      <c:valAx>
        <c:axId val="6842376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Gill Sans MT" panose="020B0502020104020203" pitchFamily="34" charset="0"/>
                  </a:rPr>
                  <a:t>P(Illicit</a:t>
                </a:r>
                <a:r>
                  <a:rPr lang="en-US" baseline="0">
                    <a:latin typeface="Gill Sans MT" panose="020B0502020104020203" pitchFamily="34" charset="0"/>
                  </a:rPr>
                  <a:t> Drug Use)</a:t>
                </a:r>
                <a:endParaRPr lang="en-US">
                  <a:latin typeface="Gill Sans MT" panose="020B05020201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68423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32</xdr:row>
      <xdr:rowOff>180975</xdr:rowOff>
    </xdr:from>
    <xdr:to>
      <xdr:col>12</xdr:col>
      <xdr:colOff>342900</xdr:colOff>
      <xdr:row>47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715F3-DFFC-4B3B-B39C-A7D5E8B0B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17BE-A95B-446D-8727-3A6B8BA5F070}">
  <dimension ref="A1:D48"/>
  <sheetViews>
    <sheetView workbookViewId="0">
      <selection activeCell="K54" sqref="K54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</row>
    <row r="2" spans="1:2" x14ac:dyDescent="0.25">
      <c r="A2" s="1">
        <v>44624</v>
      </c>
    </row>
    <row r="3" spans="1:2" x14ac:dyDescent="0.25">
      <c r="A3" t="s">
        <v>9</v>
      </c>
    </row>
    <row r="6" spans="1:2" x14ac:dyDescent="0.25">
      <c r="B6" t="s">
        <v>10</v>
      </c>
    </row>
    <row r="7" spans="1:2" x14ac:dyDescent="0.25">
      <c r="A7" t="s">
        <v>1</v>
      </c>
      <c r="B7">
        <v>-2.9137300000000002</v>
      </c>
    </row>
    <row r="8" spans="1:2" x14ac:dyDescent="0.25">
      <c r="A8" t="s">
        <v>2</v>
      </c>
      <c r="B8">
        <v>4.1954200000000004</v>
      </c>
    </row>
    <row r="9" spans="1:2" x14ac:dyDescent="0.25">
      <c r="A9" t="s">
        <v>3</v>
      </c>
      <c r="B9">
        <v>6.5494599999999998</v>
      </c>
    </row>
    <row r="10" spans="1:2" x14ac:dyDescent="0.25">
      <c r="A10" t="s">
        <v>4</v>
      </c>
      <c r="B10">
        <v>36.091720000000002</v>
      </c>
    </row>
    <row r="11" spans="1:2" x14ac:dyDescent="0.25">
      <c r="A11" t="s">
        <v>5</v>
      </c>
      <c r="B11">
        <v>-16.663709999999998</v>
      </c>
    </row>
    <row r="12" spans="1:2" x14ac:dyDescent="0.25">
      <c r="A12" t="s">
        <v>6</v>
      </c>
      <c r="B12">
        <v>79.346919999999997</v>
      </c>
    </row>
    <row r="13" spans="1:2" x14ac:dyDescent="0.25">
      <c r="A13" t="s">
        <v>7</v>
      </c>
      <c r="B13">
        <v>25.265779999999999</v>
      </c>
    </row>
    <row r="14" spans="1:2" x14ac:dyDescent="0.25">
      <c r="A14" t="s">
        <v>8</v>
      </c>
      <c r="B14">
        <v>-0.85794000000000004</v>
      </c>
    </row>
    <row r="16" spans="1:2" x14ac:dyDescent="0.25">
      <c r="A16" t="s">
        <v>11</v>
      </c>
    </row>
    <row r="17" spans="1:4" x14ac:dyDescent="0.25">
      <c r="A17" t="s">
        <v>12</v>
      </c>
      <c r="B17" t="s">
        <v>2</v>
      </c>
      <c r="C17" t="s">
        <v>3</v>
      </c>
      <c r="D17" t="s">
        <v>4</v>
      </c>
    </row>
    <row r="18" spans="1:4" x14ac:dyDescent="0.25">
      <c r="A18">
        <v>10</v>
      </c>
      <c r="B18">
        <f>(EXP($B$7+($B$8*1/$A18)))/(1-EXP($B$7+($B$8*1/$A18)))</f>
        <v>8.9993653652238867E-2</v>
      </c>
      <c r="C18">
        <f>(EXP($B$7+($B$9*1/$A18)))/(1-EXP($B$7+($B$9*1/$A18)))</f>
        <v>0.1166664673855827</v>
      </c>
      <c r="D18">
        <f>(EXP($B$7+($B$10*1/$A18)))/(1-EXP($B$7+($B$10*1/$A18)))</f>
        <v>-1.9954261075132349</v>
      </c>
    </row>
    <row r="19" spans="1:4" x14ac:dyDescent="0.25">
      <c r="A19">
        <v>11</v>
      </c>
      <c r="B19">
        <f t="shared" ref="B19:B48" si="0">(EXP($B$7+($B$8*1/$A19)))/(1-EXP($B$7+($B$8*1/$A19)))</f>
        <v>8.6335156130128141E-2</v>
      </c>
      <c r="C19">
        <f t="shared" ref="C19:C48" si="1">(EXP($B$7+($B$9*1/$A19)))/(1-EXP($B$7+($B$9*1/$A19)))</f>
        <v>0.10918652034426432</v>
      </c>
      <c r="D19">
        <f t="shared" ref="D19:D48" si="2">(EXP($B$7+($B$10*1/$A19)))/(1-EXP($B$7+($B$10*1/$A19)))</f>
        <v>-3.2528499946001972</v>
      </c>
    </row>
    <row r="20" spans="1:4" x14ac:dyDescent="0.25">
      <c r="A20">
        <v>12</v>
      </c>
      <c r="B20">
        <f t="shared" si="0"/>
        <v>8.3408995164712729E-2</v>
      </c>
      <c r="C20">
        <f t="shared" si="1"/>
        <v>0.10335494139108999</v>
      </c>
      <c r="D20">
        <f t="shared" si="2"/>
        <v>-11.155940244546372</v>
      </c>
    </row>
    <row r="21" spans="1:4" x14ac:dyDescent="0.25">
      <c r="A21">
        <v>13</v>
      </c>
      <c r="B21">
        <f t="shared" si="0"/>
        <v>8.1016400064147676E-2</v>
      </c>
      <c r="C21">
        <f t="shared" si="1"/>
        <v>9.8686186737345097E-2</v>
      </c>
      <c r="D21">
        <f t="shared" si="2"/>
        <v>6.7871486563041055</v>
      </c>
    </row>
    <row r="22" spans="1:4" x14ac:dyDescent="0.25">
      <c r="A22">
        <v>14</v>
      </c>
      <c r="B22">
        <f t="shared" si="0"/>
        <v>7.9024295130615194E-2</v>
      </c>
      <c r="C22">
        <f t="shared" si="1"/>
        <v>9.4867086669577216E-2</v>
      </c>
      <c r="D22">
        <f t="shared" si="2"/>
        <v>2.5063332925677884</v>
      </c>
    </row>
    <row r="23" spans="1:4" x14ac:dyDescent="0.25">
      <c r="A23">
        <v>15</v>
      </c>
      <c r="B23">
        <f t="shared" si="0"/>
        <v>7.7340308253461457E-2</v>
      </c>
      <c r="C23">
        <f t="shared" si="1"/>
        <v>9.1686954884503999E-2</v>
      </c>
      <c r="D23">
        <f t="shared" si="2"/>
        <v>1.5121163728683531</v>
      </c>
    </row>
    <row r="24" spans="1:4" x14ac:dyDescent="0.25">
      <c r="A24">
        <v>16</v>
      </c>
      <c r="B24">
        <f t="shared" si="0"/>
        <v>7.5898355794847924E-2</v>
      </c>
      <c r="C24">
        <f t="shared" si="1"/>
        <v>8.8999031105931672E-2</v>
      </c>
      <c r="D24">
        <f t="shared" si="2"/>
        <v>1.0742040967946611</v>
      </c>
    </row>
    <row r="25" spans="1:4" x14ac:dyDescent="0.25">
      <c r="A25">
        <v>17</v>
      </c>
      <c r="B25">
        <f t="shared" si="0"/>
        <v>7.4649935335204573E-2</v>
      </c>
      <c r="C25">
        <f t="shared" si="1"/>
        <v>8.6698052487341568E-2</v>
      </c>
      <c r="D25">
        <f t="shared" si="2"/>
        <v>0.82993605483159705</v>
      </c>
    </row>
    <row r="26" spans="1:4" x14ac:dyDescent="0.25">
      <c r="A26">
        <v>18</v>
      </c>
      <c r="B26">
        <f t="shared" si="0"/>
        <v>7.3558657256239043E-2</v>
      </c>
      <c r="C26">
        <f t="shared" si="1"/>
        <v>8.4706616800414095E-2</v>
      </c>
      <c r="D26">
        <f t="shared" si="2"/>
        <v>0.67525028250470853</v>
      </c>
    </row>
    <row r="27" spans="1:4" x14ac:dyDescent="0.25">
      <c r="A27">
        <v>19</v>
      </c>
      <c r="B27">
        <f t="shared" si="0"/>
        <v>7.2596693973332863E-2</v>
      </c>
      <c r="C27">
        <f t="shared" si="1"/>
        <v>8.2966573956961262E-2</v>
      </c>
      <c r="D27">
        <f t="shared" si="2"/>
        <v>0.56913172903088971</v>
      </c>
    </row>
    <row r="28" spans="1:4" x14ac:dyDescent="0.25">
      <c r="A28">
        <v>20</v>
      </c>
      <c r="B28">
        <f t="shared" si="0"/>
        <v>7.1742406809512507E-2</v>
      </c>
      <c r="C28">
        <f t="shared" si="1"/>
        <v>8.1433413570679486E-2</v>
      </c>
      <c r="D28">
        <f t="shared" si="2"/>
        <v>0.49218360872503292</v>
      </c>
    </row>
    <row r="29" spans="1:4" x14ac:dyDescent="0.25">
      <c r="A29">
        <v>21</v>
      </c>
      <c r="B29">
        <f t="shared" si="0"/>
        <v>7.0978719386109196E-2</v>
      </c>
      <c r="C29">
        <f t="shared" si="1"/>
        <v>8.0072501802032139E-2</v>
      </c>
      <c r="D29">
        <f t="shared" si="2"/>
        <v>0.43406337455907251</v>
      </c>
    </row>
    <row r="30" spans="1:4" x14ac:dyDescent="0.25">
      <c r="A30">
        <v>22</v>
      </c>
      <c r="B30">
        <f t="shared" si="0"/>
        <v>7.0291977594186511E-2</v>
      </c>
      <c r="C30">
        <f t="shared" si="1"/>
        <v>7.8856495334435034E-2</v>
      </c>
      <c r="D30">
        <f t="shared" si="2"/>
        <v>0.38876382370987672</v>
      </c>
    </row>
    <row r="31" spans="1:4" x14ac:dyDescent="0.25">
      <c r="A31">
        <v>23</v>
      </c>
      <c r="B31">
        <f t="shared" si="0"/>
        <v>6.9671134625014397E-2</v>
      </c>
      <c r="C31">
        <f t="shared" si="1"/>
        <v>7.7763525197871997E-2</v>
      </c>
      <c r="D31">
        <f t="shared" si="2"/>
        <v>0.35256418154969121</v>
      </c>
    </row>
    <row r="32" spans="1:4" x14ac:dyDescent="0.25">
      <c r="A32">
        <v>24</v>
      </c>
      <c r="B32">
        <f t="shared" si="0"/>
        <v>6.9107157970804106E-2</v>
      </c>
      <c r="C32">
        <f t="shared" si="1"/>
        <v>7.6775896309036154E-2</v>
      </c>
      <c r="D32">
        <f t="shared" si="2"/>
        <v>0.32304124375444826</v>
      </c>
    </row>
    <row r="33" spans="1:4" x14ac:dyDescent="0.25">
      <c r="A33">
        <v>25</v>
      </c>
      <c r="B33">
        <f t="shared" si="0"/>
        <v>6.8592591010644022E-2</v>
      </c>
      <c r="C33">
        <f t="shared" si="1"/>
        <v>7.5879139973475049E-2</v>
      </c>
      <c r="D33">
        <f t="shared" si="2"/>
        <v>0.2985519048202499</v>
      </c>
    </row>
    <row r="34" spans="1:4" x14ac:dyDescent="0.25">
      <c r="A34">
        <v>26</v>
      </c>
      <c r="B34">
        <f t="shared" si="0"/>
        <v>6.8121224179345963E-2</v>
      </c>
      <c r="C34">
        <f t="shared" si="1"/>
        <v>7.5061312657047755E-2</v>
      </c>
      <c r="D34">
        <f t="shared" si="2"/>
        <v>0.27794443969292787</v>
      </c>
    </row>
    <row r="35" spans="1:4" x14ac:dyDescent="0.25">
      <c r="A35">
        <v>27</v>
      </c>
      <c r="B35">
        <f t="shared" si="0"/>
        <v>6.7687845076625716E-2</v>
      </c>
      <c r="C35">
        <f t="shared" si="1"/>
        <v>7.4312469601289122E-2</v>
      </c>
      <c r="D35">
        <f t="shared" si="2"/>
        <v>0.2603887985196468</v>
      </c>
    </row>
    <row r="36" spans="1:4" x14ac:dyDescent="0.25">
      <c r="A36">
        <v>28</v>
      </c>
      <c r="B36">
        <f t="shared" si="0"/>
        <v>6.7288046281178265E-2</v>
      </c>
      <c r="C36">
        <f t="shared" si="1"/>
        <v>7.3624264549761967E-2</v>
      </c>
      <c r="D36">
        <f t="shared" si="2"/>
        <v>0.24527244596755721</v>
      </c>
    </row>
    <row r="37" spans="1:4" x14ac:dyDescent="0.25">
      <c r="A37">
        <v>29</v>
      </c>
      <c r="B37">
        <f t="shared" si="0"/>
        <v>6.6918075915179467E-2</v>
      </c>
      <c r="C37">
        <f t="shared" si="1"/>
        <v>7.298964175576414E-2</v>
      </c>
      <c r="D37">
        <f t="shared" si="2"/>
        <v>0.23213405212536717</v>
      </c>
    </row>
    <row r="38" spans="1:4" x14ac:dyDescent="0.25">
      <c r="A38">
        <v>30</v>
      </c>
      <c r="B38">
        <f t="shared" si="0"/>
        <v>6.6574720271914439E-2</v>
      </c>
      <c r="C38">
        <f t="shared" si="1"/>
        <v>7.2402596413714396E-2</v>
      </c>
      <c r="D38">
        <f t="shared" si="2"/>
        <v>0.22061993918081488</v>
      </c>
    </row>
    <row r="39" spans="1:4" x14ac:dyDescent="0.25">
      <c r="A39">
        <v>31</v>
      </c>
      <c r="B39">
        <f t="shared" si="0"/>
        <v>6.6255210764818565E-2</v>
      </c>
      <c r="C39">
        <f t="shared" si="1"/>
        <v>7.185798644369043E-2</v>
      </c>
      <c r="D39">
        <f t="shared" si="2"/>
        <v>0.21045468912752899</v>
      </c>
    </row>
    <row r="40" spans="1:4" x14ac:dyDescent="0.25">
      <c r="A40">
        <v>32</v>
      </c>
      <c r="B40">
        <f t="shared" si="0"/>
        <v>6.5957149519567146E-2</v>
      </c>
      <c r="C40">
        <f t="shared" si="1"/>
        <v>7.1351383251030881E-2</v>
      </c>
      <c r="D40">
        <f t="shared" si="2"/>
        <v>0.201420832278847</v>
      </c>
    </row>
    <row r="41" spans="1:4" x14ac:dyDescent="0.25">
      <c r="A41">
        <v>33</v>
      </c>
      <c r="B41">
        <f t="shared" si="0"/>
        <v>6.5678449395910846E-2</v>
      </c>
      <c r="C41">
        <f t="shared" si="1"/>
        <v>7.087895237431252E-2</v>
      </c>
      <c r="D41">
        <f t="shared" si="2"/>
        <v>0.1933445141315798</v>
      </c>
    </row>
    <row r="42" spans="1:4" x14ac:dyDescent="0.25">
      <c r="A42">
        <v>34</v>
      </c>
      <c r="B42">
        <f t="shared" si="0"/>
        <v>6.5417285279348147E-2</v>
      </c>
      <c r="C42">
        <f t="shared" si="1"/>
        <v>7.0437357274721793E-2</v>
      </c>
      <c r="D42">
        <f t="shared" si="2"/>
        <v>0.18608519077630165</v>
      </c>
    </row>
    <row r="43" spans="1:4" x14ac:dyDescent="0.25">
      <c r="A43">
        <v>35</v>
      </c>
      <c r="B43">
        <f t="shared" si="0"/>
        <v>6.5172054249005337E-2</v>
      </c>
      <c r="C43">
        <f t="shared" si="1"/>
        <v>7.0023681203753518E-2</v>
      </c>
      <c r="D43">
        <f t="shared" si="2"/>
        <v>0.17952809588780907</v>
      </c>
    </row>
    <row r="44" spans="1:4" x14ac:dyDescent="0.25">
      <c r="A44">
        <v>36</v>
      </c>
      <c r="B44">
        <f t="shared" si="0"/>
        <v>6.4941342791606807E-2</v>
      </c>
      <c r="C44">
        <f t="shared" si="1"/>
        <v>6.9635363312138973E-2</v>
      </c>
      <c r="D44">
        <f t="shared" si="2"/>
        <v>0.17357865035867356</v>
      </c>
    </row>
    <row r="45" spans="1:4" x14ac:dyDescent="0.25">
      <c r="A45">
        <v>37</v>
      </c>
      <c r="B45">
        <f t="shared" si="0"/>
        <v>6.4723899650042077E-2</v>
      </c>
      <c r="C45">
        <f t="shared" si="1"/>
        <v>6.927014606510605E-2</v>
      </c>
      <c r="D45">
        <f t="shared" si="2"/>
        <v>0.16815825663894302</v>
      </c>
    </row>
    <row r="46" spans="1:4" x14ac:dyDescent="0.25">
      <c r="A46">
        <v>38</v>
      </c>
      <c r="B46">
        <f t="shared" si="0"/>
        <v>6.4518613208990411E-2</v>
      </c>
      <c r="C46">
        <f t="shared" si="1"/>
        <v>6.8926031699705653E-2</v>
      </c>
      <c r="D46">
        <f t="shared" si="2"/>
        <v>0.16320109525519361</v>
      </c>
    </row>
    <row r="47" spans="1:4" x14ac:dyDescent="0.25">
      <c r="A47">
        <v>39</v>
      </c>
      <c r="B47">
        <f t="shared" si="0"/>
        <v>6.4324492557628413E-2</v>
      </c>
      <c r="C47">
        <f t="shared" si="1"/>
        <v>6.8601245963146262E-2</v>
      </c>
      <c r="D47">
        <f t="shared" si="2"/>
        <v>0.158651656811609</v>
      </c>
    </row>
    <row r="48" spans="1:4" x14ac:dyDescent="0.25">
      <c r="A48">
        <v>40</v>
      </c>
      <c r="B48">
        <f t="shared" si="0"/>
        <v>6.4140651550715452E-2</v>
      </c>
      <c r="C48">
        <f t="shared" si="1"/>
        <v>6.8294207752007646E-2</v>
      </c>
      <c r="D48">
        <f t="shared" si="2"/>
        <v>0.15446282066515132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DD34-404A-405A-8E4D-020957B767BA}">
  <dimension ref="A1:I28"/>
  <sheetViews>
    <sheetView tabSelected="1" workbookViewId="0">
      <selection activeCell="G17" sqref="G17"/>
    </sheetView>
  </sheetViews>
  <sheetFormatPr defaultRowHeight="15" x14ac:dyDescent="0.25"/>
  <cols>
    <col min="2" max="2" width="13.28515625" customWidth="1"/>
    <col min="4" max="4" width="10" customWidth="1"/>
    <col min="5" max="5" width="9.140625" customWidth="1"/>
    <col min="7" max="8" width="9.140625" customWidth="1"/>
  </cols>
  <sheetData>
    <row r="1" spans="1:9" x14ac:dyDescent="0.25">
      <c r="A1" t="s">
        <v>13</v>
      </c>
    </row>
    <row r="2" spans="1:9" x14ac:dyDescent="0.25">
      <c r="D2" t="s">
        <v>24</v>
      </c>
      <c r="G2" t="s">
        <v>25</v>
      </c>
    </row>
    <row r="3" spans="1:9" x14ac:dyDescent="0.25">
      <c r="D3" t="s">
        <v>26</v>
      </c>
      <c r="E3" t="s">
        <v>27</v>
      </c>
      <c r="F3" t="s">
        <v>28</v>
      </c>
      <c r="G3" t="s">
        <v>26</v>
      </c>
      <c r="H3" t="s">
        <v>27</v>
      </c>
      <c r="I3" t="s">
        <v>28</v>
      </c>
    </row>
    <row r="4" spans="1:9" x14ac:dyDescent="0.25">
      <c r="A4" t="s">
        <v>17</v>
      </c>
      <c r="C4" t="s">
        <v>14</v>
      </c>
      <c r="D4">
        <v>129706367</v>
      </c>
      <c r="E4">
        <f>D4/($D$4+$G$4)</f>
        <v>0.70002983427113386</v>
      </c>
      <c r="F4">
        <f>D4/$D$4</f>
        <v>1</v>
      </c>
      <c r="G4">
        <v>55580546</v>
      </c>
      <c r="H4">
        <f>G4/($D$4+$G$4)</f>
        <v>0.29997016572886614</v>
      </c>
      <c r="I4">
        <f>G4/$G$4</f>
        <v>1</v>
      </c>
    </row>
    <row r="5" spans="1:9" x14ac:dyDescent="0.25">
      <c r="A5" t="s">
        <v>18</v>
      </c>
      <c r="B5" t="b">
        <v>1</v>
      </c>
      <c r="C5" t="s">
        <v>15</v>
      </c>
      <c r="D5">
        <v>92465975</v>
      </c>
      <c r="E5">
        <f t="shared" ref="E5:E28" si="0">D5/($D$4+$G$4)</f>
        <v>0.49904212608906706</v>
      </c>
      <c r="F5">
        <f t="shared" ref="F5:F28" si="1">D5/$D$4</f>
        <v>0.71288693946689607</v>
      </c>
      <c r="G5">
        <v>8116064</v>
      </c>
      <c r="H5">
        <f t="shared" ref="H5:H28" si="2">G5/($D$4+$G$4)</f>
        <v>4.3802683463132659E-2</v>
      </c>
      <c r="I5">
        <f t="shared" ref="I5:I28" si="3">G5/$G$4</f>
        <v>0.146023466556086</v>
      </c>
    </row>
    <row r="6" spans="1:9" x14ac:dyDescent="0.25">
      <c r="B6" t="b">
        <v>0</v>
      </c>
      <c r="C6" t="s">
        <v>16</v>
      </c>
      <c r="D6">
        <v>37240392</v>
      </c>
      <c r="E6">
        <f t="shared" si="0"/>
        <v>0.20098770818206679</v>
      </c>
      <c r="F6">
        <f t="shared" si="1"/>
        <v>0.28711306053310398</v>
      </c>
      <c r="G6">
        <v>47464482</v>
      </c>
      <c r="H6">
        <f t="shared" si="2"/>
        <v>0.25616748226573349</v>
      </c>
      <c r="I6">
        <f t="shared" si="3"/>
        <v>0.853976533443914</v>
      </c>
    </row>
    <row r="7" spans="1:9" x14ac:dyDescent="0.25">
      <c r="A7" t="s">
        <v>19</v>
      </c>
      <c r="B7" t="b">
        <v>1</v>
      </c>
      <c r="C7" t="s">
        <v>20</v>
      </c>
      <c r="D7">
        <v>89409307</v>
      </c>
      <c r="E7">
        <f t="shared" si="0"/>
        <v>0.48254518115912481</v>
      </c>
      <c r="F7">
        <f t="shared" si="1"/>
        <v>0.68932087967586053</v>
      </c>
      <c r="G7">
        <v>6928044</v>
      </c>
      <c r="H7">
        <f t="shared" si="2"/>
        <v>3.7390897650715356E-2</v>
      </c>
      <c r="I7">
        <f t="shared" si="3"/>
        <v>0.12464872151489839</v>
      </c>
    </row>
    <row r="8" spans="1:9" x14ac:dyDescent="0.25">
      <c r="B8" t="b">
        <v>0</v>
      </c>
      <c r="C8" t="s">
        <v>21</v>
      </c>
      <c r="D8">
        <v>3056668</v>
      </c>
      <c r="E8">
        <f t="shared" si="0"/>
        <v>1.6496944929942244E-2</v>
      </c>
      <c r="F8">
        <f t="shared" si="1"/>
        <v>2.3566059791035546E-2</v>
      </c>
      <c r="G8">
        <v>1188019</v>
      </c>
      <c r="H8">
        <f t="shared" si="2"/>
        <v>6.4117804153820618E-3</v>
      </c>
      <c r="I8">
        <f t="shared" si="3"/>
        <v>2.1374727049280878E-2</v>
      </c>
    </row>
    <row r="9" spans="1:9" x14ac:dyDescent="0.25">
      <c r="B9" t="b">
        <v>1</v>
      </c>
      <c r="C9" t="s">
        <v>22</v>
      </c>
      <c r="D9">
        <v>25272022</v>
      </c>
      <c r="E9">
        <f t="shared" si="0"/>
        <v>0.13639399346029366</v>
      </c>
      <c r="F9">
        <f t="shared" si="1"/>
        <v>0.19484025791887302</v>
      </c>
      <c r="G9">
        <v>20702806</v>
      </c>
      <c r="H9">
        <f t="shared" si="2"/>
        <v>0.11173377366376652</v>
      </c>
      <c r="I9">
        <f t="shared" si="3"/>
        <v>0.37248295473743637</v>
      </c>
    </row>
    <row r="10" spans="1:9" x14ac:dyDescent="0.25">
      <c r="B10" t="b">
        <v>0</v>
      </c>
      <c r="C10" t="s">
        <v>23</v>
      </c>
      <c r="D10">
        <v>11968371</v>
      </c>
      <c r="E10">
        <f t="shared" si="0"/>
        <v>6.4593720118808387E-2</v>
      </c>
      <c r="F10">
        <f t="shared" si="1"/>
        <v>9.2272810323952723E-2</v>
      </c>
      <c r="G10">
        <v>26761676</v>
      </c>
      <c r="H10">
        <f t="shared" si="2"/>
        <v>0.14443370860196694</v>
      </c>
      <c r="I10">
        <f t="shared" si="3"/>
        <v>0.48149357870647763</v>
      </c>
    </row>
    <row r="11" spans="1:9" x14ac:dyDescent="0.25">
      <c r="A11" t="s">
        <v>47</v>
      </c>
      <c r="B11" t="b">
        <v>1</v>
      </c>
      <c r="C11" t="s">
        <v>29</v>
      </c>
      <c r="D11">
        <v>73843335</v>
      </c>
      <c r="E11">
        <f t="shared" si="0"/>
        <v>0.39853508164389356</v>
      </c>
      <c r="F11">
        <f t="shared" si="1"/>
        <v>0.56931156664036398</v>
      </c>
      <c r="G11">
        <v>4616701</v>
      </c>
      <c r="H11">
        <f t="shared" si="2"/>
        <v>2.491649801516203E-2</v>
      </c>
      <c r="I11">
        <f t="shared" si="3"/>
        <v>8.3063253822659458E-2</v>
      </c>
    </row>
    <row r="12" spans="1:9" x14ac:dyDescent="0.25">
      <c r="B12" t="b">
        <v>0</v>
      </c>
      <c r="C12" t="s">
        <v>30</v>
      </c>
      <c r="D12">
        <v>15565972</v>
      </c>
      <c r="E12">
        <f t="shared" si="0"/>
        <v>8.4010099515231279E-2</v>
      </c>
      <c r="F12">
        <f t="shared" si="1"/>
        <v>0.12000931303549656</v>
      </c>
      <c r="G12">
        <v>2311344</v>
      </c>
      <c r="H12">
        <f t="shared" si="2"/>
        <v>1.2474405032588566E-2</v>
      </c>
      <c r="I12">
        <f t="shared" si="3"/>
        <v>4.1585485684145669E-2</v>
      </c>
    </row>
    <row r="13" spans="1:9" x14ac:dyDescent="0.25">
      <c r="B13" t="b">
        <v>1</v>
      </c>
      <c r="C13" t="s">
        <v>31</v>
      </c>
      <c r="D13">
        <v>12300631</v>
      </c>
      <c r="E13">
        <f t="shared" si="0"/>
        <v>6.6386939049494553E-2</v>
      </c>
      <c r="F13">
        <f t="shared" si="1"/>
        <v>9.4834442475749861E-2</v>
      </c>
      <c r="G13">
        <v>6774134</v>
      </c>
      <c r="H13">
        <f t="shared" si="2"/>
        <v>3.6560239956072882E-2</v>
      </c>
      <c r="I13">
        <f t="shared" si="3"/>
        <v>0.12187958714907191</v>
      </c>
    </row>
    <row r="14" spans="1:9" x14ac:dyDescent="0.25">
      <c r="B14" t="b">
        <v>0</v>
      </c>
      <c r="C14" t="s">
        <v>32</v>
      </c>
      <c r="D14">
        <v>12971390</v>
      </c>
      <c r="E14">
        <f t="shared" si="0"/>
        <v>7.0007049013763853E-2</v>
      </c>
      <c r="F14">
        <f t="shared" si="1"/>
        <v>0.1000058077334014</v>
      </c>
      <c r="G14">
        <v>13928672</v>
      </c>
      <c r="H14">
        <f t="shared" si="2"/>
        <v>7.5173533707693641E-2</v>
      </c>
      <c r="I14">
        <f t="shared" si="3"/>
        <v>0.25060336758836443</v>
      </c>
    </row>
    <row r="15" spans="1:9" x14ac:dyDescent="0.25">
      <c r="B15" t="b">
        <v>1</v>
      </c>
      <c r="C15" t="s">
        <v>33</v>
      </c>
      <c r="D15">
        <v>6252745</v>
      </c>
      <c r="E15">
        <f t="shared" si="0"/>
        <v>3.3746285146431257E-2</v>
      </c>
      <c r="F15">
        <f t="shared" si="1"/>
        <v>4.8206924182835217E-2</v>
      </c>
      <c r="G15">
        <v>8405227</v>
      </c>
      <c r="H15">
        <f t="shared" si="2"/>
        <v>4.5363306365841391E-2</v>
      </c>
      <c r="I15">
        <f t="shared" si="3"/>
        <v>0.15122606028375468</v>
      </c>
    </row>
    <row r="16" spans="1:9" x14ac:dyDescent="0.25">
      <c r="B16" t="b">
        <v>0</v>
      </c>
      <c r="C16" t="s">
        <v>34</v>
      </c>
      <c r="D16">
        <v>5715626</v>
      </c>
      <c r="E16">
        <f t="shared" si="0"/>
        <v>3.0847434972377137E-2</v>
      </c>
      <c r="F16">
        <f t="shared" si="1"/>
        <v>4.4065886141117498E-2</v>
      </c>
      <c r="G16">
        <v>18356449</v>
      </c>
      <c r="H16">
        <f t="shared" si="2"/>
        <v>9.9070402236125552E-2</v>
      </c>
      <c r="I16">
        <f t="shared" si="3"/>
        <v>0.33026751842272295</v>
      </c>
    </row>
    <row r="17" spans="1:9" x14ac:dyDescent="0.25">
      <c r="A17" t="s">
        <v>48</v>
      </c>
      <c r="B17" t="b">
        <v>1</v>
      </c>
      <c r="C17" t="s">
        <v>35</v>
      </c>
      <c r="D17">
        <v>51255784</v>
      </c>
      <c r="E17">
        <f t="shared" si="0"/>
        <v>0.27662927278625449</v>
      </c>
      <c r="F17">
        <f t="shared" si="1"/>
        <v>0.39516783320282189</v>
      </c>
      <c r="G17">
        <v>2607439</v>
      </c>
      <c r="H17">
        <f t="shared" si="2"/>
        <v>1.4072440183619445E-2</v>
      </c>
      <c r="I17">
        <f t="shared" si="3"/>
        <v>4.6912799309312289E-2</v>
      </c>
    </row>
    <row r="18" spans="1:9" x14ac:dyDescent="0.25">
      <c r="B18" t="b">
        <v>0</v>
      </c>
      <c r="C18" t="s">
        <v>36</v>
      </c>
      <c r="D18">
        <v>22587551</v>
      </c>
      <c r="E18">
        <f t="shared" si="0"/>
        <v>0.12190580885763908</v>
      </c>
      <c r="F18">
        <f t="shared" si="1"/>
        <v>0.17414373343754205</v>
      </c>
      <c r="G18">
        <v>2009261</v>
      </c>
      <c r="H18">
        <f t="shared" si="2"/>
        <v>1.0844052434507341E-2</v>
      </c>
      <c r="I18">
        <f t="shared" si="3"/>
        <v>3.6150436521440434E-2</v>
      </c>
    </row>
    <row r="19" spans="1:9" x14ac:dyDescent="0.25">
      <c r="B19" t="b">
        <v>1</v>
      </c>
      <c r="C19" t="s">
        <v>37</v>
      </c>
      <c r="D19">
        <v>6880175</v>
      </c>
      <c r="E19">
        <f t="shared" si="0"/>
        <v>3.713254697054616E-2</v>
      </c>
      <c r="F19">
        <f t="shared" si="1"/>
        <v>5.3044234906371251E-2</v>
      </c>
      <c r="G19">
        <v>801090</v>
      </c>
      <c r="H19">
        <f t="shared" si="2"/>
        <v>4.323510964856973E-3</v>
      </c>
      <c r="I19">
        <f t="shared" si="3"/>
        <v>1.4413136567604068E-2</v>
      </c>
    </row>
    <row r="20" spans="1:9" x14ac:dyDescent="0.25">
      <c r="B20" t="b">
        <v>0</v>
      </c>
      <c r="C20" t="s">
        <v>38</v>
      </c>
      <c r="D20">
        <v>8685797</v>
      </c>
      <c r="E20">
        <f t="shared" si="0"/>
        <v>4.6877552544685119E-2</v>
      </c>
      <c r="F20">
        <f t="shared" si="1"/>
        <v>6.6965078129125305E-2</v>
      </c>
      <c r="G20">
        <v>1510254</v>
      </c>
      <c r="H20">
        <f t="shared" si="2"/>
        <v>8.1508940677315934E-3</v>
      </c>
      <c r="I20">
        <f t="shared" si="3"/>
        <v>2.7172349116541605E-2</v>
      </c>
    </row>
    <row r="21" spans="1:9" x14ac:dyDescent="0.25">
      <c r="B21" t="b">
        <v>1</v>
      </c>
      <c r="C21" t="s">
        <v>39</v>
      </c>
      <c r="D21">
        <v>2902596</v>
      </c>
      <c r="E21">
        <f t="shared" si="0"/>
        <v>1.5665412915589996E-2</v>
      </c>
      <c r="F21">
        <f t="shared" si="1"/>
        <v>2.2378207540112507E-2</v>
      </c>
      <c r="G21">
        <v>918834</v>
      </c>
      <c r="H21">
        <f t="shared" si="2"/>
        <v>4.9589794828089123E-3</v>
      </c>
      <c r="I21">
        <f t="shared" si="3"/>
        <v>1.6531575634395532E-2</v>
      </c>
    </row>
    <row r="22" spans="1:9" x14ac:dyDescent="0.25">
      <c r="B22" t="b">
        <v>0</v>
      </c>
      <c r="C22" t="s">
        <v>40</v>
      </c>
      <c r="D22">
        <v>9398035</v>
      </c>
      <c r="E22">
        <f t="shared" si="0"/>
        <v>5.0721526133904557E-2</v>
      </c>
      <c r="F22">
        <f t="shared" si="1"/>
        <v>7.2456234935637354E-2</v>
      </c>
      <c r="G22">
        <v>5855301</v>
      </c>
      <c r="H22">
        <f t="shared" si="2"/>
        <v>3.1601265870299218E-2</v>
      </c>
      <c r="I22">
        <f t="shared" si="3"/>
        <v>0.10534802950658312</v>
      </c>
    </row>
    <row r="23" spans="1:9" x14ac:dyDescent="0.25">
      <c r="B23" t="b">
        <v>1</v>
      </c>
      <c r="C23" t="s">
        <v>41</v>
      </c>
      <c r="D23">
        <v>4936170</v>
      </c>
      <c r="E23">
        <f t="shared" si="0"/>
        <v>2.6640683468022376E-2</v>
      </c>
      <c r="F23">
        <f t="shared" si="1"/>
        <v>3.8056497257378273E-2</v>
      </c>
      <c r="G23">
        <v>3871475</v>
      </c>
      <c r="H23">
        <f t="shared" si="2"/>
        <v>2.0894487027262418E-2</v>
      </c>
      <c r="I23">
        <f t="shared" si="3"/>
        <v>6.9655217132987501E-2</v>
      </c>
    </row>
    <row r="24" spans="1:9" x14ac:dyDescent="0.25">
      <c r="B24" t="b">
        <v>0</v>
      </c>
      <c r="C24" t="s">
        <v>42</v>
      </c>
      <c r="D24">
        <v>8035220</v>
      </c>
      <c r="E24">
        <f t="shared" si="0"/>
        <v>4.3366365545741484E-2</v>
      </c>
      <c r="F24">
        <f t="shared" si="1"/>
        <v>6.1949310476023124E-2</v>
      </c>
      <c r="G24">
        <v>10057197</v>
      </c>
      <c r="H24">
        <f t="shared" si="2"/>
        <v>5.427904668043123E-2</v>
      </c>
      <c r="I24">
        <f t="shared" si="3"/>
        <v>0.18094815045537696</v>
      </c>
    </row>
    <row r="25" spans="1:9" x14ac:dyDescent="0.25">
      <c r="B25" t="b">
        <v>1</v>
      </c>
      <c r="C25" t="s">
        <v>43</v>
      </c>
      <c r="D25">
        <v>2683064</v>
      </c>
      <c r="E25">
        <f t="shared" si="0"/>
        <v>1.44805909740641E-2</v>
      </c>
      <c r="F25">
        <f t="shared" si="1"/>
        <v>2.068567690281542E-2</v>
      </c>
      <c r="G25">
        <v>2228823</v>
      </c>
      <c r="H25">
        <f t="shared" si="2"/>
        <v>1.2029036287090605E-2</v>
      </c>
      <c r="I25">
        <f t="shared" si="3"/>
        <v>4.0100775548336645E-2</v>
      </c>
    </row>
    <row r="26" spans="1:9" x14ac:dyDescent="0.25">
      <c r="B26" t="b">
        <v>0</v>
      </c>
      <c r="C26" t="s">
        <v>44</v>
      </c>
      <c r="D26">
        <v>3569681</v>
      </c>
      <c r="E26">
        <f t="shared" si="0"/>
        <v>1.9265694172367155E-2</v>
      </c>
      <c r="F26">
        <f t="shared" si="1"/>
        <v>2.7521247280019801E-2</v>
      </c>
      <c r="G26">
        <v>6176404</v>
      </c>
      <c r="H26">
        <f t="shared" si="2"/>
        <v>3.3334270078750783E-2</v>
      </c>
      <c r="I26">
        <f t="shared" si="3"/>
        <v>0.11112528473541804</v>
      </c>
    </row>
    <row r="27" spans="1:9" x14ac:dyDescent="0.25">
      <c r="B27" t="b">
        <v>1</v>
      </c>
      <c r="C27" t="s">
        <v>45</v>
      </c>
      <c r="D27">
        <v>566345</v>
      </c>
      <c r="E27">
        <f t="shared" si="0"/>
        <v>3.0565839261405365E-3</v>
      </c>
      <c r="F27">
        <f t="shared" si="1"/>
        <v>4.3663623698596077E-3</v>
      </c>
      <c r="G27">
        <v>595764</v>
      </c>
      <c r="H27">
        <f t="shared" si="2"/>
        <v>3.2153593060293469E-3</v>
      </c>
      <c r="I27">
        <f t="shared" si="3"/>
        <v>1.0718930325009762E-2</v>
      </c>
    </row>
    <row r="28" spans="1:9" x14ac:dyDescent="0.25">
      <c r="B28" t="b">
        <v>0</v>
      </c>
      <c r="C28" t="s">
        <v>46</v>
      </c>
      <c r="D28">
        <v>5149281</v>
      </c>
      <c r="E28">
        <f t="shared" si="0"/>
        <v>2.77908510462366E-2</v>
      </c>
      <c r="F28">
        <f t="shared" si="1"/>
        <v>3.9699523771257891E-2</v>
      </c>
      <c r="G28">
        <v>17760684</v>
      </c>
      <c r="H28">
        <f t="shared" si="2"/>
        <v>9.5855037533060961E-2</v>
      </c>
      <c r="I28">
        <f t="shared" si="3"/>
        <v>0.31954857010580645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2022-03-04T16:19:09Z</dcterms:created>
  <dcterms:modified xsi:type="dcterms:W3CDTF">2022-03-07T05:41:52Z</dcterms:modified>
</cp:coreProperties>
</file>