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<sst xmlns="http://schemas.openxmlformats.org/spreadsheetml/2006/main" count="100" uniqueCount="20">
  <si>
    <t>GPT-4</t>
  </si>
  <si>
    <t xml:space="preserve">ChatGPT </t>
  </si>
  <si>
    <t xml:space="preserve"> </t>
  </si>
  <si>
    <t xml:space="preserve">Question 1 </t>
  </si>
  <si>
    <t>Question 2</t>
  </si>
  <si>
    <t>Question 3</t>
  </si>
  <si>
    <t>Question 4</t>
  </si>
  <si>
    <t>Question 5</t>
  </si>
  <si>
    <t>Question 6</t>
  </si>
  <si>
    <t>GPT-4  RAW SCORE</t>
  </si>
  <si>
    <t>GPT-4  Weighted SCORE</t>
  </si>
  <si>
    <t>Question 1</t>
  </si>
  <si>
    <t>Unweighted</t>
  </si>
  <si>
    <t>Weighted</t>
  </si>
  <si>
    <t>ChatGPT RAW SCORE</t>
  </si>
  <si>
    <t xml:space="preserve">ChatGPT Weighted Score </t>
  </si>
  <si>
    <t xml:space="preserve">MEE Question Weights </t>
  </si>
  <si>
    <t>GPT-4 MPT Grading</t>
  </si>
  <si>
    <t xml:space="preserve">TOTAL </t>
  </si>
  <si>
    <t>ChatGPT MPT Grading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</si>
</sst>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horizontal="right" vertical="bottom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8" max="8" width="9.13"/>
  </cols>
  <sheetData>
    <row r="1">
      <c r="A1" s="1"/>
      <c r="B1" s="2" t="s">
        <v>0</v>
      </c>
      <c r="C1" s="3" t="s">
        <v>1</v>
      </c>
      <c r="D1" s="1"/>
      <c r="E1" s="1"/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4" t="s">
        <v>3</v>
      </c>
      <c r="B2" s="5">
        <f t="shared" ref="B2:B7" si="1">N13</f>
        <v>5</v>
      </c>
      <c r="C2" s="1">
        <f t="shared" ref="C2:C7" si="2">N24</f>
        <v>3.65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4" t="s">
        <v>4</v>
      </c>
      <c r="B3" s="5">
        <f t="shared" si="1"/>
        <v>4.2</v>
      </c>
      <c r="C3" s="1">
        <f t="shared" si="2"/>
        <v>3.1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4" t="s">
        <v>5</v>
      </c>
      <c r="B4" s="5">
        <f t="shared" si="1"/>
        <v>4.4</v>
      </c>
      <c r="C4" s="1">
        <f t="shared" si="2"/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4" t="s">
        <v>6</v>
      </c>
      <c r="B5" s="5">
        <f t="shared" si="1"/>
        <v>3.875</v>
      </c>
      <c r="C5" s="1">
        <f t="shared" si="2"/>
        <v>2.5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4" t="s">
        <v>7</v>
      </c>
      <c r="B6" s="5">
        <f t="shared" si="1"/>
        <v>3.5</v>
      </c>
      <c r="C6" s="1">
        <f t="shared" si="2"/>
        <v>2.8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4" t="s">
        <v>8</v>
      </c>
      <c r="B7" s="5">
        <f t="shared" si="1"/>
        <v>4.15</v>
      </c>
      <c r="C7" s="1">
        <f t="shared" si="2"/>
        <v>2.7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6">
        <f t="shared" ref="B8:C8" si="3">AVERAGE(B2:B7)</f>
        <v>4.1875</v>
      </c>
      <c r="C8" s="6">
        <f t="shared" si="3"/>
        <v>2.958333333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7" t="s">
        <v>9</v>
      </c>
      <c r="B11" s="1"/>
      <c r="C11" s="1"/>
      <c r="D11" s="1"/>
      <c r="E11" s="1"/>
      <c r="F11" s="1"/>
      <c r="G11" s="1"/>
      <c r="H11" s="1"/>
      <c r="I11" s="7" t="s">
        <v>10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3">
        <v>1.0</v>
      </c>
      <c r="C12" s="3">
        <v>2.0</v>
      </c>
      <c r="D12" s="3">
        <v>3.0</v>
      </c>
      <c r="E12" s="3">
        <v>4.0</v>
      </c>
      <c r="F12" s="1"/>
      <c r="G12" s="1"/>
      <c r="H12" s="1"/>
      <c r="I12" s="1"/>
      <c r="J12" s="3">
        <v>1.0</v>
      </c>
      <c r="K12" s="3">
        <v>2.0</v>
      </c>
      <c r="L12" s="3">
        <v>3.0</v>
      </c>
      <c r="M12" s="3">
        <v>4.0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4" t="s">
        <v>11</v>
      </c>
      <c r="B13" s="5">
        <v>5.0</v>
      </c>
      <c r="C13" s="5">
        <v>5.0</v>
      </c>
      <c r="D13" s="8">
        <v>5.0</v>
      </c>
      <c r="E13" s="1"/>
      <c r="F13" s="1">
        <f t="shared" ref="F13:F15" si="5">AVERAGE(B13:D13)</f>
        <v>5</v>
      </c>
      <c r="G13" s="1"/>
      <c r="H13" s="1"/>
      <c r="I13" s="4" t="s">
        <v>11</v>
      </c>
      <c r="J13" s="5">
        <f t="shared" ref="J13:L13" si="4">B13*B34</f>
        <v>1.75</v>
      </c>
      <c r="K13" s="5">
        <f t="shared" si="4"/>
        <v>1.75</v>
      </c>
      <c r="L13" s="5">
        <f t="shared" si="4"/>
        <v>1.5</v>
      </c>
      <c r="M13" s="1" t="s">
        <v>2</v>
      </c>
      <c r="N13" s="3">
        <f t="shared" ref="N13:N15" si="7">SUM(J13:L13)</f>
        <v>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4" t="s">
        <v>4</v>
      </c>
      <c r="B14" s="8">
        <v>4.5</v>
      </c>
      <c r="C14" s="8">
        <v>5.0</v>
      </c>
      <c r="D14" s="5">
        <v>3.0</v>
      </c>
      <c r="E14" s="1" t="s">
        <v>2</v>
      </c>
      <c r="F14" s="1">
        <f t="shared" si="5"/>
        <v>4.166666667</v>
      </c>
      <c r="G14" s="1"/>
      <c r="H14" s="1"/>
      <c r="I14" s="4" t="s">
        <v>4</v>
      </c>
      <c r="J14" s="5">
        <f t="shared" ref="J14:L14" si="6">B14*B35</f>
        <v>1.8</v>
      </c>
      <c r="K14" s="5">
        <f t="shared" si="6"/>
        <v>1.5</v>
      </c>
      <c r="L14" s="5">
        <f t="shared" si="6"/>
        <v>0.9</v>
      </c>
      <c r="M14" s="1" t="s">
        <v>2</v>
      </c>
      <c r="N14" s="3">
        <f t="shared" si="7"/>
        <v>4.2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4" t="s">
        <v>5</v>
      </c>
      <c r="B15" s="8">
        <v>4.5</v>
      </c>
      <c r="C15" s="8">
        <v>4.0</v>
      </c>
      <c r="D15" s="5">
        <v>5.0</v>
      </c>
      <c r="E15" s="1"/>
      <c r="F15" s="1">
        <f t="shared" si="5"/>
        <v>4.5</v>
      </c>
      <c r="G15" s="1"/>
      <c r="H15" s="1"/>
      <c r="I15" s="4" t="s">
        <v>5</v>
      </c>
      <c r="J15" s="5">
        <f t="shared" ref="J15:L15" si="8">B15*B36</f>
        <v>1.8</v>
      </c>
      <c r="K15" s="5">
        <f t="shared" si="8"/>
        <v>1.6</v>
      </c>
      <c r="L15" s="5">
        <f t="shared" si="8"/>
        <v>1</v>
      </c>
      <c r="M15" s="1" t="s">
        <v>2</v>
      </c>
      <c r="N15" s="5">
        <f t="shared" si="7"/>
        <v>4.4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4" t="s">
        <v>6</v>
      </c>
      <c r="B16" s="5">
        <v>5.0</v>
      </c>
      <c r="C16" s="8">
        <v>4.5</v>
      </c>
      <c r="D16" s="8">
        <v>3.0</v>
      </c>
      <c r="E16" s="5">
        <v>3.0</v>
      </c>
      <c r="F16" s="1">
        <f>AVERAGE(B16:E16)</f>
        <v>3.875</v>
      </c>
      <c r="G16" s="1"/>
      <c r="H16" s="1"/>
      <c r="I16" s="4" t="s">
        <v>6</v>
      </c>
      <c r="J16" s="5">
        <f t="shared" ref="J16:M16" si="9">B16*B37</f>
        <v>1.25</v>
      </c>
      <c r="K16" s="5">
        <f t="shared" si="9"/>
        <v>1.125</v>
      </c>
      <c r="L16" s="5">
        <f t="shared" si="9"/>
        <v>0.75</v>
      </c>
      <c r="M16" s="5">
        <f t="shared" si="9"/>
        <v>0.75</v>
      </c>
      <c r="N16" s="5">
        <f t="shared" ref="N16:N18" si="11">SUM(J16:M16)</f>
        <v>3.875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4" t="s">
        <v>7</v>
      </c>
      <c r="B17" s="8">
        <v>5.0</v>
      </c>
      <c r="C17" s="8">
        <v>3.0</v>
      </c>
      <c r="D17" s="8">
        <v>2.5</v>
      </c>
      <c r="E17" s="1"/>
      <c r="F17" s="1">
        <f>AVERAGE(B17:D17)</f>
        <v>3.5</v>
      </c>
      <c r="G17" s="1"/>
      <c r="H17" s="1"/>
      <c r="I17" s="4" t="s">
        <v>7</v>
      </c>
      <c r="J17" s="5">
        <f t="shared" ref="J17:L17" si="10">B17*B38</f>
        <v>1.5</v>
      </c>
      <c r="K17" s="5">
        <f t="shared" si="10"/>
        <v>1.5</v>
      </c>
      <c r="L17" s="5">
        <f t="shared" si="10"/>
        <v>0.5</v>
      </c>
      <c r="M17" s="1" t="s">
        <v>2</v>
      </c>
      <c r="N17" s="5">
        <f t="shared" si="11"/>
        <v>3.5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4" t="s">
        <v>8</v>
      </c>
      <c r="B18" s="8">
        <v>5.0</v>
      </c>
      <c r="C18" s="8">
        <v>4.5</v>
      </c>
      <c r="D18" s="8">
        <v>2.0</v>
      </c>
      <c r="E18" s="8">
        <v>4.5</v>
      </c>
      <c r="F18" s="1">
        <f>AVERAGE(B18:E18)</f>
        <v>4</v>
      </c>
      <c r="G18" s="1"/>
      <c r="H18" s="1"/>
      <c r="I18" s="4" t="s">
        <v>8</v>
      </c>
      <c r="J18" s="5">
        <f t="shared" ref="J18:M18" si="12">B18*B39</f>
        <v>1.5</v>
      </c>
      <c r="K18" s="5">
        <f t="shared" si="12"/>
        <v>1.35</v>
      </c>
      <c r="L18" s="5">
        <f t="shared" si="12"/>
        <v>0.4</v>
      </c>
      <c r="M18" s="5">
        <f t="shared" si="12"/>
        <v>0.9</v>
      </c>
      <c r="N18" s="5">
        <f t="shared" si="11"/>
        <v>4.15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4">
        <f>AVERAGE(F13:F18)</f>
        <v>4.173611111</v>
      </c>
      <c r="G19" s="9" t="s">
        <v>12</v>
      </c>
      <c r="H19" s="1"/>
      <c r="I19" s="1"/>
      <c r="J19" s="1"/>
      <c r="K19" s="1"/>
      <c r="L19" s="1"/>
      <c r="M19" s="1"/>
      <c r="N19" s="6">
        <f>AVERAGE(N13:N18)</f>
        <v>4.1875</v>
      </c>
      <c r="O19" s="10" t="s">
        <v>13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G21" s="1"/>
      <c r="H21" s="1"/>
      <c r="I21" s="1"/>
      <c r="J21" s="1"/>
      <c r="K21" s="1"/>
      <c r="L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9" t="s">
        <v>14</v>
      </c>
      <c r="B22" s="1"/>
      <c r="C22" s="1"/>
      <c r="D22" s="1"/>
      <c r="E22" s="1"/>
      <c r="F22" s="1"/>
      <c r="G22" s="1"/>
      <c r="H22" s="1"/>
      <c r="I22" s="7" t="s">
        <v>15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3">
        <v>1.0</v>
      </c>
      <c r="C23" s="3">
        <v>2.0</v>
      </c>
      <c r="D23" s="3">
        <v>3.0</v>
      </c>
      <c r="E23" s="3">
        <v>4.0</v>
      </c>
      <c r="F23" s="5" t="s">
        <v>2</v>
      </c>
      <c r="G23" s="1"/>
      <c r="H23" s="1"/>
      <c r="I23" s="1"/>
      <c r="J23" s="3">
        <v>1.0</v>
      </c>
      <c r="K23" s="3">
        <v>2.0</v>
      </c>
      <c r="L23" s="3">
        <v>3.0</v>
      </c>
      <c r="M23" s="3">
        <v>4.0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4" t="s">
        <v>11</v>
      </c>
      <c r="B24" s="8">
        <v>3.5</v>
      </c>
      <c r="C24" s="8">
        <v>3.5</v>
      </c>
      <c r="D24" s="8">
        <v>4.0</v>
      </c>
      <c r="E24" s="1"/>
      <c r="F24" s="5">
        <f t="shared" ref="F24:F26" si="14">SUM(B24:D24)/3</f>
        <v>3.666666667</v>
      </c>
      <c r="G24" s="1"/>
      <c r="H24" s="1"/>
      <c r="I24" s="4" t="s">
        <v>11</v>
      </c>
      <c r="J24" s="5">
        <f t="shared" ref="J24:L24" si="13">B24*B34</f>
        <v>1.225</v>
      </c>
      <c r="K24" s="5">
        <f t="shared" si="13"/>
        <v>1.225</v>
      </c>
      <c r="L24" s="5">
        <f t="shared" si="13"/>
        <v>1.2</v>
      </c>
      <c r="M24" s="1" t="s">
        <v>2</v>
      </c>
      <c r="N24" s="3">
        <f t="shared" ref="N24:N26" si="16">SUM(J24:L24)</f>
        <v>3.65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4" t="s">
        <v>4</v>
      </c>
      <c r="B25" s="8">
        <v>2.5</v>
      </c>
      <c r="C25" s="8">
        <v>4.0</v>
      </c>
      <c r="D25" s="8">
        <v>3.0</v>
      </c>
      <c r="E25" s="1"/>
      <c r="F25" s="5">
        <f t="shared" si="14"/>
        <v>3.166666667</v>
      </c>
      <c r="G25" s="1"/>
      <c r="H25" s="1"/>
      <c r="I25" s="4" t="s">
        <v>4</v>
      </c>
      <c r="J25" s="5">
        <f t="shared" ref="J25:L25" si="15">B25*B35</f>
        <v>1</v>
      </c>
      <c r="K25" s="5">
        <f t="shared" si="15"/>
        <v>1.2</v>
      </c>
      <c r="L25" s="5">
        <f t="shared" si="15"/>
        <v>0.9</v>
      </c>
      <c r="M25" s="1" t="s">
        <v>2</v>
      </c>
      <c r="N25" s="3">
        <f t="shared" si="16"/>
        <v>3.1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4" t="s">
        <v>5</v>
      </c>
      <c r="B26" s="8">
        <v>2.5</v>
      </c>
      <c r="C26" s="8">
        <v>3.5</v>
      </c>
      <c r="D26" s="8">
        <v>3.0</v>
      </c>
      <c r="E26" s="1"/>
      <c r="F26" s="5">
        <f t="shared" si="14"/>
        <v>3</v>
      </c>
      <c r="G26" s="1"/>
      <c r="H26" s="1"/>
      <c r="I26" s="4" t="s">
        <v>5</v>
      </c>
      <c r="J26" s="5">
        <f t="shared" ref="J26:L26" si="17">B26*B36</f>
        <v>1</v>
      </c>
      <c r="K26" s="5">
        <f t="shared" si="17"/>
        <v>1.4</v>
      </c>
      <c r="L26" s="5">
        <f t="shared" si="17"/>
        <v>0.6</v>
      </c>
      <c r="M26" s="1" t="s">
        <v>2</v>
      </c>
      <c r="N26" s="5">
        <f t="shared" si="16"/>
        <v>3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4" t="s">
        <v>6</v>
      </c>
      <c r="B27" s="8">
        <v>2.5</v>
      </c>
      <c r="C27" s="8">
        <v>3.0</v>
      </c>
      <c r="D27" s="8">
        <v>2.0</v>
      </c>
      <c r="E27" s="8">
        <v>2.5</v>
      </c>
      <c r="F27" s="5">
        <f>SUM(B27:E27)/4</f>
        <v>2.5</v>
      </c>
      <c r="G27" s="1"/>
      <c r="H27" s="1"/>
      <c r="I27" s="4" t="s">
        <v>6</v>
      </c>
      <c r="J27" s="5">
        <f t="shared" ref="J27:M27" si="18">B27*B37</f>
        <v>0.625</v>
      </c>
      <c r="K27" s="5">
        <f t="shared" si="18"/>
        <v>0.75</v>
      </c>
      <c r="L27" s="5">
        <f t="shared" si="18"/>
        <v>0.5</v>
      </c>
      <c r="M27" s="5">
        <f t="shared" si="18"/>
        <v>0.625</v>
      </c>
      <c r="N27" s="5">
        <f t="shared" ref="N27:N29" si="20">SUM(J27:M27)</f>
        <v>2.5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4" t="s">
        <v>7</v>
      </c>
      <c r="B28" s="8">
        <v>3.5</v>
      </c>
      <c r="C28" s="8">
        <v>2.5</v>
      </c>
      <c r="D28" s="8">
        <v>2.5</v>
      </c>
      <c r="E28" s="1"/>
      <c r="F28" s="5">
        <f>SUM(B28:D28)/3</f>
        <v>2.833333333</v>
      </c>
      <c r="G28" s="1"/>
      <c r="H28" s="1"/>
      <c r="I28" s="4" t="s">
        <v>7</v>
      </c>
      <c r="J28" s="5">
        <f t="shared" ref="J28:L28" si="19">B28*B38</f>
        <v>1.05</v>
      </c>
      <c r="K28" s="5">
        <f t="shared" si="19"/>
        <v>1.25</v>
      </c>
      <c r="L28" s="5">
        <f t="shared" si="19"/>
        <v>0.5</v>
      </c>
      <c r="M28" s="1" t="s">
        <v>2</v>
      </c>
      <c r="N28" s="5">
        <f t="shared" si="20"/>
        <v>2.8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4" t="s">
        <v>8</v>
      </c>
      <c r="B29" s="8">
        <v>3.0</v>
      </c>
      <c r="C29" s="8">
        <v>3.0</v>
      </c>
      <c r="D29" s="8">
        <v>2.0</v>
      </c>
      <c r="E29" s="8">
        <v>2.5</v>
      </c>
      <c r="F29" s="5">
        <f>SUM(B29:E29)/4</f>
        <v>2.625</v>
      </c>
      <c r="G29" s="1"/>
      <c r="H29" s="1"/>
      <c r="I29" s="4" t="s">
        <v>8</v>
      </c>
      <c r="J29" s="5">
        <f t="shared" ref="J29:M29" si="21">B29*B39</f>
        <v>0.9</v>
      </c>
      <c r="K29" s="5">
        <f t="shared" si="21"/>
        <v>0.9</v>
      </c>
      <c r="L29" s="5">
        <f t="shared" si="21"/>
        <v>0.4</v>
      </c>
      <c r="M29" s="5">
        <f t="shared" si="21"/>
        <v>0.5</v>
      </c>
      <c r="N29" s="5">
        <f t="shared" si="20"/>
        <v>2.7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9">
        <f>AVERAGE(F24:F29)</f>
        <v>2.965277778</v>
      </c>
      <c r="G30" s="9" t="s">
        <v>12</v>
      </c>
      <c r="H30" s="1"/>
      <c r="I30" s="1"/>
      <c r="J30" s="1"/>
      <c r="K30" s="1"/>
      <c r="L30" s="1"/>
      <c r="M30" s="1"/>
      <c r="N30" s="6">
        <f>AVERAGE(N24:N29)</f>
        <v>2.958333333</v>
      </c>
      <c r="O30" s="10" t="s">
        <v>13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9" t="s">
        <v>16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3">
        <v>1.0</v>
      </c>
      <c r="C33" s="3">
        <v>2.0</v>
      </c>
      <c r="D33" s="3">
        <v>3.0</v>
      </c>
      <c r="E33" s="3">
        <v>4.0</v>
      </c>
      <c r="F33" s="5" t="s">
        <v>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4" t="s">
        <v>11</v>
      </c>
      <c r="B34" s="5">
        <v>0.35</v>
      </c>
      <c r="C34" s="5">
        <v>0.35</v>
      </c>
      <c r="D34" s="5">
        <v>0.3</v>
      </c>
      <c r="E34" s="1" t="s">
        <v>2</v>
      </c>
      <c r="F34" s="5" t="s">
        <v>2</v>
      </c>
      <c r="G34" s="5"/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5" t="s">
        <v>2</v>
      </c>
      <c r="Q34" s="5" t="s">
        <v>2</v>
      </c>
      <c r="R34" s="5" t="s">
        <v>2</v>
      </c>
      <c r="S34" s="5" t="s">
        <v>2</v>
      </c>
      <c r="T34" s="1"/>
      <c r="U34" s="1"/>
      <c r="V34" s="1"/>
      <c r="W34" s="1"/>
      <c r="X34" s="1"/>
      <c r="Y34" s="1"/>
      <c r="Z34" s="1"/>
      <c r="AA34" s="1"/>
    </row>
    <row r="35">
      <c r="A35" s="4" t="s">
        <v>4</v>
      </c>
      <c r="B35" s="5">
        <v>0.4</v>
      </c>
      <c r="C35" s="5">
        <v>0.3</v>
      </c>
      <c r="D35" s="5">
        <v>0.3</v>
      </c>
      <c r="E35" s="1" t="s">
        <v>2</v>
      </c>
      <c r="F35" s="5" t="s">
        <v>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4" t="s">
        <v>5</v>
      </c>
      <c r="B36" s="5">
        <v>0.4</v>
      </c>
      <c r="C36" s="5">
        <v>0.4</v>
      </c>
      <c r="D36" s="5">
        <v>0.2</v>
      </c>
      <c r="E36" s="1" t="s">
        <v>2</v>
      </c>
      <c r="F36" s="5" t="s">
        <v>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4" t="s">
        <v>6</v>
      </c>
      <c r="B37" s="5">
        <v>0.25</v>
      </c>
      <c r="C37" s="5">
        <v>0.25</v>
      </c>
      <c r="D37" s="5">
        <v>0.25</v>
      </c>
      <c r="E37" s="5">
        <v>0.25</v>
      </c>
      <c r="F37" s="5" t="s">
        <v>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4" t="s">
        <v>7</v>
      </c>
      <c r="B38" s="5">
        <v>0.3</v>
      </c>
      <c r="C38" s="5">
        <v>0.5</v>
      </c>
      <c r="D38" s="5">
        <v>0.2</v>
      </c>
      <c r="E38" s="1" t="s">
        <v>2</v>
      </c>
      <c r="F38" s="5" t="s">
        <v>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4" t="s">
        <v>8</v>
      </c>
      <c r="B39" s="5">
        <v>0.3</v>
      </c>
      <c r="C39" s="5">
        <v>0.3</v>
      </c>
      <c r="D39" s="5">
        <v>0.2</v>
      </c>
      <c r="E39" s="5">
        <v>0.2</v>
      </c>
      <c r="F39" s="5" t="s">
        <v>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9" t="s">
        <v>17</v>
      </c>
      <c r="B42" s="5">
        <v>1.0</v>
      </c>
      <c r="C42" s="5">
        <v>2.0</v>
      </c>
      <c r="D42" s="5">
        <v>3.0</v>
      </c>
      <c r="E42" s="5">
        <v>4.0</v>
      </c>
      <c r="F42" s="1" t="s">
        <v>2</v>
      </c>
      <c r="G42" s="1"/>
      <c r="H42" s="11" t="s">
        <v>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4" t="s">
        <v>11</v>
      </c>
      <c r="B43" s="5">
        <v>4.0</v>
      </c>
      <c r="C43" s="5">
        <v>4.0</v>
      </c>
      <c r="D43" s="5">
        <v>5.0</v>
      </c>
      <c r="E43" s="5">
        <v>4.0</v>
      </c>
      <c r="F43" s="3">
        <f>SUM(B43:E43)/4</f>
        <v>4.25</v>
      </c>
      <c r="G43" s="1"/>
      <c r="H43" s="12" t="s">
        <v>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4" t="s">
        <v>4</v>
      </c>
      <c r="B44" s="5">
        <v>4.5</v>
      </c>
      <c r="C44" s="5">
        <v>4.0</v>
      </c>
      <c r="D44" s="8">
        <v>4.0</v>
      </c>
      <c r="E44" s="1"/>
      <c r="F44" s="3">
        <f>SUM(B44:E44)/3</f>
        <v>4.166666667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4"/>
      <c r="B45" s="1"/>
      <c r="C45" s="1"/>
      <c r="D45" s="1"/>
      <c r="E45" s="1"/>
      <c r="F45" s="1"/>
      <c r="G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 t="s">
        <v>2</v>
      </c>
      <c r="B46" s="1" t="s">
        <v>2</v>
      </c>
      <c r="C46" s="1" t="s">
        <v>2</v>
      </c>
      <c r="D46" s="1" t="s">
        <v>2</v>
      </c>
      <c r="E46" s="1" t="s">
        <v>18</v>
      </c>
      <c r="F46" s="6">
        <f>SUM(F43+F44)/2</f>
        <v>4.208333333</v>
      </c>
      <c r="G46" s="11" t="s">
        <v>2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4" t="s">
        <v>19</v>
      </c>
      <c r="B48" s="5">
        <v>1.0</v>
      </c>
      <c r="C48" s="5">
        <v>2.0</v>
      </c>
      <c r="D48" s="5">
        <v>3.0</v>
      </c>
      <c r="E48" s="5">
        <v>4.0</v>
      </c>
      <c r="F48" s="1" t="s">
        <v>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4" t="s">
        <v>11</v>
      </c>
      <c r="B49" s="5">
        <v>3.0</v>
      </c>
      <c r="C49" s="5">
        <v>3.5</v>
      </c>
      <c r="D49" s="5">
        <v>3.0</v>
      </c>
      <c r="E49" s="5">
        <v>2.5</v>
      </c>
      <c r="F49" s="3">
        <f>SUM(B49:E49)/4</f>
        <v>3</v>
      </c>
      <c r="G49" s="1"/>
      <c r="H49" s="1" t="s">
        <v>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4" t="s">
        <v>4</v>
      </c>
      <c r="B50" s="5">
        <v>2.5</v>
      </c>
      <c r="C50" s="5">
        <v>2.5</v>
      </c>
      <c r="D50" s="5">
        <v>2.5</v>
      </c>
      <c r="E50" s="1"/>
      <c r="F50" s="3">
        <f>SUM(B50:E50)/3</f>
        <v>2.5</v>
      </c>
      <c r="G50" s="1"/>
      <c r="H50" s="1" t="s">
        <v>2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 t="s">
        <v>18</v>
      </c>
      <c r="F52" s="6">
        <f>SUM(F49+F50)/2</f>
        <v>2.75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</sheetData>
  <drawing r:id="rId1"/>
</worksheet>
</file>