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mattb\Dropbox\Github Repositories\Auto_Stock_Trader\Repo\AutoStockTrader\Spreadsheets\"/>
    </mc:Choice>
  </mc:AlternateContent>
  <xr:revisionPtr revIDLastSave="0" documentId="13_ncr:1_{EEB35CE2-D2EF-4E3A-A466-F3E6247B091F}" xr6:coauthVersionLast="43" xr6:coauthVersionMax="43" xr10:uidLastSave="{00000000-0000-0000-0000-000000000000}"/>
  <bookViews>
    <workbookView xWindow="28875" yWindow="930" windowWidth="14340" windowHeight="15510" activeTab="1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D2" i="2"/>
  <c r="H3" i="2"/>
  <c r="J2" i="2"/>
  <c r="C3" i="2"/>
  <c r="L206" i="1" l="1"/>
  <c r="K206" i="1"/>
  <c r="J206" i="1"/>
  <c r="I206" i="1"/>
  <c r="H206" i="1"/>
  <c r="L205" i="1"/>
  <c r="K205" i="1"/>
  <c r="J205" i="1"/>
  <c r="I205" i="1"/>
  <c r="H205" i="1"/>
  <c r="L204" i="1"/>
  <c r="K204" i="1"/>
  <c r="J204" i="1"/>
  <c r="I204" i="1"/>
  <c r="H204" i="1"/>
  <c r="L203" i="1"/>
  <c r="K203" i="1"/>
  <c r="J203" i="1"/>
  <c r="I203" i="1"/>
  <c r="H203" i="1"/>
  <c r="L202" i="1"/>
  <c r="K202" i="1"/>
  <c r="J202" i="1"/>
  <c r="I202" i="1"/>
  <c r="H202" i="1"/>
  <c r="L201" i="1"/>
  <c r="K201" i="1"/>
  <c r="J201" i="1"/>
  <c r="I201" i="1"/>
  <c r="H201" i="1"/>
  <c r="L200" i="1"/>
  <c r="K200" i="1"/>
  <c r="J200" i="1"/>
  <c r="I200" i="1"/>
  <c r="H200" i="1"/>
  <c r="L199" i="1"/>
  <c r="K199" i="1"/>
  <c r="J199" i="1"/>
  <c r="I199" i="1"/>
  <c r="H199" i="1"/>
  <c r="L198" i="1"/>
  <c r="K198" i="1"/>
  <c r="J198" i="1"/>
  <c r="I198" i="1"/>
  <c r="H198" i="1"/>
  <c r="L197" i="1"/>
  <c r="K197" i="1"/>
  <c r="J197" i="1"/>
  <c r="I197" i="1"/>
  <c r="H197" i="1"/>
  <c r="L196" i="1"/>
  <c r="K196" i="1"/>
  <c r="J196" i="1"/>
  <c r="I196" i="1"/>
  <c r="H196" i="1"/>
  <c r="L195" i="1"/>
  <c r="K195" i="1"/>
  <c r="J195" i="1"/>
  <c r="I195" i="1"/>
  <c r="H195" i="1"/>
  <c r="L194" i="1"/>
  <c r="K194" i="1"/>
  <c r="J194" i="1"/>
  <c r="I194" i="1"/>
  <c r="H194" i="1"/>
  <c r="L193" i="1"/>
  <c r="K193" i="1"/>
  <c r="J193" i="1"/>
  <c r="I193" i="1"/>
  <c r="H193" i="1"/>
  <c r="L192" i="1"/>
  <c r="K192" i="1"/>
  <c r="J192" i="1"/>
  <c r="I192" i="1"/>
  <c r="H192" i="1"/>
  <c r="L191" i="1"/>
  <c r="K191" i="1"/>
  <c r="J191" i="1"/>
  <c r="I191" i="1"/>
  <c r="H191" i="1"/>
  <c r="L190" i="1"/>
  <c r="K190" i="1"/>
  <c r="J190" i="1"/>
  <c r="I190" i="1"/>
  <c r="H190" i="1"/>
  <c r="L189" i="1"/>
  <c r="K189" i="1"/>
  <c r="J189" i="1"/>
  <c r="I189" i="1"/>
  <c r="H189" i="1"/>
  <c r="L188" i="1"/>
  <c r="K188" i="1"/>
  <c r="J188" i="1"/>
  <c r="I188" i="1"/>
  <c r="H188" i="1"/>
  <c r="L187" i="1"/>
  <c r="K187" i="1"/>
  <c r="J187" i="1"/>
  <c r="I187" i="1"/>
  <c r="H187" i="1"/>
  <c r="L186" i="1"/>
  <c r="K186" i="1"/>
  <c r="J186" i="1"/>
  <c r="I186" i="1"/>
  <c r="H186" i="1"/>
  <c r="L185" i="1"/>
  <c r="K185" i="1"/>
  <c r="J185" i="1"/>
  <c r="I185" i="1"/>
  <c r="H185" i="1"/>
  <c r="L184" i="1"/>
  <c r="K184" i="1"/>
  <c r="J184" i="1"/>
  <c r="I184" i="1"/>
  <c r="H184" i="1"/>
  <c r="L183" i="1"/>
  <c r="K183" i="1"/>
  <c r="J183" i="1"/>
  <c r="I183" i="1"/>
  <c r="H183" i="1"/>
  <c r="L182" i="1"/>
  <c r="K182" i="1"/>
  <c r="J182" i="1"/>
  <c r="I182" i="1"/>
  <c r="H182" i="1"/>
  <c r="L181" i="1"/>
  <c r="K181" i="1"/>
  <c r="J181" i="1"/>
  <c r="I181" i="1"/>
  <c r="H181" i="1"/>
  <c r="L180" i="1"/>
  <c r="K180" i="1"/>
  <c r="J180" i="1"/>
  <c r="I180" i="1"/>
  <c r="H180" i="1"/>
  <c r="L179" i="1"/>
  <c r="K179" i="1"/>
  <c r="J179" i="1"/>
  <c r="I179" i="1"/>
  <c r="H179" i="1"/>
  <c r="L178" i="1"/>
  <c r="K178" i="1"/>
  <c r="J178" i="1"/>
  <c r="I178" i="1"/>
  <c r="H178" i="1"/>
  <c r="L177" i="1"/>
  <c r="K177" i="1"/>
  <c r="J177" i="1"/>
  <c r="I177" i="1"/>
  <c r="H177" i="1"/>
  <c r="L176" i="1"/>
  <c r="K176" i="1"/>
  <c r="J176" i="1"/>
  <c r="I176" i="1"/>
  <c r="H176" i="1"/>
  <c r="L175" i="1"/>
  <c r="K175" i="1"/>
  <c r="J175" i="1"/>
  <c r="I175" i="1"/>
  <c r="H175" i="1"/>
  <c r="L174" i="1"/>
  <c r="K174" i="1"/>
  <c r="J174" i="1"/>
  <c r="I174" i="1"/>
  <c r="H174" i="1"/>
  <c r="L173" i="1"/>
  <c r="K173" i="1"/>
  <c r="J173" i="1"/>
  <c r="I173" i="1"/>
  <c r="H173" i="1"/>
  <c r="L172" i="1"/>
  <c r="K172" i="1"/>
  <c r="J172" i="1"/>
  <c r="I172" i="1"/>
  <c r="H172" i="1"/>
  <c r="L171" i="1"/>
  <c r="K171" i="1"/>
  <c r="J171" i="1"/>
  <c r="I171" i="1"/>
  <c r="H171" i="1"/>
  <c r="L170" i="1"/>
  <c r="K170" i="1"/>
  <c r="J170" i="1"/>
  <c r="I170" i="1"/>
  <c r="H170" i="1"/>
  <c r="L169" i="1"/>
  <c r="K169" i="1"/>
  <c r="J169" i="1"/>
  <c r="I169" i="1"/>
  <c r="H169" i="1"/>
  <c r="L168" i="1"/>
  <c r="K168" i="1"/>
  <c r="J168" i="1"/>
  <c r="I168" i="1"/>
  <c r="H168" i="1"/>
  <c r="L167" i="1"/>
  <c r="K167" i="1"/>
  <c r="J167" i="1"/>
  <c r="I167" i="1"/>
  <c r="H167" i="1"/>
  <c r="L166" i="1"/>
  <c r="K166" i="1"/>
  <c r="J166" i="1"/>
  <c r="I166" i="1"/>
  <c r="H166" i="1"/>
  <c r="L165" i="1"/>
  <c r="K165" i="1"/>
  <c r="J165" i="1"/>
  <c r="I165" i="1"/>
  <c r="H165" i="1"/>
  <c r="L164" i="1"/>
  <c r="K164" i="1"/>
  <c r="J164" i="1"/>
  <c r="I164" i="1"/>
  <c r="H164" i="1"/>
  <c r="L163" i="1"/>
  <c r="K163" i="1"/>
  <c r="J163" i="1"/>
  <c r="I163" i="1"/>
  <c r="H163" i="1"/>
  <c r="L162" i="1"/>
  <c r="K162" i="1"/>
  <c r="J162" i="1"/>
  <c r="I162" i="1"/>
  <c r="H162" i="1"/>
  <c r="L161" i="1"/>
  <c r="K161" i="1"/>
  <c r="J161" i="1"/>
  <c r="I161" i="1"/>
  <c r="H161" i="1"/>
  <c r="L160" i="1"/>
  <c r="K160" i="1"/>
  <c r="J160" i="1"/>
  <c r="I160" i="1"/>
  <c r="H160" i="1"/>
  <c r="L159" i="1"/>
  <c r="K159" i="1"/>
  <c r="J159" i="1"/>
  <c r="I159" i="1"/>
  <c r="H159" i="1"/>
  <c r="L158" i="1"/>
  <c r="K158" i="1"/>
  <c r="J158" i="1"/>
  <c r="I158" i="1"/>
  <c r="H158" i="1"/>
  <c r="L157" i="1"/>
  <c r="K157" i="1"/>
  <c r="J157" i="1"/>
  <c r="I157" i="1"/>
  <c r="H157" i="1"/>
  <c r="L156" i="1"/>
  <c r="K156" i="1"/>
  <c r="J156" i="1"/>
  <c r="I156" i="1"/>
  <c r="H156" i="1"/>
  <c r="L155" i="1"/>
  <c r="K155" i="1"/>
  <c r="J155" i="1"/>
  <c r="I155" i="1"/>
  <c r="H155" i="1"/>
  <c r="L154" i="1"/>
  <c r="K154" i="1"/>
  <c r="J154" i="1"/>
  <c r="I154" i="1"/>
  <c r="H154" i="1"/>
  <c r="L153" i="1"/>
  <c r="K153" i="1"/>
  <c r="J153" i="1"/>
  <c r="I153" i="1"/>
  <c r="H153" i="1"/>
  <c r="L152" i="1"/>
  <c r="K152" i="1"/>
  <c r="J152" i="1"/>
  <c r="I152" i="1"/>
  <c r="H152" i="1"/>
  <c r="L151" i="1"/>
  <c r="K151" i="1"/>
  <c r="J151" i="1"/>
  <c r="I151" i="1"/>
  <c r="H151" i="1"/>
  <c r="L150" i="1"/>
  <c r="K150" i="1"/>
  <c r="J150" i="1"/>
  <c r="I150" i="1"/>
  <c r="H150" i="1"/>
  <c r="L149" i="1"/>
  <c r="K149" i="1"/>
  <c r="J149" i="1"/>
  <c r="I149" i="1"/>
  <c r="H149" i="1"/>
  <c r="L148" i="1"/>
  <c r="K148" i="1"/>
  <c r="J148" i="1"/>
  <c r="I148" i="1"/>
  <c r="H148" i="1"/>
  <c r="L147" i="1"/>
  <c r="K147" i="1"/>
  <c r="J147" i="1"/>
  <c r="I147" i="1"/>
  <c r="H147" i="1"/>
  <c r="L146" i="1"/>
  <c r="K146" i="1"/>
  <c r="J146" i="1"/>
  <c r="I146" i="1"/>
  <c r="H146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4" i="1"/>
  <c r="K114" i="1"/>
  <c r="J114" i="1"/>
  <c r="I114" i="1"/>
  <c r="H114" i="1"/>
  <c r="L113" i="1"/>
  <c r="K113" i="1"/>
  <c r="J113" i="1"/>
  <c r="I113" i="1"/>
  <c r="H113" i="1"/>
  <c r="L112" i="1"/>
  <c r="K112" i="1"/>
  <c r="J112" i="1"/>
  <c r="I112" i="1"/>
  <c r="H112" i="1"/>
  <c r="L111" i="1"/>
  <c r="K111" i="1"/>
  <c r="J111" i="1"/>
  <c r="I111" i="1"/>
  <c r="H111" i="1"/>
  <c r="L110" i="1"/>
  <c r="K110" i="1"/>
  <c r="J110" i="1"/>
  <c r="I110" i="1"/>
  <c r="H110" i="1"/>
  <c r="L109" i="1"/>
  <c r="K109" i="1"/>
  <c r="J109" i="1"/>
  <c r="I109" i="1"/>
  <c r="H109" i="1"/>
  <c r="L108" i="1"/>
  <c r="K108" i="1"/>
  <c r="J108" i="1"/>
  <c r="I108" i="1"/>
  <c r="H108" i="1"/>
  <c r="L107" i="1"/>
  <c r="K107" i="1"/>
  <c r="J107" i="1"/>
  <c r="I107" i="1"/>
  <c r="H107" i="1"/>
  <c r="L106" i="1"/>
  <c r="K106" i="1"/>
  <c r="J106" i="1"/>
  <c r="I106" i="1"/>
  <c r="H106" i="1"/>
  <c r="L105" i="1"/>
  <c r="K105" i="1"/>
  <c r="J105" i="1"/>
  <c r="I105" i="1"/>
  <c r="H105" i="1"/>
  <c r="L104" i="1"/>
  <c r="K104" i="1"/>
  <c r="J104" i="1"/>
  <c r="I104" i="1"/>
  <c r="H104" i="1"/>
  <c r="L103" i="1"/>
  <c r="K103" i="1"/>
  <c r="J103" i="1"/>
  <c r="I103" i="1"/>
  <c r="H103" i="1"/>
  <c r="L102" i="1"/>
  <c r="K102" i="1"/>
  <c r="J102" i="1"/>
  <c r="I102" i="1"/>
  <c r="H102" i="1"/>
  <c r="L101" i="1"/>
  <c r="K101" i="1"/>
  <c r="J101" i="1"/>
  <c r="I101" i="1"/>
  <c r="H101" i="1"/>
  <c r="L100" i="1"/>
  <c r="K100" i="1"/>
  <c r="J100" i="1"/>
  <c r="I100" i="1"/>
  <c r="H100" i="1"/>
  <c r="L99" i="1"/>
  <c r="K99" i="1"/>
  <c r="J99" i="1"/>
  <c r="I99" i="1"/>
  <c r="H99" i="1"/>
  <c r="L98" i="1"/>
  <c r="K98" i="1"/>
  <c r="J98" i="1"/>
  <c r="I98" i="1"/>
  <c r="H98" i="1"/>
  <c r="L97" i="1"/>
  <c r="K97" i="1"/>
  <c r="J97" i="1"/>
  <c r="I97" i="1"/>
  <c r="H97" i="1"/>
  <c r="L96" i="1"/>
  <c r="K96" i="1"/>
  <c r="J96" i="1"/>
  <c r="I96" i="1"/>
  <c r="H96" i="1"/>
  <c r="L95" i="1"/>
  <c r="K95" i="1"/>
  <c r="J95" i="1"/>
  <c r="I95" i="1"/>
  <c r="H95" i="1"/>
  <c r="L94" i="1"/>
  <c r="K94" i="1"/>
  <c r="J94" i="1"/>
  <c r="I94" i="1"/>
  <c r="H94" i="1"/>
  <c r="L93" i="1"/>
  <c r="K93" i="1"/>
  <c r="J93" i="1"/>
  <c r="I93" i="1"/>
  <c r="H93" i="1"/>
  <c r="S92" i="1"/>
  <c r="L92" i="1"/>
  <c r="K92" i="1"/>
  <c r="J92" i="1"/>
  <c r="I92" i="1"/>
  <c r="H92" i="1"/>
  <c r="S91" i="1"/>
  <c r="L91" i="1"/>
  <c r="K91" i="1"/>
  <c r="J91" i="1"/>
  <c r="I91" i="1"/>
  <c r="H91" i="1"/>
  <c r="S90" i="1"/>
  <c r="L90" i="1"/>
  <c r="K90" i="1"/>
  <c r="J90" i="1"/>
  <c r="I90" i="1"/>
  <c r="H90" i="1"/>
  <c r="S89" i="1"/>
  <c r="L89" i="1"/>
  <c r="K89" i="1"/>
  <c r="J89" i="1"/>
  <c r="I89" i="1"/>
  <c r="H89" i="1"/>
  <c r="AO88" i="1"/>
  <c r="AN88" i="1"/>
  <c r="Y88" i="1"/>
  <c r="X88" i="1"/>
  <c r="W88" i="1"/>
  <c r="S88" i="1"/>
  <c r="L88" i="1"/>
  <c r="K88" i="1"/>
  <c r="J88" i="1"/>
  <c r="I88" i="1"/>
  <c r="H88" i="1"/>
  <c r="AO87" i="1"/>
  <c r="AN87" i="1"/>
  <c r="Y87" i="1"/>
  <c r="X87" i="1"/>
  <c r="W87" i="1"/>
  <c r="S87" i="1"/>
  <c r="L87" i="1"/>
  <c r="K87" i="1"/>
  <c r="J87" i="1"/>
  <c r="I87" i="1"/>
  <c r="H87" i="1"/>
  <c r="AN86" i="1"/>
  <c r="S86" i="1"/>
  <c r="L86" i="1"/>
  <c r="K86" i="1"/>
  <c r="J86" i="1"/>
  <c r="I86" i="1"/>
  <c r="H86" i="1"/>
  <c r="AU85" i="1"/>
  <c r="S85" i="1"/>
  <c r="L85" i="1"/>
  <c r="K85" i="1"/>
  <c r="J85" i="1"/>
  <c r="I85" i="1"/>
  <c r="H85" i="1"/>
  <c r="AU84" i="1"/>
  <c r="S84" i="1"/>
  <c r="T84" i="1" s="1"/>
  <c r="L84" i="1"/>
  <c r="K84" i="1"/>
  <c r="J84" i="1"/>
  <c r="I84" i="1"/>
  <c r="H84" i="1"/>
  <c r="S83" i="1"/>
  <c r="T83" i="1" s="1"/>
  <c r="L83" i="1"/>
  <c r="K83" i="1"/>
  <c r="J83" i="1"/>
  <c r="I83" i="1"/>
  <c r="H83" i="1"/>
  <c r="AU82" i="1"/>
  <c r="AS82" i="1"/>
  <c r="L82" i="1"/>
  <c r="K82" i="1"/>
  <c r="J82" i="1"/>
  <c r="I82" i="1"/>
  <c r="H82" i="1"/>
  <c r="AU81" i="1"/>
  <c r="AS81" i="1"/>
  <c r="L81" i="1"/>
  <c r="K81" i="1"/>
  <c r="J81" i="1"/>
  <c r="I81" i="1"/>
  <c r="H81" i="1"/>
  <c r="L80" i="1"/>
  <c r="K80" i="1"/>
  <c r="J80" i="1"/>
  <c r="I80" i="1"/>
  <c r="H80" i="1"/>
  <c r="L79" i="1"/>
  <c r="K79" i="1"/>
  <c r="J79" i="1"/>
  <c r="I79" i="1"/>
  <c r="H79" i="1"/>
  <c r="L78" i="1"/>
  <c r="K78" i="1"/>
  <c r="J78" i="1"/>
  <c r="I78" i="1"/>
  <c r="H78" i="1"/>
  <c r="L77" i="1"/>
  <c r="K77" i="1"/>
  <c r="J77" i="1"/>
  <c r="I77" i="1"/>
  <c r="H77" i="1"/>
  <c r="S76" i="1"/>
  <c r="L76" i="1"/>
  <c r="K76" i="1"/>
  <c r="J76" i="1"/>
  <c r="I76" i="1"/>
  <c r="H76" i="1"/>
  <c r="S75" i="1"/>
  <c r="L75" i="1"/>
  <c r="K75" i="1"/>
  <c r="J75" i="1"/>
  <c r="I75" i="1"/>
  <c r="H75" i="1"/>
  <c r="S74" i="1"/>
  <c r="L74" i="1"/>
  <c r="K74" i="1"/>
  <c r="J74" i="1"/>
  <c r="I74" i="1"/>
  <c r="H74" i="1"/>
  <c r="AO73" i="1"/>
  <c r="AN73" i="1"/>
  <c r="S73" i="1"/>
  <c r="L73" i="1"/>
  <c r="K73" i="1"/>
  <c r="J73" i="1"/>
  <c r="I73" i="1"/>
  <c r="H73" i="1"/>
  <c r="AO72" i="1"/>
  <c r="AS66" i="1" s="1"/>
  <c r="AU66" i="1" s="1"/>
  <c r="AN72" i="1"/>
  <c r="Y72" i="1"/>
  <c r="X72" i="1"/>
  <c r="W72" i="1"/>
  <c r="S72" i="1"/>
  <c r="L72" i="1"/>
  <c r="K72" i="1"/>
  <c r="J72" i="1"/>
  <c r="I72" i="1"/>
  <c r="H72" i="1"/>
  <c r="AN71" i="1"/>
  <c r="Y71" i="1"/>
  <c r="X71" i="1"/>
  <c r="W71" i="1"/>
  <c r="S71" i="1"/>
  <c r="L71" i="1"/>
  <c r="K71" i="1"/>
  <c r="J71" i="1"/>
  <c r="I71" i="1"/>
  <c r="H71" i="1"/>
  <c r="AU70" i="1"/>
  <c r="S70" i="1"/>
  <c r="L70" i="1"/>
  <c r="K70" i="1"/>
  <c r="J70" i="1"/>
  <c r="I70" i="1"/>
  <c r="H70" i="1"/>
  <c r="AU69" i="1"/>
  <c r="S69" i="1"/>
  <c r="L69" i="1"/>
  <c r="K69" i="1"/>
  <c r="J69" i="1"/>
  <c r="I69" i="1"/>
  <c r="H69" i="1"/>
  <c r="S68" i="1"/>
  <c r="L68" i="1"/>
  <c r="K68" i="1"/>
  <c r="J68" i="1"/>
  <c r="I68" i="1"/>
  <c r="H68" i="1"/>
  <c r="AU67" i="1"/>
  <c r="AS67" i="1"/>
  <c r="S67" i="1"/>
  <c r="T67" i="1" s="1"/>
  <c r="L67" i="1"/>
  <c r="K67" i="1"/>
  <c r="J67" i="1"/>
  <c r="I67" i="1"/>
  <c r="H67" i="1"/>
  <c r="L66" i="1"/>
  <c r="K66" i="1"/>
  <c r="J66" i="1"/>
  <c r="I66" i="1"/>
  <c r="H66" i="1"/>
  <c r="L65" i="1"/>
  <c r="K65" i="1"/>
  <c r="J65" i="1"/>
  <c r="I65" i="1"/>
  <c r="H65" i="1"/>
  <c r="L64" i="1"/>
  <c r="K64" i="1"/>
  <c r="J64" i="1"/>
  <c r="I64" i="1"/>
  <c r="H64" i="1"/>
  <c r="L63" i="1"/>
  <c r="K63" i="1"/>
  <c r="J63" i="1"/>
  <c r="I63" i="1"/>
  <c r="H63" i="1"/>
  <c r="L62" i="1"/>
  <c r="K62" i="1"/>
  <c r="J62" i="1"/>
  <c r="I62" i="1"/>
  <c r="H62" i="1"/>
  <c r="Y61" i="1"/>
  <c r="L61" i="1"/>
  <c r="K61" i="1"/>
  <c r="J61" i="1"/>
  <c r="I61" i="1"/>
  <c r="H61" i="1"/>
  <c r="Y60" i="1"/>
  <c r="S60" i="1"/>
  <c r="L60" i="1"/>
  <c r="K60" i="1"/>
  <c r="J60" i="1"/>
  <c r="I60" i="1"/>
  <c r="H60" i="1"/>
  <c r="Y59" i="1"/>
  <c r="S59" i="1"/>
  <c r="L59" i="1"/>
  <c r="K59" i="1"/>
  <c r="J59" i="1"/>
  <c r="I59" i="1"/>
  <c r="H59" i="1"/>
  <c r="S58" i="1"/>
  <c r="L58" i="1"/>
  <c r="K58" i="1"/>
  <c r="J58" i="1"/>
  <c r="I58" i="1"/>
  <c r="H58" i="1"/>
  <c r="AO57" i="1"/>
  <c r="AN57" i="1"/>
  <c r="S57" i="1"/>
  <c r="L57" i="1"/>
  <c r="K57" i="1"/>
  <c r="J57" i="1"/>
  <c r="I57" i="1"/>
  <c r="H57" i="1"/>
  <c r="AO56" i="1"/>
  <c r="AN56" i="1"/>
  <c r="Y56" i="1"/>
  <c r="X56" i="1"/>
  <c r="W56" i="1"/>
  <c r="S56" i="1"/>
  <c r="L56" i="1"/>
  <c r="K56" i="1"/>
  <c r="J56" i="1"/>
  <c r="I56" i="1"/>
  <c r="H56" i="1"/>
  <c r="AN55" i="1"/>
  <c r="Y55" i="1"/>
  <c r="X55" i="1"/>
  <c r="W55" i="1"/>
  <c r="S55" i="1"/>
  <c r="L55" i="1"/>
  <c r="K55" i="1"/>
  <c r="J55" i="1"/>
  <c r="I55" i="1"/>
  <c r="H55" i="1"/>
  <c r="AU54" i="1"/>
  <c r="S54" i="1"/>
  <c r="L54" i="1"/>
  <c r="K54" i="1"/>
  <c r="J54" i="1"/>
  <c r="I54" i="1"/>
  <c r="H54" i="1"/>
  <c r="AU53" i="1"/>
  <c r="S53" i="1"/>
  <c r="L53" i="1"/>
  <c r="K53" i="1"/>
  <c r="J53" i="1"/>
  <c r="I53" i="1"/>
  <c r="H53" i="1"/>
  <c r="S52" i="1"/>
  <c r="L52" i="1"/>
  <c r="K52" i="1"/>
  <c r="J52" i="1"/>
  <c r="I52" i="1"/>
  <c r="H52" i="1"/>
  <c r="AS51" i="1"/>
  <c r="AU51" i="1" s="1"/>
  <c r="S51" i="1"/>
  <c r="T51" i="1" s="1"/>
  <c r="T52" i="1" s="1"/>
  <c r="L51" i="1"/>
  <c r="K51" i="1"/>
  <c r="J51" i="1"/>
  <c r="I51" i="1"/>
  <c r="H51" i="1"/>
  <c r="AS50" i="1"/>
  <c r="AU50" i="1" s="1"/>
  <c r="L50" i="1"/>
  <c r="K50" i="1"/>
  <c r="J50" i="1"/>
  <c r="I50" i="1"/>
  <c r="H50" i="1"/>
  <c r="L49" i="1"/>
  <c r="K49" i="1"/>
  <c r="J49" i="1"/>
  <c r="I49" i="1"/>
  <c r="H49" i="1"/>
  <c r="L48" i="1"/>
  <c r="K48" i="1"/>
  <c r="J48" i="1"/>
  <c r="I48" i="1"/>
  <c r="H48" i="1"/>
  <c r="L47" i="1"/>
  <c r="K47" i="1"/>
  <c r="J47" i="1"/>
  <c r="I47" i="1"/>
  <c r="H47" i="1"/>
  <c r="L46" i="1"/>
  <c r="K46" i="1"/>
  <c r="J46" i="1"/>
  <c r="I46" i="1"/>
  <c r="H46" i="1"/>
  <c r="Y45" i="1"/>
  <c r="L45" i="1"/>
  <c r="K45" i="1"/>
  <c r="J45" i="1"/>
  <c r="I45" i="1"/>
  <c r="H45" i="1"/>
  <c r="Y44" i="1"/>
  <c r="S44" i="1"/>
  <c r="L44" i="1"/>
  <c r="K44" i="1"/>
  <c r="J44" i="1"/>
  <c r="I44" i="1"/>
  <c r="H44" i="1"/>
  <c r="Y43" i="1"/>
  <c r="S43" i="1"/>
  <c r="L43" i="1"/>
  <c r="K43" i="1"/>
  <c r="J43" i="1"/>
  <c r="I43" i="1"/>
  <c r="H43" i="1"/>
  <c r="S42" i="1"/>
  <c r="L42" i="1"/>
  <c r="K42" i="1"/>
  <c r="J42" i="1"/>
  <c r="I42" i="1"/>
  <c r="H42" i="1"/>
  <c r="AO41" i="1"/>
  <c r="S41" i="1"/>
  <c r="L41" i="1"/>
  <c r="K41" i="1"/>
  <c r="J41" i="1"/>
  <c r="I41" i="1"/>
  <c r="H41" i="1"/>
  <c r="AO40" i="1"/>
  <c r="Y40" i="1"/>
  <c r="X40" i="1"/>
  <c r="W40" i="1"/>
  <c r="S40" i="1"/>
  <c r="L40" i="1"/>
  <c r="K40" i="1"/>
  <c r="J40" i="1"/>
  <c r="I40" i="1"/>
  <c r="H40" i="1"/>
  <c r="Y39" i="1"/>
  <c r="X39" i="1"/>
  <c r="W39" i="1"/>
  <c r="S39" i="1"/>
  <c r="L39" i="1"/>
  <c r="K39" i="1"/>
  <c r="J39" i="1"/>
  <c r="I39" i="1"/>
  <c r="H39" i="1"/>
  <c r="AU38" i="1"/>
  <c r="S38" i="1"/>
  <c r="L38" i="1"/>
  <c r="K38" i="1"/>
  <c r="J38" i="1"/>
  <c r="I38" i="1"/>
  <c r="H38" i="1"/>
  <c r="AU37" i="1"/>
  <c r="S37" i="1"/>
  <c r="L37" i="1"/>
  <c r="K37" i="1"/>
  <c r="J37" i="1"/>
  <c r="I37" i="1"/>
  <c r="H37" i="1"/>
  <c r="S36" i="1"/>
  <c r="L36" i="1"/>
  <c r="K36" i="1"/>
  <c r="J36" i="1"/>
  <c r="I36" i="1"/>
  <c r="H36" i="1"/>
  <c r="AS35" i="1"/>
  <c r="AU35" i="1" s="1"/>
  <c r="S35" i="1"/>
  <c r="T35" i="1" s="1"/>
  <c r="T36" i="1" s="1"/>
  <c r="L35" i="1"/>
  <c r="K35" i="1"/>
  <c r="J35" i="1"/>
  <c r="I35" i="1"/>
  <c r="H35" i="1"/>
  <c r="AS34" i="1"/>
  <c r="AU34" i="1" s="1"/>
  <c r="L34" i="1"/>
  <c r="K34" i="1"/>
  <c r="J34" i="1"/>
  <c r="I34" i="1"/>
  <c r="H34" i="1"/>
  <c r="L33" i="1"/>
  <c r="K33" i="1"/>
  <c r="J33" i="1"/>
  <c r="I33" i="1"/>
  <c r="H33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Y29" i="1"/>
  <c r="L29" i="1"/>
  <c r="K29" i="1"/>
  <c r="J29" i="1"/>
  <c r="I29" i="1"/>
  <c r="H29" i="1"/>
  <c r="Y28" i="1"/>
  <c r="S28" i="1"/>
  <c r="L28" i="1"/>
  <c r="K28" i="1"/>
  <c r="J28" i="1"/>
  <c r="I28" i="1"/>
  <c r="H28" i="1"/>
  <c r="Y27" i="1"/>
  <c r="S27" i="1"/>
  <c r="L27" i="1"/>
  <c r="K27" i="1"/>
  <c r="J27" i="1"/>
  <c r="I27" i="1"/>
  <c r="H27" i="1"/>
  <c r="S26" i="1"/>
  <c r="L26" i="1"/>
  <c r="K26" i="1"/>
  <c r="J26" i="1"/>
  <c r="I26" i="1"/>
  <c r="H26" i="1"/>
  <c r="S25" i="1"/>
  <c r="L25" i="1"/>
  <c r="K25" i="1"/>
  <c r="J25" i="1"/>
  <c r="I25" i="1"/>
  <c r="H25" i="1"/>
  <c r="Y24" i="1"/>
  <c r="X24" i="1"/>
  <c r="W24" i="1"/>
  <c r="S24" i="1"/>
  <c r="L24" i="1"/>
  <c r="K24" i="1"/>
  <c r="J24" i="1"/>
  <c r="I24" i="1"/>
  <c r="H24" i="1"/>
  <c r="Y23" i="1"/>
  <c r="X23" i="1"/>
  <c r="W23" i="1"/>
  <c r="S23" i="1"/>
  <c r="L23" i="1"/>
  <c r="K23" i="1"/>
  <c r="J23" i="1"/>
  <c r="I23" i="1"/>
  <c r="H23" i="1"/>
  <c r="AU22" i="1"/>
  <c r="S22" i="1"/>
  <c r="L22" i="1"/>
  <c r="K22" i="1"/>
  <c r="J22" i="1"/>
  <c r="I22" i="1"/>
  <c r="H22" i="1"/>
  <c r="AU21" i="1"/>
  <c r="T21" i="1"/>
  <c r="S21" i="1"/>
  <c r="L21" i="1"/>
  <c r="K21" i="1"/>
  <c r="J21" i="1"/>
  <c r="I21" i="1"/>
  <c r="H21" i="1"/>
  <c r="S20" i="1"/>
  <c r="L20" i="1"/>
  <c r="K20" i="1"/>
  <c r="J20" i="1"/>
  <c r="I20" i="1"/>
  <c r="H20" i="1"/>
  <c r="AU19" i="1"/>
  <c r="AS19" i="1"/>
  <c r="S19" i="1"/>
  <c r="T19" i="1" s="1"/>
  <c r="T20" i="1" s="1"/>
  <c r="L19" i="1"/>
  <c r="K19" i="1"/>
  <c r="J19" i="1"/>
  <c r="I19" i="1"/>
  <c r="H19" i="1"/>
  <c r="AS18" i="1"/>
  <c r="AU18" i="1" s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Y8" i="1"/>
  <c r="X8" i="1"/>
  <c r="W8" i="1"/>
  <c r="L8" i="1"/>
  <c r="K8" i="1"/>
  <c r="J8" i="1"/>
  <c r="I8" i="1"/>
  <c r="H8" i="1"/>
  <c r="Y7" i="1"/>
  <c r="X7" i="1"/>
  <c r="W7" i="1"/>
  <c r="L7" i="1"/>
  <c r="K7" i="1"/>
  <c r="W65" i="1" s="1"/>
  <c r="AO71" i="1" s="1"/>
  <c r="J7" i="1"/>
  <c r="I7" i="1"/>
  <c r="H7" i="1"/>
  <c r="W20" i="1" s="1"/>
  <c r="W1" i="1"/>
  <c r="W68" i="1" l="1"/>
  <c r="W52" i="1"/>
  <c r="X59" i="1" s="1"/>
  <c r="X29" i="1"/>
  <c r="X27" i="1"/>
  <c r="X28" i="1"/>
  <c r="AA19" i="1"/>
  <c r="AB19" i="1" s="1"/>
  <c r="AA20" i="1"/>
  <c r="AA18" i="1"/>
  <c r="AB18" i="1" s="1"/>
  <c r="W81" i="1"/>
  <c r="AO86" i="1" s="1"/>
  <c r="W84" i="1"/>
  <c r="W4" i="1"/>
  <c r="X60" i="1"/>
  <c r="X61" i="1"/>
  <c r="T22" i="1"/>
  <c r="AP21" i="1"/>
  <c r="AQ21" i="1" s="1"/>
  <c r="Y77" i="1"/>
  <c r="X76" i="1"/>
  <c r="Y75" i="1"/>
  <c r="X77" i="1"/>
  <c r="X75" i="1"/>
  <c r="Y76" i="1"/>
  <c r="W33" i="1"/>
  <c r="AO39" i="1" s="1"/>
  <c r="T37" i="1"/>
  <c r="T68" i="1"/>
  <c r="T87" i="1"/>
  <c r="W49" i="1"/>
  <c r="AO55" i="1" s="1"/>
  <c r="T53" i="1"/>
  <c r="T54" i="1" s="1"/>
  <c r="T69" i="1"/>
  <c r="T70" i="1" s="1"/>
  <c r="T85" i="1"/>
  <c r="T86" i="1" s="1"/>
  <c r="W36" i="1"/>
  <c r="AL70" i="1" l="1"/>
  <c r="AP69" i="1"/>
  <c r="AQ69" i="1" s="1"/>
  <c r="T71" i="1"/>
  <c r="Y92" i="1"/>
  <c r="AA84" i="1"/>
  <c r="X93" i="1"/>
  <c r="X91" i="1"/>
  <c r="Y93" i="1"/>
  <c r="X92" i="1"/>
  <c r="Y91" i="1"/>
  <c r="AA82" i="1"/>
  <c r="AB82" i="1" s="1"/>
  <c r="AA83" i="1"/>
  <c r="AB83" i="1" s="1"/>
  <c r="AL86" i="1"/>
  <c r="AP84" i="1"/>
  <c r="AQ84" i="1" s="1"/>
  <c r="AP53" i="1"/>
  <c r="AQ53" i="1" s="1"/>
  <c r="AL54" i="1"/>
  <c r="AP37" i="1"/>
  <c r="AQ37" i="1" s="1"/>
  <c r="T38" i="1"/>
  <c r="AP85" i="1"/>
  <c r="AQ85" i="1" s="1"/>
  <c r="AL85" i="1"/>
  <c r="T88" i="1"/>
  <c r="T89" i="1" s="1"/>
  <c r="T90" i="1" s="1"/>
  <c r="T91" i="1" s="1"/>
  <c r="T92" i="1" s="1"/>
  <c r="X43" i="1"/>
  <c r="X44" i="1"/>
  <c r="X45" i="1"/>
  <c r="T55" i="1"/>
  <c r="T23" i="1"/>
  <c r="AL22" i="1"/>
  <c r="AA51" i="1"/>
  <c r="AB51" i="1" s="1"/>
  <c r="AA35" i="1"/>
  <c r="AB35" i="1" s="1"/>
  <c r="Y12" i="1"/>
  <c r="X11" i="1"/>
  <c r="AA4" i="1"/>
  <c r="AA2" i="1"/>
  <c r="AB2" i="1" s="1"/>
  <c r="AA34" i="1"/>
  <c r="AB34" i="1" s="1"/>
  <c r="AA52" i="1"/>
  <c r="AA36" i="1"/>
  <c r="Y13" i="1"/>
  <c r="X12" i="1"/>
  <c r="AA50" i="1"/>
  <c r="AB50" i="1" s="1"/>
  <c r="X13" i="1"/>
  <c r="Y11" i="1"/>
  <c r="AA3" i="1"/>
  <c r="AB3" i="1" s="1"/>
  <c r="AP70" i="1" l="1"/>
  <c r="AQ70" i="1" s="1"/>
  <c r="AL69" i="1"/>
  <c r="T72" i="1"/>
  <c r="T73" i="1" s="1"/>
  <c r="T74" i="1" s="1"/>
  <c r="T75" i="1" s="1"/>
  <c r="T76" i="1" s="1"/>
  <c r="AP22" i="1"/>
  <c r="AQ22" i="1" s="1"/>
  <c r="AL21" i="1"/>
  <c r="T24" i="1"/>
  <c r="T25" i="1" s="1"/>
  <c r="T26" i="1" s="1"/>
  <c r="T27" i="1" s="1"/>
  <c r="T28" i="1" s="1"/>
  <c r="AL38" i="1"/>
  <c r="T39" i="1"/>
  <c r="AP54" i="1"/>
  <c r="AQ54" i="1" s="1"/>
  <c r="AL53" i="1"/>
  <c r="T56" i="1"/>
  <c r="T57" i="1" s="1"/>
  <c r="T58" i="1" s="1"/>
  <c r="T59" i="1" s="1"/>
  <c r="T60" i="1" s="1"/>
  <c r="AP82" i="1"/>
  <c r="AQ82" i="1" s="1"/>
  <c r="AP81" i="1"/>
  <c r="AQ81" i="1" s="1"/>
  <c r="AL82" i="1"/>
  <c r="AL83" i="1"/>
  <c r="AL50" i="1" l="1"/>
  <c r="AP51" i="1"/>
  <c r="AQ51" i="1" s="1"/>
  <c r="AL51" i="1"/>
  <c r="AP50" i="1"/>
  <c r="AQ50" i="1" s="1"/>
  <c r="AP18" i="1"/>
  <c r="AQ18" i="1" s="1"/>
  <c r="AP19" i="1"/>
  <c r="AQ19" i="1" s="1"/>
  <c r="AL18" i="1"/>
  <c r="AL19" i="1"/>
  <c r="AP38" i="1"/>
  <c r="AQ38" i="1" s="1"/>
  <c r="AL37" i="1"/>
  <c r="T40" i="1"/>
  <c r="T41" i="1" s="1"/>
  <c r="T42" i="1" s="1"/>
  <c r="T43" i="1" s="1"/>
  <c r="T44" i="1" s="1"/>
  <c r="AP67" i="1"/>
  <c r="AQ67" i="1" s="1"/>
  <c r="AL67" i="1"/>
  <c r="AP66" i="1"/>
  <c r="AQ66" i="1" s="1"/>
  <c r="AL66" i="1"/>
  <c r="AL34" i="1" l="1"/>
  <c r="AP35" i="1"/>
  <c r="AQ35" i="1" s="1"/>
  <c r="AL35" i="1"/>
  <c r="AP34" i="1"/>
  <c r="AQ34" i="1" s="1"/>
</calcChain>
</file>

<file path=xl/sharedStrings.xml><?xml version="1.0" encoding="utf-8"?>
<sst xmlns="http://schemas.openxmlformats.org/spreadsheetml/2006/main" count="409" uniqueCount="154">
  <si>
    <t>Avg Xd Return</t>
  </si>
  <si>
    <t>Frequency</t>
  </si>
  <si>
    <t>Frequency%</t>
  </si>
  <si>
    <t>Long Every Green, Short Every Red</t>
  </si>
  <si>
    <t>Avg Pos Xd Return/All Days</t>
  </si>
  <si>
    <t>Up Days</t>
  </si>
  <si>
    <t>Avg Neg Xd Return/All Days</t>
  </si>
  <si>
    <t>Down Days</t>
  </si>
  <si>
    <t>Total Days</t>
  </si>
  <si>
    <t>Flat Days</t>
  </si>
  <si>
    <t>Date</t>
  </si>
  <si>
    <t>Open</t>
  </si>
  <si>
    <t>High</t>
  </si>
  <si>
    <t>Low</t>
  </si>
  <si>
    <t>Close</t>
  </si>
  <si>
    <t>Adj Close</t>
  </si>
  <si>
    <t>Volume</t>
  </si>
  <si>
    <t>Returns 1d</t>
  </si>
  <si>
    <t>Returns 20d</t>
  </si>
  <si>
    <t>Returns 60d</t>
  </si>
  <si>
    <t>Returns 120d</t>
  </si>
  <si>
    <t>Returns 200d</t>
  </si>
  <si>
    <t>Intervals</t>
  </si>
  <si>
    <t>Std Dev Limits/Boundaries</t>
  </si>
  <si>
    <t>Upper</t>
  </si>
  <si>
    <t>Lower</t>
  </si>
  <si>
    <t>Freq of Returns within Std Dev Boundaries</t>
  </si>
  <si>
    <t>Actual</t>
  </si>
  <si>
    <t>Normal [Expected]</t>
  </si>
  <si>
    <t>Actual%</t>
  </si>
  <si>
    <t>Normal%</t>
  </si>
  <si>
    <t>Column1</t>
  </si>
  <si>
    <t>Avg 1d Return</t>
  </si>
  <si>
    <t>Buying</t>
  </si>
  <si>
    <t>Odds</t>
  </si>
  <si>
    <t>Avg Return</t>
  </si>
  <si>
    <t>Commission</t>
  </si>
  <si>
    <t>Net Return</t>
  </si>
  <si>
    <t>Bin</t>
  </si>
  <si>
    <t>Range</t>
  </si>
  <si>
    <t>Probability</t>
  </si>
  <si>
    <t>Cummulative Probability</t>
  </si>
  <si>
    <t>Avg Pos 1d Return/All Days</t>
  </si>
  <si>
    <t>If you buy the open and sell the close each day, you'd have this percent chance of being right about direction</t>
  </si>
  <si>
    <t>Point 1</t>
  </si>
  <si>
    <t>To make more than 1% you have the following probability:</t>
  </si>
  <si>
    <t>Profit</t>
  </si>
  <si>
    <t>-2% or less</t>
  </si>
  <si>
    <t>Mean</t>
  </si>
  <si>
    <t>Avg Neg 1d Return/All Days</t>
  </si>
  <si>
    <t>Buying the open and selling the close, making more than 0.5%</t>
  </si>
  <si>
    <t>Point 2</t>
  </si>
  <si>
    <t>To make more than 0% you have the following probability:</t>
  </si>
  <si>
    <t>Loss</t>
  </si>
  <si>
    <t>-2% to -1.5%</t>
  </si>
  <si>
    <t>Standard Error</t>
  </si>
  <si>
    <t>Selling</t>
  </si>
  <si>
    <t>-1.5% to -1%</t>
  </si>
  <si>
    <t>Median</t>
  </si>
  <si>
    <t>If you sell the open and buy the close each day, you'd have this percent of chance of being right about direction</t>
  </si>
  <si>
    <t>-1% to -0.5%</t>
  </si>
  <si>
    <t>Mode</t>
  </si>
  <si>
    <t>Selling the open and buying back the close, making more than 0.5%</t>
  </si>
  <si>
    <t>-0.5% to 0%</t>
  </si>
  <si>
    <t>Standard Deviation</t>
  </si>
  <si>
    <t>Expected daily move(Measured historical average) * the probability of that return = Odds of success</t>
  </si>
  <si>
    <t>0% to 0.5%</t>
  </si>
  <si>
    <t>Sample Variance</t>
  </si>
  <si>
    <t>0.5% to 1%</t>
  </si>
  <si>
    <t>Kurtosis</t>
  </si>
  <si>
    <t>1% to 1.5%</t>
  </si>
  <si>
    <t>Skewness</t>
  </si>
  <si>
    <t>Actual Days</t>
  </si>
  <si>
    <t>Normal [Expected Days]</t>
  </si>
  <si>
    <t>1.5% to 2%</t>
  </si>
  <si>
    <t>More</t>
  </si>
  <si>
    <t>Greater than 2%</t>
  </si>
  <si>
    <t>Minimum</t>
  </si>
  <si>
    <t>Maximum</t>
  </si>
  <si>
    <t>Sum</t>
  </si>
  <si>
    <t>Count</t>
  </si>
  <si>
    <t>Avg 20d Return</t>
  </si>
  <si>
    <t>Net Return(Average)</t>
  </si>
  <si>
    <t>Avg Pos 20d Return/All Days</t>
  </si>
  <si>
    <t>Buying the open, expecting positive returns over the next 20d and selling on that close, odds:</t>
  </si>
  <si>
    <t>To make more than 4% you have the following probability:</t>
  </si>
  <si>
    <t>-8% or less</t>
  </si>
  <si>
    <t>Avg Neg 20d Return/All Days</t>
  </si>
  <si>
    <t>Going Long and making more than 2% odds:</t>
  </si>
  <si>
    <t>-6% to -8%</t>
  </si>
  <si>
    <t>-4% to -6%</t>
  </si>
  <si>
    <t>Selling the open, expecting negative returns over the next 20d and buying back the close, odds:</t>
  </si>
  <si>
    <t>-2% to -4%</t>
  </si>
  <si>
    <t>Going Short and making more than 2% odds:</t>
  </si>
  <si>
    <t>0% to -2%</t>
  </si>
  <si>
    <t>2% to 0%</t>
  </si>
  <si>
    <t>4% to 2%</t>
  </si>
  <si>
    <t>6% to 4%</t>
  </si>
  <si>
    <t>8% to 6%</t>
  </si>
  <si>
    <t>Greater than 8%</t>
  </si>
  <si>
    <t>Avg 60d Return</t>
  </si>
  <si>
    <t>Avg Pos 60d Return/All Days</t>
  </si>
  <si>
    <t>Buying the open, expecting positive returns over the next 60d and selling on that close, odds:</t>
  </si>
  <si>
    <t>-16% or less</t>
  </si>
  <si>
    <t>Avg Neg 60d Return/All Days</t>
  </si>
  <si>
    <t>Going Long and making more than 4%, odds:</t>
  </si>
  <si>
    <t>-12% to -16%</t>
  </si>
  <si>
    <t>-8% to -12%</t>
  </si>
  <si>
    <t>Selling the open, expecting negative returns over the next 60d and buying back the close, odds:</t>
  </si>
  <si>
    <t>-4% to -8%</t>
  </si>
  <si>
    <t>Going Short and making more than 4%, odds:</t>
  </si>
  <si>
    <t>0% to -4%</t>
  </si>
  <si>
    <t>4% to 0%</t>
  </si>
  <si>
    <t>8% to 4%</t>
  </si>
  <si>
    <t>12% to 8%</t>
  </si>
  <si>
    <t>16% to 12%</t>
  </si>
  <si>
    <t>Greater than 16%</t>
  </si>
  <si>
    <t>Avg 120d Return</t>
  </si>
  <si>
    <t>Avg Pos 120d Return/All Days</t>
  </si>
  <si>
    <t>Buying the open, expecting positive returns over the next 120d and selling on that close, odds:</t>
  </si>
  <si>
    <t>To make more than 8% you have the following probability:</t>
  </si>
  <si>
    <t>-32% or less</t>
  </si>
  <si>
    <t>Avg Neg 120d Return/All Days</t>
  </si>
  <si>
    <t>Going Long and making more than 8%, odds:</t>
  </si>
  <si>
    <t>-24% to -32%</t>
  </si>
  <si>
    <t>-16% to -24%</t>
  </si>
  <si>
    <t>Selling the open, expecting negative returns over the next 120d and buying back the close, odds:</t>
  </si>
  <si>
    <t>-8% to -16%</t>
  </si>
  <si>
    <t>Going Short and making more than 8%, odds:</t>
  </si>
  <si>
    <t>0% to -8%</t>
  </si>
  <si>
    <t>8% to 0%</t>
  </si>
  <si>
    <t>16% to 8%</t>
  </si>
  <si>
    <t>24% to 16%</t>
  </si>
  <si>
    <t>32% to 24%</t>
  </si>
  <si>
    <t>Greater than 32%</t>
  </si>
  <si>
    <t>Avg 200d Return</t>
  </si>
  <si>
    <t>To make more than 8% you have the following probability;</t>
  </si>
  <si>
    <t>Avg Pos 200d Return/All Days</t>
  </si>
  <si>
    <t>Buying the open, expecting positive returns over the next 200d and selling on that close, odds:</t>
  </si>
  <si>
    <t>Avg Neg 200d Return/All Days</t>
  </si>
  <si>
    <t>Selling the open, expecting negative returns over the next 200d and buying back the close, odds:</t>
  </si>
  <si>
    <t>WIKI/AAPL</t>
  </si>
  <si>
    <t>Start Date</t>
  </si>
  <si>
    <t>End Date</t>
  </si>
  <si>
    <t>WIKI/FB</t>
  </si>
  <si>
    <t>WIKI/FB/CLOSE</t>
  </si>
  <si>
    <t>WIKI/TCB</t>
  </si>
  <si>
    <t>WIKI/TCB/CLOSE</t>
  </si>
  <si>
    <t>WIKI/AAPL/CLOSE</t>
  </si>
  <si>
    <t>UMICH/SOC1</t>
  </si>
  <si>
    <t>UMICH/SOC1/INDEX</t>
  </si>
  <si>
    <t>ISM/MAN_PMI/CLOSE</t>
  </si>
  <si>
    <t>ISM/MAN_PMI</t>
  </si>
  <si>
    <t>ISM/MAN_PMI/PMI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</si>
</sst>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E03D2E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Continuous"/>
    </xf>
    <xf numFmtId="10" fontId="0" fillId="0" borderId="1" xfId="0" applyNumberFormat="1" applyBorder="1"/>
    <xf numFmtId="0" fontId="1" fillId="0" borderId="1" xfId="0" applyFont="1" applyBorder="1" applyAlignment="1">
      <alignment horizontal="center"/>
    </xf>
    <xf numFmtId="10" fontId="0" fillId="0" borderId="0" xfId="0" applyNumberFormat="1"/>
    <xf numFmtId="49" fontId="0" fillId="0" borderId="1" xfId="0" applyNumberFormat="1" applyBorder="1"/>
    <xf numFmtId="0" fontId="0" fillId="4" borderId="0" xfId="0" applyFill="1"/>
    <xf numFmtId="14" fontId="0" fillId="0" borderId="0" xfId="0" applyNumberFormat="1"/>
    <xf numFmtId="164" fontId="0" fillId="0" borderId="1" xfId="0" applyNumberFormat="1" applyBorder="1"/>
    <xf numFmtId="0" fontId="0" fillId="5" borderId="1" xfId="0" applyFill="1" applyBorder="1"/>
    <xf numFmtId="0" fontId="0" fillId="5" borderId="0" xfId="0" applyFill="1"/>
    <xf numFmtId="10" fontId="0" fillId="5" borderId="1" xfId="0" applyNumberFormat="1" applyFill="1" applyBorder="1"/>
    <xf numFmtId="13" fontId="0" fillId="5" borderId="1" xfId="0" applyNumberFormat="1" applyFill="1" applyBorder="1"/>
    <xf numFmtId="164" fontId="0" fillId="5" borderId="1" xfId="0" applyNumberFormat="1" applyFill="1" applyBorder="1"/>
    <xf numFmtId="0" fontId="0" fillId="6" borderId="1" xfId="0" applyFill="1" applyBorder="1"/>
    <xf numFmtId="0" fontId="0" fillId="6" borderId="0" xfId="0" applyFill="1"/>
    <xf numFmtId="10" fontId="0" fillId="6" borderId="1" xfId="0" applyNumberFormat="1" applyFill="1" applyBorder="1"/>
    <xf numFmtId="13" fontId="0" fillId="6" borderId="1" xfId="0" applyNumberFormat="1" applyFill="1" applyBorder="1"/>
    <xf numFmtId="164" fontId="0" fillId="6" borderId="1" xfId="0" applyNumberFormat="1" applyFill="1" applyBorder="1"/>
    <xf numFmtId="13" fontId="0" fillId="0" borderId="1" xfId="0" applyNumberFormat="1" applyBorder="1"/>
    <xf numFmtId="13" fontId="0" fillId="0" borderId="0" xfId="0" applyNumberFormat="1"/>
    <xf numFmtId="14" fontId="0" fillId="7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 Returns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[1]MyDistribution!$O$18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[1]MyDistribution!$P$19:$P$28</c:f>
              <c:strCache>
                <c:ptCount val="10"/>
                <c:pt idx="0">
                  <c:v>-2% or less</c:v>
                </c:pt>
                <c:pt idx="1">
                  <c:v>-2% to -1.5%</c:v>
                </c:pt>
                <c:pt idx="2">
                  <c:v>-1.5% to -1%</c:v>
                </c:pt>
                <c:pt idx="3">
                  <c:v>-1% to -0.5%</c:v>
                </c:pt>
                <c:pt idx="4">
                  <c:v>-0.5% to 0%</c:v>
                </c:pt>
                <c:pt idx="5">
                  <c:v>0% to 0.5%</c:v>
                </c:pt>
                <c:pt idx="6">
                  <c:v>0.5% to 1%</c:v>
                </c:pt>
                <c:pt idx="7">
                  <c:v>1% to 1.5%</c:v>
                </c:pt>
                <c:pt idx="8">
                  <c:v>1.5% to 2%</c:v>
                </c:pt>
                <c:pt idx="9">
                  <c:v>Greater than 2%</c:v>
                </c:pt>
              </c:strCache>
            </c:strRef>
          </c:cat>
          <c:val>
            <c:numRef>
              <c:f>[1]MyDistribution!$O$19:$O$28</c:f>
              <c:numCache>
                <c:formatCode>General</c:formatCode>
                <c:ptCount val="10"/>
                <c:pt idx="0">
                  <c:v>307</c:v>
                </c:pt>
                <c:pt idx="1">
                  <c:v>379</c:v>
                </c:pt>
                <c:pt idx="2">
                  <c:v>786</c:v>
                </c:pt>
                <c:pt idx="3">
                  <c:v>1734</c:v>
                </c:pt>
                <c:pt idx="4">
                  <c:v>6646</c:v>
                </c:pt>
                <c:pt idx="5">
                  <c:v>4025</c:v>
                </c:pt>
                <c:pt idx="6">
                  <c:v>2023</c:v>
                </c:pt>
                <c:pt idx="7">
                  <c:v>844</c:v>
                </c:pt>
                <c:pt idx="8">
                  <c:v>368</c:v>
                </c:pt>
                <c:pt idx="9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7-4468-AEEA-F30066604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400815"/>
        <c:axId val="869451535"/>
      </c:barChart>
      <c:catAx>
        <c:axId val="34740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Range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51535"/>
        <c:crosses val="autoZero"/>
        <c:auto val="1"/>
        <c:lblAlgn val="ctr"/>
        <c:lblOffset val="100"/>
        <c:noMultiLvlLbl val="0"/>
      </c:catAx>
      <c:valAx>
        <c:axId val="86945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008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20d Returns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[1]MyDistribution!$O$34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[1]MyDistribution!$P$35:$P$44</c:f>
              <c:strCache>
                <c:ptCount val="10"/>
                <c:pt idx="0">
                  <c:v>-8% or less</c:v>
                </c:pt>
                <c:pt idx="1">
                  <c:v>-6% to -8%</c:v>
                </c:pt>
                <c:pt idx="2">
                  <c:v>-4% to -6%</c:v>
                </c:pt>
                <c:pt idx="3">
                  <c:v>-2% to -4%</c:v>
                </c:pt>
                <c:pt idx="4">
                  <c:v>0% to -2%</c:v>
                </c:pt>
                <c:pt idx="5">
                  <c:v>2% to 0%</c:v>
                </c:pt>
                <c:pt idx="6">
                  <c:v>4% to 2%</c:v>
                </c:pt>
                <c:pt idx="7">
                  <c:v>6% to 4%</c:v>
                </c:pt>
                <c:pt idx="8">
                  <c:v>8% to 6%</c:v>
                </c:pt>
                <c:pt idx="9">
                  <c:v>Greater than 8%</c:v>
                </c:pt>
              </c:strCache>
            </c:strRef>
          </c:cat>
          <c:val>
            <c:numRef>
              <c:f>[1]MyDistribution!$O$35:$O$44</c:f>
              <c:numCache>
                <c:formatCode>General</c:formatCode>
                <c:ptCount val="10"/>
                <c:pt idx="0">
                  <c:v>487</c:v>
                </c:pt>
                <c:pt idx="1">
                  <c:v>501</c:v>
                </c:pt>
                <c:pt idx="2">
                  <c:v>984</c:v>
                </c:pt>
                <c:pt idx="3">
                  <c:v>1870</c:v>
                </c:pt>
                <c:pt idx="4">
                  <c:v>2920</c:v>
                </c:pt>
                <c:pt idx="5">
                  <c:v>3961</c:v>
                </c:pt>
                <c:pt idx="6">
                  <c:v>3503</c:v>
                </c:pt>
                <c:pt idx="7">
                  <c:v>1913</c:v>
                </c:pt>
                <c:pt idx="8">
                  <c:v>756</c:v>
                </c:pt>
                <c:pt idx="9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9-4B88-8F24-1F0B2EB58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457919"/>
        <c:axId val="890373711"/>
      </c:barChart>
      <c:catAx>
        <c:axId val="89045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Range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73711"/>
        <c:crosses val="autoZero"/>
        <c:auto val="1"/>
        <c:lblAlgn val="ctr"/>
        <c:lblOffset val="100"/>
        <c:noMultiLvlLbl val="0"/>
      </c:catAx>
      <c:valAx>
        <c:axId val="89037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5791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60d Returns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[1]MyDistribution!$O$50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[1]MyDistribution!$P$51:$P$60</c:f>
              <c:strCache>
                <c:ptCount val="10"/>
                <c:pt idx="0">
                  <c:v>-16% or less</c:v>
                </c:pt>
                <c:pt idx="1">
                  <c:v>-12% to -16%</c:v>
                </c:pt>
                <c:pt idx="2">
                  <c:v>-8% to -12%</c:v>
                </c:pt>
                <c:pt idx="3">
                  <c:v>-4% to -8%</c:v>
                </c:pt>
                <c:pt idx="4">
                  <c:v>0% to -4%</c:v>
                </c:pt>
                <c:pt idx="5">
                  <c:v>4% to 0%</c:v>
                </c:pt>
                <c:pt idx="6">
                  <c:v>8% to 4%</c:v>
                </c:pt>
                <c:pt idx="7">
                  <c:v>12% to 8%</c:v>
                </c:pt>
                <c:pt idx="8">
                  <c:v>16% to 12%</c:v>
                </c:pt>
                <c:pt idx="9">
                  <c:v>Greater than 16%</c:v>
                </c:pt>
              </c:strCache>
            </c:strRef>
          </c:cat>
          <c:val>
            <c:numRef>
              <c:f>[1]MyDistribution!$O$51:$O$60</c:f>
              <c:numCache>
                <c:formatCode>General</c:formatCode>
                <c:ptCount val="10"/>
                <c:pt idx="0">
                  <c:v>269</c:v>
                </c:pt>
                <c:pt idx="1">
                  <c:v>313</c:v>
                </c:pt>
                <c:pt idx="2">
                  <c:v>697</c:v>
                </c:pt>
                <c:pt idx="3">
                  <c:v>1565</c:v>
                </c:pt>
                <c:pt idx="4">
                  <c:v>3107</c:v>
                </c:pt>
                <c:pt idx="5">
                  <c:v>4551</c:v>
                </c:pt>
                <c:pt idx="6">
                  <c:v>3783</c:v>
                </c:pt>
                <c:pt idx="7">
                  <c:v>2081</c:v>
                </c:pt>
                <c:pt idx="8">
                  <c:v>694</c:v>
                </c:pt>
                <c:pt idx="9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6-41C7-A46C-FC6E63B67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870367"/>
        <c:axId val="900850943"/>
      </c:barChart>
      <c:catAx>
        <c:axId val="98187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Range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50943"/>
        <c:crosses val="autoZero"/>
        <c:auto val="1"/>
        <c:lblAlgn val="ctr"/>
        <c:lblOffset val="100"/>
        <c:noMultiLvlLbl val="0"/>
      </c:catAx>
      <c:valAx>
        <c:axId val="9008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87036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120d Returns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[1]MyDistribution!$O$66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[1]MyDistribution!$P$67:$P$76</c:f>
              <c:strCache>
                <c:ptCount val="10"/>
                <c:pt idx="0">
                  <c:v>-32% or less</c:v>
                </c:pt>
                <c:pt idx="1">
                  <c:v>-24% to -32%</c:v>
                </c:pt>
                <c:pt idx="2">
                  <c:v>-16% to -24%</c:v>
                </c:pt>
                <c:pt idx="3">
                  <c:v>-8% to -16%</c:v>
                </c:pt>
                <c:pt idx="4">
                  <c:v>0% to -8%</c:v>
                </c:pt>
                <c:pt idx="5">
                  <c:v>8% to 0%</c:v>
                </c:pt>
                <c:pt idx="6">
                  <c:v>16% to 8%</c:v>
                </c:pt>
                <c:pt idx="7">
                  <c:v>24% to 16%</c:v>
                </c:pt>
                <c:pt idx="8">
                  <c:v>32% to 24%</c:v>
                </c:pt>
                <c:pt idx="9">
                  <c:v>Greater than 32%</c:v>
                </c:pt>
              </c:strCache>
            </c:strRef>
          </c:cat>
          <c:val>
            <c:numRef>
              <c:f>[1]MyDistribution!$O$67:$O$76</c:f>
              <c:numCache>
                <c:formatCode>General</c:formatCode>
                <c:ptCount val="10"/>
                <c:pt idx="0">
                  <c:v>89</c:v>
                </c:pt>
                <c:pt idx="1">
                  <c:v>116</c:v>
                </c:pt>
                <c:pt idx="2">
                  <c:v>402</c:v>
                </c:pt>
                <c:pt idx="3">
                  <c:v>1348</c:v>
                </c:pt>
                <c:pt idx="4">
                  <c:v>3289</c:v>
                </c:pt>
                <c:pt idx="5">
                  <c:v>6184</c:v>
                </c:pt>
                <c:pt idx="6">
                  <c:v>3861</c:v>
                </c:pt>
                <c:pt idx="7">
                  <c:v>1610</c:v>
                </c:pt>
                <c:pt idx="8">
                  <c:v>331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6-4E95-868C-2529DB5C0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627695"/>
        <c:axId val="345256799"/>
      </c:barChart>
      <c:catAx>
        <c:axId val="88362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Range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56799"/>
        <c:crosses val="autoZero"/>
        <c:auto val="1"/>
        <c:lblAlgn val="ctr"/>
        <c:lblOffset val="100"/>
        <c:noMultiLvlLbl val="0"/>
      </c:catAx>
      <c:valAx>
        <c:axId val="3452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2769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200d Returns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[1]MyDistribution!$O$82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[1]MyDistribution!$P$83:$P$92</c:f>
              <c:strCache>
                <c:ptCount val="10"/>
                <c:pt idx="0">
                  <c:v>-32% or less</c:v>
                </c:pt>
                <c:pt idx="1">
                  <c:v>-24% to -32%</c:v>
                </c:pt>
                <c:pt idx="2">
                  <c:v>-16% to -24%</c:v>
                </c:pt>
                <c:pt idx="3">
                  <c:v>-8% to -16%</c:v>
                </c:pt>
                <c:pt idx="4">
                  <c:v>0% to -8%</c:v>
                </c:pt>
                <c:pt idx="5">
                  <c:v>8% to 0%</c:v>
                </c:pt>
                <c:pt idx="6">
                  <c:v>16% to 8%</c:v>
                </c:pt>
                <c:pt idx="7">
                  <c:v>24% to 16%</c:v>
                </c:pt>
                <c:pt idx="8">
                  <c:v>32% to 24%</c:v>
                </c:pt>
                <c:pt idx="9">
                  <c:v>Greater than 32%</c:v>
                </c:pt>
              </c:strCache>
            </c:strRef>
          </c:cat>
          <c:val>
            <c:numRef>
              <c:f>[1]MyDistribution!$O$83:$O$92</c:f>
              <c:numCache>
                <c:formatCode>General</c:formatCode>
                <c:ptCount val="10"/>
                <c:pt idx="0">
                  <c:v>133</c:v>
                </c:pt>
                <c:pt idx="1">
                  <c:v>218</c:v>
                </c:pt>
                <c:pt idx="2">
                  <c:v>601</c:v>
                </c:pt>
                <c:pt idx="3">
                  <c:v>1620</c:v>
                </c:pt>
                <c:pt idx="4">
                  <c:v>2186</c:v>
                </c:pt>
                <c:pt idx="5">
                  <c:v>3960</c:v>
                </c:pt>
                <c:pt idx="6">
                  <c:v>4250</c:v>
                </c:pt>
                <c:pt idx="7">
                  <c:v>2541</c:v>
                </c:pt>
                <c:pt idx="8">
                  <c:v>1273</c:v>
                </c:pt>
                <c:pt idx="9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E-4A25-87E4-2FF397124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748127"/>
        <c:axId val="982075247"/>
      </c:barChart>
      <c:catAx>
        <c:axId val="89074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range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75247"/>
        <c:crosses val="autoZero"/>
        <c:auto val="1"/>
        <c:lblAlgn val="ctr"/>
        <c:lblOffset val="100"/>
        <c:noMultiLvlLbl val="0"/>
      </c:catAx>
      <c:valAx>
        <c:axId val="9820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481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</xdr:colOff>
      <xdr:row>16</xdr:row>
      <xdr:rowOff>0</xdr:rowOff>
    </xdr:from>
    <xdr:to>
      <xdr:col>35</xdr:col>
      <xdr:colOff>1</xdr:colOff>
      <xdr:row>30</xdr:row>
      <xdr:rowOff>185301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</xdr:colOff>
      <xdr:row>31</xdr:row>
      <xdr:rowOff>190360</xdr:rowOff>
    </xdr:from>
    <xdr:to>
      <xdr:col>35</xdr:col>
      <xdr:colOff>1</xdr:colOff>
      <xdr:row>46</xdr:row>
      <xdr:rowOff>190360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</xdr:colOff>
      <xdr:row>47</xdr:row>
      <xdr:rowOff>189115</xdr:rowOff>
    </xdr:from>
    <xdr:to>
      <xdr:col>35</xdr:col>
      <xdr:colOff>0</xdr:colOff>
      <xdr:row>62</xdr:row>
      <xdr:rowOff>181429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</xdr:colOff>
      <xdr:row>64</xdr:row>
      <xdr:rowOff>1</xdr:rowOff>
    </xdr:from>
    <xdr:to>
      <xdr:col>35</xdr:col>
      <xdr:colOff>0</xdr:colOff>
      <xdr:row>79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80</xdr:row>
      <xdr:rowOff>6235</xdr:rowOff>
    </xdr:from>
    <xdr:to>
      <xdr:col>35</xdr:col>
      <xdr:colOff>0</xdr:colOff>
      <xdr:row>95</xdr:row>
      <xdr:rowOff>6235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ultipleTimingSP500Distribu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Distribution"/>
      <sheetName val="Vol Calculations"/>
      <sheetName val="Chart Porn"/>
      <sheetName val="Sector Screener"/>
      <sheetName val="VIX Implied S&amp;P500 moves"/>
      <sheetName val="GDP S&amp;P500 Relationship"/>
      <sheetName val="Value Chain"/>
      <sheetName val="Watchlist"/>
    </sheetNames>
    <sheetDataSet>
      <sheetData sheetId="0">
        <row r="18">
          <cell r="O18" t="str">
            <v>Frequency</v>
          </cell>
        </row>
        <row r="19">
          <cell r="O19">
            <v>307</v>
          </cell>
          <cell r="P19" t="str">
            <v>-2% or less</v>
          </cell>
        </row>
        <row r="20">
          <cell r="O20">
            <v>379</v>
          </cell>
          <cell r="P20" t="str">
            <v>-2% to -1.5%</v>
          </cell>
        </row>
        <row r="21">
          <cell r="O21">
            <v>786</v>
          </cell>
          <cell r="P21" t="str">
            <v>-1.5% to -1%</v>
          </cell>
        </row>
        <row r="22">
          <cell r="O22">
            <v>1734</v>
          </cell>
          <cell r="P22" t="str">
            <v>-1% to -0.5%</v>
          </cell>
        </row>
        <row r="23">
          <cell r="O23">
            <v>6646</v>
          </cell>
          <cell r="P23" t="str">
            <v>-0.5% to 0%</v>
          </cell>
        </row>
        <row r="24">
          <cell r="O24">
            <v>4025</v>
          </cell>
          <cell r="P24" t="str">
            <v>0% to 0.5%</v>
          </cell>
        </row>
        <row r="25">
          <cell r="O25">
            <v>2023</v>
          </cell>
          <cell r="P25" t="str">
            <v>0.5% to 1%</v>
          </cell>
        </row>
        <row r="26">
          <cell r="O26">
            <v>844</v>
          </cell>
          <cell r="P26" t="str">
            <v>1% to 1.5%</v>
          </cell>
        </row>
        <row r="27">
          <cell r="O27">
            <v>368</v>
          </cell>
          <cell r="P27" t="str">
            <v>1.5% to 2%</v>
          </cell>
        </row>
        <row r="28">
          <cell r="O28">
            <v>318</v>
          </cell>
          <cell r="P28" t="str">
            <v>Greater than 2%</v>
          </cell>
        </row>
        <row r="34">
          <cell r="O34" t="str">
            <v>Frequency</v>
          </cell>
        </row>
        <row r="35">
          <cell r="O35">
            <v>487</v>
          </cell>
          <cell r="P35" t="str">
            <v>-8% or less</v>
          </cell>
        </row>
        <row r="36">
          <cell r="O36">
            <v>501</v>
          </cell>
          <cell r="P36" t="str">
            <v>-6% to -8%</v>
          </cell>
        </row>
        <row r="37">
          <cell r="O37">
            <v>984</v>
          </cell>
          <cell r="P37" t="str">
            <v>-4% to -6%</v>
          </cell>
        </row>
        <row r="38">
          <cell r="O38">
            <v>1870</v>
          </cell>
          <cell r="P38" t="str">
            <v>-2% to -4%</v>
          </cell>
        </row>
        <row r="39">
          <cell r="O39">
            <v>2920</v>
          </cell>
          <cell r="P39" t="str">
            <v>0% to -2%</v>
          </cell>
        </row>
        <row r="40">
          <cell r="O40">
            <v>3961</v>
          </cell>
          <cell r="P40" t="str">
            <v>2% to 0%</v>
          </cell>
        </row>
        <row r="41">
          <cell r="O41">
            <v>3503</v>
          </cell>
          <cell r="P41" t="str">
            <v>4% to 2%</v>
          </cell>
        </row>
        <row r="42">
          <cell r="O42">
            <v>1913</v>
          </cell>
          <cell r="P42" t="str">
            <v>6% to 4%</v>
          </cell>
        </row>
        <row r="43">
          <cell r="O43">
            <v>756</v>
          </cell>
          <cell r="P43" t="str">
            <v>8% to 6%</v>
          </cell>
        </row>
        <row r="44">
          <cell r="O44">
            <v>515</v>
          </cell>
          <cell r="P44" t="str">
            <v>Greater than 8%</v>
          </cell>
        </row>
        <row r="50">
          <cell r="O50" t="str">
            <v>Frequency</v>
          </cell>
        </row>
        <row r="51">
          <cell r="O51">
            <v>269</v>
          </cell>
          <cell r="P51" t="str">
            <v>-16% or less</v>
          </cell>
        </row>
        <row r="52">
          <cell r="O52">
            <v>313</v>
          </cell>
          <cell r="P52" t="str">
            <v>-12% to -16%</v>
          </cell>
        </row>
        <row r="53">
          <cell r="O53">
            <v>697</v>
          </cell>
          <cell r="P53" t="str">
            <v>-8% to -12%</v>
          </cell>
        </row>
        <row r="54">
          <cell r="O54">
            <v>1565</v>
          </cell>
          <cell r="P54" t="str">
            <v>-4% to -8%</v>
          </cell>
        </row>
        <row r="55">
          <cell r="O55">
            <v>3107</v>
          </cell>
          <cell r="P55" t="str">
            <v>0% to -4%</v>
          </cell>
        </row>
        <row r="56">
          <cell r="O56">
            <v>4551</v>
          </cell>
          <cell r="P56" t="str">
            <v>4% to 0%</v>
          </cell>
        </row>
        <row r="57">
          <cell r="O57">
            <v>3783</v>
          </cell>
          <cell r="P57" t="str">
            <v>8% to 4%</v>
          </cell>
        </row>
        <row r="58">
          <cell r="O58">
            <v>2081</v>
          </cell>
          <cell r="P58" t="str">
            <v>12% to 8%</v>
          </cell>
        </row>
        <row r="59">
          <cell r="O59">
            <v>694</v>
          </cell>
          <cell r="P59" t="str">
            <v>16% to 12%</v>
          </cell>
        </row>
        <row r="60">
          <cell r="O60">
            <v>310</v>
          </cell>
          <cell r="P60" t="str">
            <v>Greater than 16%</v>
          </cell>
        </row>
        <row r="66">
          <cell r="O66" t="str">
            <v>Frequency</v>
          </cell>
        </row>
        <row r="67">
          <cell r="O67">
            <v>89</v>
          </cell>
          <cell r="P67" t="str">
            <v>-32% or less</v>
          </cell>
        </row>
        <row r="68">
          <cell r="O68">
            <v>116</v>
          </cell>
          <cell r="P68" t="str">
            <v>-24% to -32%</v>
          </cell>
        </row>
        <row r="69">
          <cell r="O69">
            <v>402</v>
          </cell>
          <cell r="P69" t="str">
            <v>-16% to -24%</v>
          </cell>
        </row>
        <row r="70">
          <cell r="O70">
            <v>1348</v>
          </cell>
          <cell r="P70" t="str">
            <v>-8% to -16%</v>
          </cell>
        </row>
        <row r="71">
          <cell r="O71">
            <v>3289</v>
          </cell>
          <cell r="P71" t="str">
            <v>0% to -8%</v>
          </cell>
        </row>
        <row r="72">
          <cell r="O72">
            <v>6184</v>
          </cell>
          <cell r="P72" t="str">
            <v>8% to 0%</v>
          </cell>
        </row>
        <row r="73">
          <cell r="O73">
            <v>3861</v>
          </cell>
          <cell r="P73" t="str">
            <v>16% to 8%</v>
          </cell>
        </row>
        <row r="74">
          <cell r="O74">
            <v>1610</v>
          </cell>
          <cell r="P74" t="str">
            <v>24% to 16%</v>
          </cell>
        </row>
        <row r="75">
          <cell r="O75">
            <v>331</v>
          </cell>
          <cell r="P75" t="str">
            <v>32% to 24%</v>
          </cell>
        </row>
        <row r="76">
          <cell r="O76">
            <v>80</v>
          </cell>
          <cell r="P76" t="str">
            <v>Greater than 32%</v>
          </cell>
        </row>
        <row r="82">
          <cell r="O82" t="str">
            <v>Frequency</v>
          </cell>
        </row>
        <row r="83">
          <cell r="O83">
            <v>133</v>
          </cell>
          <cell r="P83" t="str">
            <v>-32% or less</v>
          </cell>
        </row>
        <row r="84">
          <cell r="O84">
            <v>218</v>
          </cell>
          <cell r="P84" t="str">
            <v>-24% to -32%</v>
          </cell>
        </row>
        <row r="85">
          <cell r="O85">
            <v>601</v>
          </cell>
          <cell r="P85" t="str">
            <v>-16% to -24%</v>
          </cell>
        </row>
        <row r="86">
          <cell r="O86">
            <v>1620</v>
          </cell>
          <cell r="P86" t="str">
            <v>-8% to -16%</v>
          </cell>
        </row>
        <row r="87">
          <cell r="O87">
            <v>2186</v>
          </cell>
          <cell r="P87" t="str">
            <v>0% to -8%</v>
          </cell>
        </row>
        <row r="88">
          <cell r="O88">
            <v>3960</v>
          </cell>
          <cell r="P88" t="str">
            <v>8% to 0%</v>
          </cell>
        </row>
        <row r="89">
          <cell r="O89">
            <v>4250</v>
          </cell>
          <cell r="P89" t="str">
            <v>16% to 8%</v>
          </cell>
        </row>
        <row r="90">
          <cell r="O90">
            <v>2541</v>
          </cell>
          <cell r="P90" t="str">
            <v>24% to 16%</v>
          </cell>
        </row>
        <row r="91">
          <cell r="O91">
            <v>1273</v>
          </cell>
          <cell r="P91" t="str">
            <v>32% to 24%</v>
          </cell>
        </row>
        <row r="92">
          <cell r="O92">
            <v>448</v>
          </cell>
          <cell r="P92" t="str">
            <v>Greater than 32%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7436"/>
  <sheetViews>
    <sheetView topLeftCell="A67" workbookViewId="0">
      <selection activeCell="L4" sqref="L4"/>
    </sheetView>
  </sheetViews>
  <sheetFormatPr defaultColWidth="11.42578125" defaultRowHeight="15" x14ac:dyDescent="0.25"/>
  <cols>
    <col min="8" max="10" width="11" bestFit="1" customWidth="1"/>
    <col min="11" max="11" width="10.85546875" customWidth="1"/>
    <col min="14" max="15" width="11" bestFit="1" customWidth="1"/>
    <col min="16" max="16" width="13" customWidth="1"/>
    <col min="19" max="19" width="13.42578125" customWidth="1"/>
    <col min="20" max="20" width="19" customWidth="1"/>
    <col min="21" max="21" width="7" customWidth="1"/>
    <col min="22" max="22" width="33.28515625" customWidth="1"/>
    <col min="23" max="23" width="15.42578125" customWidth="1"/>
    <col min="24" max="24" width="19.42578125" customWidth="1"/>
    <col min="28" max="28" width="29.28515625" customWidth="1"/>
    <col min="29" max="29" width="8.42578125" customWidth="1"/>
    <col min="30" max="30" width="22" customWidth="1"/>
    <col min="32" max="32" width="11.85546875" customWidth="1"/>
    <col min="35" max="35" width="33" customWidth="1"/>
    <col min="37" max="37" width="82.28515625" customWidth="1"/>
    <col min="40" max="40" width="23.7109375" customWidth="1"/>
    <col min="41" max="41" width="46" customWidth="1"/>
    <col min="47" max="47" width="22.85546875" bestFit="1" customWidth="1"/>
  </cols>
  <sheetData>
    <row r="1" spans="1:39" x14ac:dyDescent="0.25">
      <c r="V1" s="1" t="s">
        <v>0</v>
      </c>
      <c r="W1" s="1" t="e">
        <f>SUBTOTAL(1,K7:K17316)</f>
        <v>#DIV/0!</v>
      </c>
      <c r="X1" s="2"/>
      <c r="Y1" s="2"/>
      <c r="Z1" s="1" t="s">
        <v>1</v>
      </c>
      <c r="AA1" s="1" t="s">
        <v>2</v>
      </c>
      <c r="AB1" s="1" t="s">
        <v>3</v>
      </c>
      <c r="AD1" s="3"/>
      <c r="AE1" s="2"/>
      <c r="AF1" s="2"/>
      <c r="AG1" s="4"/>
      <c r="AH1" s="4"/>
      <c r="AI1" s="2"/>
      <c r="AJ1" s="2"/>
    </row>
    <row r="2" spans="1:39" x14ac:dyDescent="0.25">
      <c r="V2" s="1" t="s">
        <v>4</v>
      </c>
      <c r="W2" s="1">
        <v>9.3153914213473757E-2</v>
      </c>
      <c r="X2" s="2"/>
      <c r="Y2" s="1" t="s">
        <v>5</v>
      </c>
      <c r="Z2" s="1">
        <v>12066</v>
      </c>
      <c r="AA2" s="5" t="e">
        <f>Z2/$W$4</f>
        <v>#DIV/0!</v>
      </c>
      <c r="AB2" s="1" t="e">
        <f>W2*AA2</f>
        <v>#DIV/0!</v>
      </c>
      <c r="AD2" s="6"/>
      <c r="AE2" s="6"/>
      <c r="AF2" s="1"/>
      <c r="AG2" s="2"/>
      <c r="AH2" s="2"/>
      <c r="AI2" s="1"/>
      <c r="AJ2" s="1"/>
      <c r="AM2" s="7"/>
    </row>
    <row r="3" spans="1:39" x14ac:dyDescent="0.25">
      <c r="V3" s="1" t="s">
        <v>6</v>
      </c>
      <c r="W3" s="1">
        <v>-7.8413414592737513E-2</v>
      </c>
      <c r="X3" s="2"/>
      <c r="Y3" s="1" t="s">
        <v>7</v>
      </c>
      <c r="Z3" s="1">
        <v>5241</v>
      </c>
      <c r="AA3" s="5" t="e">
        <f>Z3/$W$4</f>
        <v>#DIV/0!</v>
      </c>
      <c r="AB3" s="1" t="e">
        <f>W3*AA3</f>
        <v>#DIV/0!</v>
      </c>
      <c r="AD3" s="1"/>
      <c r="AE3" s="1"/>
      <c r="AF3" s="8"/>
      <c r="AG3" s="1"/>
      <c r="AH3" s="1"/>
      <c r="AI3" s="5"/>
      <c r="AJ3" s="5"/>
      <c r="AM3" s="7"/>
    </row>
    <row r="4" spans="1:39" x14ac:dyDescent="0.25">
      <c r="V4" s="1" t="s">
        <v>8</v>
      </c>
      <c r="W4" s="1">
        <f>SUBTOTAL(2,L7:L17236)</f>
        <v>0</v>
      </c>
      <c r="X4" s="2"/>
      <c r="Y4" s="1" t="s">
        <v>9</v>
      </c>
      <c r="Z4" s="1">
        <v>3</v>
      </c>
      <c r="AA4" s="5" t="e">
        <f>Z4/$W$4</f>
        <v>#DIV/0!</v>
      </c>
      <c r="AB4" s="2"/>
      <c r="AD4" s="1"/>
      <c r="AE4" s="1"/>
      <c r="AF4" s="8"/>
      <c r="AG4" s="1"/>
      <c r="AH4" s="1"/>
      <c r="AI4" s="5"/>
      <c r="AJ4" s="5"/>
      <c r="AM4" s="7"/>
    </row>
    <row r="5" spans="1:39" x14ac:dyDescent="0.25">
      <c r="V5" s="2"/>
      <c r="W5" s="2"/>
      <c r="X5" s="2"/>
      <c r="Y5" s="2"/>
      <c r="Z5" s="2"/>
      <c r="AA5" s="2"/>
      <c r="AB5" s="2"/>
      <c r="AD5" s="1"/>
      <c r="AE5" s="1"/>
      <c r="AF5" s="8"/>
      <c r="AG5" s="1"/>
      <c r="AH5" s="1"/>
      <c r="AI5" s="5"/>
      <c r="AJ5" s="5"/>
    </row>
    <row r="6" spans="1:39" x14ac:dyDescent="0.25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 s="9" t="s">
        <v>18</v>
      </c>
      <c r="J6" s="9" t="s">
        <v>19</v>
      </c>
      <c r="K6" t="s">
        <v>20</v>
      </c>
      <c r="L6" t="s">
        <v>21</v>
      </c>
      <c r="N6" t="s">
        <v>22</v>
      </c>
      <c r="O6" t="s">
        <v>22</v>
      </c>
      <c r="V6" s="1" t="s">
        <v>23</v>
      </c>
      <c r="W6" s="1">
        <v>1</v>
      </c>
      <c r="X6" s="1">
        <v>2</v>
      </c>
      <c r="Y6" s="1">
        <v>3</v>
      </c>
      <c r="Z6" s="2"/>
      <c r="AA6" s="2"/>
      <c r="AB6" s="2"/>
      <c r="AD6" s="1"/>
      <c r="AE6" s="1"/>
      <c r="AF6" s="8"/>
      <c r="AG6" s="1"/>
      <c r="AH6" s="1"/>
      <c r="AI6" s="5"/>
      <c r="AJ6" s="5"/>
    </row>
    <row r="7" spans="1:39" x14ac:dyDescent="0.25">
      <c r="H7" t="e">
        <f t="shared" ref="H7:H38" si="0">(F7-B7)/B7</f>
        <v>#DIV/0!</v>
      </c>
      <c r="I7" t="e">
        <f t="shared" ref="I7:I38" si="1">(F7-B27)/B27</f>
        <v>#DIV/0!</v>
      </c>
      <c r="J7" t="e">
        <f t="shared" ref="J7:J38" si="2">(F7-B67)/B67</f>
        <v>#DIV/0!</v>
      </c>
      <c r="K7" t="e">
        <f t="shared" ref="K7:K38" si="3">(F7-B127)/B127</f>
        <v>#DIV/0!</v>
      </c>
      <c r="L7" t="e">
        <f t="shared" ref="L7:L38" si="4">(F7-B207)/B207</f>
        <v>#DIV/0!</v>
      </c>
      <c r="N7">
        <v>-0.02</v>
      </c>
      <c r="O7">
        <v>-0.32</v>
      </c>
      <c r="V7" s="1" t="s">
        <v>24</v>
      </c>
      <c r="W7" s="1">
        <f>R67+R71</f>
        <v>0.14592776222601506</v>
      </c>
      <c r="X7" s="1">
        <f>R67+(2*R71)</f>
        <v>0.25066370336484167</v>
      </c>
      <c r="Y7" s="1">
        <f>R67+(3*R71)</f>
        <v>0.35539964450366823</v>
      </c>
      <c r="Z7" s="2"/>
      <c r="AA7" s="2"/>
      <c r="AB7" s="2"/>
      <c r="AD7" s="1"/>
      <c r="AE7" s="1"/>
      <c r="AF7" s="8"/>
      <c r="AG7" s="1"/>
      <c r="AH7" s="1"/>
      <c r="AI7" s="5"/>
      <c r="AJ7" s="5"/>
    </row>
    <row r="8" spans="1:39" x14ac:dyDescent="0.25">
      <c r="H8" t="e">
        <f t="shared" si="0"/>
        <v>#DIV/0!</v>
      </c>
      <c r="I8" t="e">
        <f t="shared" si="1"/>
        <v>#DIV/0!</v>
      </c>
      <c r="J8" t="e">
        <f t="shared" si="2"/>
        <v>#DIV/0!</v>
      </c>
      <c r="K8" t="e">
        <f t="shared" si="3"/>
        <v>#DIV/0!</v>
      </c>
      <c r="L8" t="e">
        <f t="shared" si="4"/>
        <v>#DIV/0!</v>
      </c>
      <c r="N8">
        <v>-1.4999999999999999E-2</v>
      </c>
      <c r="O8">
        <v>-0.24</v>
      </c>
      <c r="V8" s="1" t="s">
        <v>25</v>
      </c>
      <c r="W8" s="1">
        <f>R67-R71</f>
        <v>-6.3544120051638148E-2</v>
      </c>
      <c r="X8" s="1">
        <f>R67-(2*R71)</f>
        <v>-0.16828006119046476</v>
      </c>
      <c r="Y8" s="1">
        <f>R67-(3*R71)</f>
        <v>-0.27301600232929135</v>
      </c>
      <c r="Z8" s="2"/>
      <c r="AA8" s="2"/>
      <c r="AB8" s="2"/>
      <c r="AD8" s="1"/>
      <c r="AE8" s="1"/>
      <c r="AF8" s="8"/>
      <c r="AG8" s="1"/>
      <c r="AH8" s="1"/>
      <c r="AI8" s="5"/>
      <c r="AJ8" s="5"/>
    </row>
    <row r="9" spans="1:39" x14ac:dyDescent="0.25">
      <c r="H9" t="e">
        <f t="shared" si="0"/>
        <v>#DIV/0!</v>
      </c>
      <c r="I9" t="e">
        <f t="shared" si="1"/>
        <v>#DIV/0!</v>
      </c>
      <c r="J9" t="e">
        <f t="shared" si="2"/>
        <v>#DIV/0!</v>
      </c>
      <c r="K9" t="e">
        <f t="shared" si="3"/>
        <v>#DIV/0!</v>
      </c>
      <c r="L9" t="e">
        <f t="shared" si="4"/>
        <v>#DIV/0!</v>
      </c>
      <c r="N9">
        <v>-0.01</v>
      </c>
      <c r="O9">
        <v>-0.16</v>
      </c>
      <c r="V9" s="2"/>
      <c r="W9" s="2"/>
      <c r="X9" s="2"/>
      <c r="Y9" s="2"/>
      <c r="Z9" s="2"/>
      <c r="AA9" s="2"/>
      <c r="AB9" s="2"/>
      <c r="AD9" s="1"/>
      <c r="AE9" s="1"/>
      <c r="AF9" s="8"/>
      <c r="AG9" s="1"/>
      <c r="AH9" s="1"/>
      <c r="AI9" s="5"/>
      <c r="AJ9" s="5"/>
    </row>
    <row r="10" spans="1:39" x14ac:dyDescent="0.25">
      <c r="H10" t="e">
        <f t="shared" si="0"/>
        <v>#DIV/0!</v>
      </c>
      <c r="I10" t="e">
        <f t="shared" si="1"/>
        <v>#DIV/0!</v>
      </c>
      <c r="J10" t="e">
        <f t="shared" si="2"/>
        <v>#DIV/0!</v>
      </c>
      <c r="K10" t="e">
        <f t="shared" si="3"/>
        <v>#DIV/0!</v>
      </c>
      <c r="L10" t="e">
        <f t="shared" si="4"/>
        <v>#DIV/0!</v>
      </c>
      <c r="N10">
        <v>-5.0000000000000001E-3</v>
      </c>
      <c r="O10">
        <v>-0.08</v>
      </c>
      <c r="V10" s="1" t="s">
        <v>26</v>
      </c>
      <c r="W10" s="1" t="s">
        <v>27</v>
      </c>
      <c r="X10" s="1" t="s">
        <v>28</v>
      </c>
      <c r="Y10" s="1" t="s">
        <v>29</v>
      </c>
      <c r="Z10" s="1" t="s">
        <v>30</v>
      </c>
      <c r="AA10" s="2"/>
      <c r="AB10" s="2"/>
      <c r="AD10" s="1"/>
      <c r="AE10" s="1"/>
      <c r="AF10" s="8"/>
      <c r="AG10" s="1"/>
      <c r="AH10" s="1"/>
      <c r="AI10" s="5"/>
      <c r="AJ10" s="5"/>
    </row>
    <row r="11" spans="1:39" x14ac:dyDescent="0.25">
      <c r="H11" t="e">
        <f t="shared" si="0"/>
        <v>#DIV/0!</v>
      </c>
      <c r="I11" t="e">
        <f t="shared" si="1"/>
        <v>#DIV/0!</v>
      </c>
      <c r="J11" t="e">
        <f t="shared" si="2"/>
        <v>#DIV/0!</v>
      </c>
      <c r="K11" t="e">
        <f t="shared" si="3"/>
        <v>#DIV/0!</v>
      </c>
      <c r="L11" t="e">
        <f t="shared" si="4"/>
        <v>#DIV/0!</v>
      </c>
      <c r="N11">
        <v>0</v>
      </c>
      <c r="O11">
        <v>0</v>
      </c>
      <c r="V11" s="1">
        <v>1</v>
      </c>
      <c r="W11" s="1">
        <v>12985</v>
      </c>
      <c r="X11" s="1">
        <f>Z11*W4</f>
        <v>0</v>
      </c>
      <c r="Y11" s="5" t="e">
        <f>W11/W4</f>
        <v>#DIV/0!</v>
      </c>
      <c r="Z11" s="5">
        <v>0.68200000000000005</v>
      </c>
      <c r="AA11" s="2"/>
      <c r="AB11" s="2"/>
      <c r="AD11" s="1"/>
      <c r="AE11" s="1"/>
      <c r="AF11" s="8"/>
      <c r="AG11" s="1"/>
      <c r="AH11" s="1"/>
      <c r="AI11" s="5"/>
      <c r="AJ11" s="5"/>
    </row>
    <row r="12" spans="1:39" x14ac:dyDescent="0.25">
      <c r="H12" t="e">
        <f t="shared" si="0"/>
        <v>#DIV/0!</v>
      </c>
      <c r="I12" t="e">
        <f t="shared" si="1"/>
        <v>#DIV/0!</v>
      </c>
      <c r="J12" t="e">
        <f t="shared" si="2"/>
        <v>#DIV/0!</v>
      </c>
      <c r="K12" t="e">
        <f t="shared" si="3"/>
        <v>#DIV/0!</v>
      </c>
      <c r="L12" t="e">
        <f t="shared" si="4"/>
        <v>#DIV/0!</v>
      </c>
      <c r="N12">
        <v>5.0000000000000001E-3</v>
      </c>
      <c r="O12">
        <v>0.08</v>
      </c>
      <c r="V12" s="1">
        <v>2</v>
      </c>
      <c r="W12" s="1">
        <v>16553</v>
      </c>
      <c r="X12" s="1">
        <f>Z12*W4</f>
        <v>0</v>
      </c>
      <c r="Y12" s="5" t="e">
        <f>W12/W4</f>
        <v>#DIV/0!</v>
      </c>
      <c r="Z12" s="5">
        <v>0.95399999999999996</v>
      </c>
      <c r="AA12" s="2"/>
      <c r="AB12" s="2"/>
      <c r="AD12" s="1"/>
      <c r="AE12" s="1"/>
      <c r="AF12" s="8"/>
      <c r="AG12" s="1"/>
      <c r="AH12" s="1"/>
      <c r="AI12" s="5"/>
      <c r="AJ12" s="5"/>
    </row>
    <row r="13" spans="1:39" x14ac:dyDescent="0.25">
      <c r="H13" t="e">
        <f t="shared" si="0"/>
        <v>#DIV/0!</v>
      </c>
      <c r="I13" t="e">
        <f t="shared" si="1"/>
        <v>#DIV/0!</v>
      </c>
      <c r="J13" t="e">
        <f t="shared" si="2"/>
        <v>#DIV/0!</v>
      </c>
      <c r="K13" t="e">
        <f t="shared" si="3"/>
        <v>#DIV/0!</v>
      </c>
      <c r="L13" t="e">
        <f t="shared" si="4"/>
        <v>#DIV/0!</v>
      </c>
      <c r="N13">
        <v>0.01</v>
      </c>
      <c r="O13">
        <v>0.16</v>
      </c>
      <c r="V13" s="1">
        <v>3</v>
      </c>
      <c r="W13" s="1">
        <v>17197</v>
      </c>
      <c r="X13" s="1">
        <f>Z13*W4</f>
        <v>0</v>
      </c>
      <c r="Y13" s="5" t="e">
        <f>W13/W4</f>
        <v>#DIV/0!</v>
      </c>
      <c r="Z13" s="5">
        <v>0.998</v>
      </c>
      <c r="AA13" s="2"/>
      <c r="AB13" s="2"/>
      <c r="AD13" s="2"/>
      <c r="AE13" s="2"/>
      <c r="AF13" s="2"/>
      <c r="AG13" s="1"/>
      <c r="AH13" s="1"/>
      <c r="AI13" s="2"/>
      <c r="AJ13" s="2"/>
    </row>
    <row r="14" spans="1:39" x14ac:dyDescent="0.25">
      <c r="H14" t="e">
        <f t="shared" si="0"/>
        <v>#DIV/0!</v>
      </c>
      <c r="I14" t="e">
        <f t="shared" si="1"/>
        <v>#DIV/0!</v>
      </c>
      <c r="J14" t="e">
        <f t="shared" si="2"/>
        <v>#DIV/0!</v>
      </c>
      <c r="K14" t="e">
        <f t="shared" si="3"/>
        <v>#DIV/0!</v>
      </c>
      <c r="L14" t="e">
        <f t="shared" si="4"/>
        <v>#DIV/0!</v>
      </c>
      <c r="N14">
        <v>1.4999999999999999E-2</v>
      </c>
      <c r="O14">
        <v>0.24</v>
      </c>
      <c r="AD14" s="2"/>
      <c r="AE14" s="2"/>
      <c r="AF14" s="2"/>
      <c r="AG14" s="1"/>
      <c r="AH14" s="1"/>
      <c r="AI14" s="2"/>
      <c r="AJ14" s="2"/>
    </row>
    <row r="15" spans="1:39" x14ac:dyDescent="0.25">
      <c r="H15" t="e">
        <f t="shared" si="0"/>
        <v>#DIV/0!</v>
      </c>
      <c r="I15" t="e">
        <f t="shared" si="1"/>
        <v>#DIV/0!</v>
      </c>
      <c r="J15" t="e">
        <f t="shared" si="2"/>
        <v>#DIV/0!</v>
      </c>
      <c r="K15" t="e">
        <f t="shared" si="3"/>
        <v>#DIV/0!</v>
      </c>
      <c r="L15" t="e">
        <f t="shared" si="4"/>
        <v>#DIV/0!</v>
      </c>
      <c r="N15">
        <v>0.02</v>
      </c>
      <c r="O15">
        <v>0.32</v>
      </c>
      <c r="AD15" s="2"/>
      <c r="AE15" s="2"/>
      <c r="AF15" s="2"/>
      <c r="AG15" s="1"/>
      <c r="AH15" s="1"/>
      <c r="AI15" s="2"/>
      <c r="AJ15" s="2"/>
    </row>
    <row r="16" spans="1:39" x14ac:dyDescent="0.25">
      <c r="H16" t="e">
        <f t="shared" si="0"/>
        <v>#DIV/0!</v>
      </c>
      <c r="I16" t="e">
        <f t="shared" si="1"/>
        <v>#DIV/0!</v>
      </c>
      <c r="J16" t="e">
        <f t="shared" si="2"/>
        <v>#DIV/0!</v>
      </c>
      <c r="K16" t="e">
        <f t="shared" si="3"/>
        <v>#DIV/0!</v>
      </c>
      <c r="L16" t="e">
        <f t="shared" si="4"/>
        <v>#DIV/0!</v>
      </c>
    </row>
    <row r="17" spans="8:47" x14ac:dyDescent="0.25">
      <c r="H17" t="e">
        <f t="shared" si="0"/>
        <v>#DIV/0!</v>
      </c>
      <c r="I17" t="e">
        <f t="shared" si="1"/>
        <v>#DIV/0!</v>
      </c>
      <c r="J17" t="e">
        <f t="shared" si="2"/>
        <v>#DIV/0!</v>
      </c>
      <c r="K17" t="e">
        <f t="shared" si="3"/>
        <v>#DIV/0!</v>
      </c>
      <c r="L17" t="e">
        <f t="shared" si="4"/>
        <v>#DIV/0!</v>
      </c>
      <c r="N17" s="3" t="s">
        <v>17</v>
      </c>
      <c r="O17" s="2"/>
      <c r="P17" s="2"/>
      <c r="Q17" s="4" t="s">
        <v>31</v>
      </c>
      <c r="R17" s="4"/>
      <c r="S17" s="2"/>
      <c r="T17" s="2"/>
      <c r="V17" s="1" t="s">
        <v>32</v>
      </c>
      <c r="W17" s="11">
        <v>2.4068033503671461E-4</v>
      </c>
      <c r="X17" s="2"/>
      <c r="Y17" s="2"/>
      <c r="Z17" s="1" t="s">
        <v>1</v>
      </c>
      <c r="AA17" s="1" t="s">
        <v>2</v>
      </c>
      <c r="AB17" s="1" t="s">
        <v>3</v>
      </c>
      <c r="AN17" s="12" t="s">
        <v>33</v>
      </c>
      <c r="AO17" s="1"/>
      <c r="AP17" s="1"/>
      <c r="AQ17" s="1" t="s">
        <v>34</v>
      </c>
      <c r="AR17" s="1"/>
      <c r="AS17" s="1" t="s">
        <v>35</v>
      </c>
      <c r="AT17" s="1" t="s">
        <v>36</v>
      </c>
      <c r="AU17" s="1" t="s">
        <v>37</v>
      </c>
    </row>
    <row r="18" spans="8:47" x14ac:dyDescent="0.25">
      <c r="H18" t="e">
        <f t="shared" si="0"/>
        <v>#DIV/0!</v>
      </c>
      <c r="I18" t="e">
        <f t="shared" si="1"/>
        <v>#DIV/0!</v>
      </c>
      <c r="J18" t="e">
        <f t="shared" si="2"/>
        <v>#DIV/0!</v>
      </c>
      <c r="K18" t="e">
        <f t="shared" si="3"/>
        <v>#DIV/0!</v>
      </c>
      <c r="L18" t="e">
        <f t="shared" si="4"/>
        <v>#DIV/0!</v>
      </c>
      <c r="N18" s="6" t="s">
        <v>38</v>
      </c>
      <c r="O18" s="6" t="s">
        <v>1</v>
      </c>
      <c r="P18" s="8" t="s">
        <v>39</v>
      </c>
      <c r="Q18" s="2"/>
      <c r="R18" s="2"/>
      <c r="S18" s="1" t="s">
        <v>40</v>
      </c>
      <c r="T18" s="1" t="s">
        <v>41</v>
      </c>
      <c r="V18" s="1" t="s">
        <v>42</v>
      </c>
      <c r="W18" s="11">
        <v>2.9157216128468632E-4</v>
      </c>
      <c r="X18" s="2"/>
      <c r="Y18" s="1" t="s">
        <v>5</v>
      </c>
      <c r="Z18" s="1">
        <v>7578</v>
      </c>
      <c r="AA18" s="5" t="e">
        <f>Z18/$W$20</f>
        <v>#DIV/0!</v>
      </c>
      <c r="AB18" s="5" t="e">
        <f>W18*AA18</f>
        <v>#DIV/0!</v>
      </c>
      <c r="AK18" s="13" t="s">
        <v>43</v>
      </c>
      <c r="AL18" s="7">
        <f>T28-T24</f>
        <v>0.20384394721744126</v>
      </c>
      <c r="AN18" s="12" t="s">
        <v>44</v>
      </c>
      <c r="AO18" s="12" t="s">
        <v>45</v>
      </c>
      <c r="AP18" s="14">
        <f>T28-T26</f>
        <v>3.935742971887557E-2</v>
      </c>
      <c r="AQ18" s="15">
        <f>AP18</f>
        <v>3.935742971887557E-2</v>
      </c>
      <c r="AR18" s="12" t="s">
        <v>46</v>
      </c>
      <c r="AS18" s="16">
        <f>AO24</f>
        <v>2.91572161284686E-4</v>
      </c>
      <c r="AT18" s="14">
        <v>3.5000000000000001E-3</v>
      </c>
      <c r="AU18" s="14">
        <f>AS18-AT18</f>
        <v>-3.208427838715314E-3</v>
      </c>
    </row>
    <row r="19" spans="8:47" x14ac:dyDescent="0.25">
      <c r="H19" t="e">
        <f t="shared" si="0"/>
        <v>#DIV/0!</v>
      </c>
      <c r="I19" t="e">
        <f t="shared" si="1"/>
        <v>#DIV/0!</v>
      </c>
      <c r="J19" t="e">
        <f t="shared" si="2"/>
        <v>#DIV/0!</v>
      </c>
      <c r="K19" t="e">
        <f t="shared" si="3"/>
        <v>#DIV/0!</v>
      </c>
      <c r="L19" t="e">
        <f t="shared" si="4"/>
        <v>#DIV/0!</v>
      </c>
      <c r="N19" s="1">
        <v>-0.02</v>
      </c>
      <c r="O19" s="1">
        <v>307</v>
      </c>
      <c r="P19" s="8" t="s">
        <v>47</v>
      </c>
      <c r="Q19" s="1" t="s">
        <v>48</v>
      </c>
      <c r="R19" s="1">
        <v>2.4068033503671461E-4</v>
      </c>
      <c r="S19" s="5">
        <f t="shared" ref="S19:S28" si="5">O19/$R$31</f>
        <v>1.7613310384394721E-2</v>
      </c>
      <c r="T19" s="5">
        <f>S19</f>
        <v>1.7613310384394721E-2</v>
      </c>
      <c r="V19" s="1" t="s">
        <v>49</v>
      </c>
      <c r="W19" s="11">
        <v>-2.90835489953133E-4</v>
      </c>
      <c r="X19" s="2"/>
      <c r="Y19" s="1" t="s">
        <v>7</v>
      </c>
      <c r="Z19" s="1">
        <v>6748</v>
      </c>
      <c r="AA19" s="5" t="e">
        <f>Z19/$W$20</f>
        <v>#DIV/0!</v>
      </c>
      <c r="AB19" s="5" t="e">
        <f>W19*AA19</f>
        <v>#DIV/0!</v>
      </c>
      <c r="AK19" s="13" t="s">
        <v>50</v>
      </c>
      <c r="AL19" s="7">
        <f>T28-T25</f>
        <v>8.7779690189328852E-2</v>
      </c>
      <c r="AN19" s="12" t="s">
        <v>51</v>
      </c>
      <c r="AO19" s="12" t="s">
        <v>52</v>
      </c>
      <c r="AP19" s="14">
        <f>T28-T24</f>
        <v>0.20384394721744126</v>
      </c>
      <c r="AQ19" s="15">
        <f>AP19</f>
        <v>0.20384394721744126</v>
      </c>
      <c r="AR19" s="12" t="s">
        <v>53</v>
      </c>
      <c r="AS19" s="16">
        <f>AO25</f>
        <v>-2.90835489953133E-4</v>
      </c>
      <c r="AT19" s="14">
        <v>3.5000000000000001E-3</v>
      </c>
      <c r="AU19" s="14">
        <f>AS19-AT19</f>
        <v>-3.790835489953133E-3</v>
      </c>
    </row>
    <row r="20" spans="8:47" x14ac:dyDescent="0.25">
      <c r="H20" t="e">
        <f t="shared" si="0"/>
        <v>#DIV/0!</v>
      </c>
      <c r="I20" t="e">
        <f t="shared" si="1"/>
        <v>#DIV/0!</v>
      </c>
      <c r="J20" t="e">
        <f t="shared" si="2"/>
        <v>#DIV/0!</v>
      </c>
      <c r="K20" t="e">
        <f t="shared" si="3"/>
        <v>#DIV/0!</v>
      </c>
      <c r="L20" t="e">
        <f t="shared" si="4"/>
        <v>#DIV/0!</v>
      </c>
      <c r="N20" s="1">
        <v>-1.4999999999999999E-2</v>
      </c>
      <c r="O20" s="1">
        <v>379</v>
      </c>
      <c r="P20" s="8" t="s">
        <v>54</v>
      </c>
      <c r="Q20" s="1" t="s">
        <v>55</v>
      </c>
      <c r="R20" s="1">
        <v>6.7195962044927618E-5</v>
      </c>
      <c r="S20" s="5">
        <f t="shared" si="5"/>
        <v>2.1744119334480779E-2</v>
      </c>
      <c r="T20" s="5">
        <f t="shared" ref="T20:T28" si="6">T19+S20</f>
        <v>3.93574297188755E-2</v>
      </c>
      <c r="V20" s="1" t="s">
        <v>8</v>
      </c>
      <c r="W20" s="1">
        <f>SUBTOTAL(2,H7:H17436)</f>
        <v>0</v>
      </c>
      <c r="X20" s="2"/>
      <c r="Y20" s="1" t="s">
        <v>9</v>
      </c>
      <c r="Z20" s="1">
        <v>3104</v>
      </c>
      <c r="AA20" s="5" t="e">
        <f>Z20/$W$20</f>
        <v>#DIV/0!</v>
      </c>
      <c r="AB20" s="2"/>
      <c r="AN20" s="17" t="s">
        <v>56</v>
      </c>
      <c r="AO20" s="1"/>
      <c r="AP20" s="1"/>
      <c r="AQ20" s="1"/>
      <c r="AR20" s="1"/>
      <c r="AS20" s="1"/>
      <c r="AT20" s="1"/>
      <c r="AU20" s="5"/>
    </row>
    <row r="21" spans="8:47" x14ac:dyDescent="0.25">
      <c r="H21" t="e">
        <f t="shared" si="0"/>
        <v>#DIV/0!</v>
      </c>
      <c r="I21" t="e">
        <f t="shared" si="1"/>
        <v>#DIV/0!</v>
      </c>
      <c r="J21" t="e">
        <f t="shared" si="2"/>
        <v>#DIV/0!</v>
      </c>
      <c r="K21" t="e">
        <f t="shared" si="3"/>
        <v>#DIV/0!</v>
      </c>
      <c r="L21" t="e">
        <f t="shared" si="4"/>
        <v>#DIV/0!</v>
      </c>
      <c r="N21" s="1">
        <v>-0.01</v>
      </c>
      <c r="O21" s="1">
        <v>786</v>
      </c>
      <c r="P21" s="8" t="s">
        <v>57</v>
      </c>
      <c r="Q21" s="1" t="s">
        <v>58</v>
      </c>
      <c r="R21" s="1">
        <v>0</v>
      </c>
      <c r="S21" s="5">
        <f t="shared" si="5"/>
        <v>4.5094664371772807E-2</v>
      </c>
      <c r="T21" s="5">
        <f t="shared" si="6"/>
        <v>8.44520940906483E-2</v>
      </c>
      <c r="V21" s="2"/>
      <c r="W21" s="2"/>
      <c r="X21" s="2"/>
      <c r="Y21" s="2"/>
      <c r="Z21" s="2"/>
      <c r="AA21" s="2"/>
      <c r="AB21" s="2"/>
      <c r="AK21" s="18" t="s">
        <v>59</v>
      </c>
      <c r="AL21" s="7">
        <f>T23</f>
        <v>0.56523235800344229</v>
      </c>
      <c r="AN21" s="17" t="s">
        <v>44</v>
      </c>
      <c r="AO21" s="17" t="s">
        <v>45</v>
      </c>
      <c r="AP21" s="19">
        <f>T21</f>
        <v>8.44520940906483E-2</v>
      </c>
      <c r="AQ21" s="20">
        <f>AP21</f>
        <v>8.44520940906483E-2</v>
      </c>
      <c r="AR21" s="17" t="s">
        <v>46</v>
      </c>
      <c r="AS21" s="21">
        <v>2.90835489953133E-4</v>
      </c>
      <c r="AT21" s="19">
        <v>3.5000000000000001E-3</v>
      </c>
      <c r="AU21" s="19">
        <f>AS21-AT21</f>
        <v>-3.2091645100468672E-3</v>
      </c>
    </row>
    <row r="22" spans="8:47" x14ac:dyDescent="0.25">
      <c r="H22" t="e">
        <f t="shared" si="0"/>
        <v>#DIV/0!</v>
      </c>
      <c r="I22" t="e">
        <f t="shared" si="1"/>
        <v>#DIV/0!</v>
      </c>
      <c r="J22" t="e">
        <f t="shared" si="2"/>
        <v>#DIV/0!</v>
      </c>
      <c r="K22" t="e">
        <f t="shared" si="3"/>
        <v>#DIV/0!</v>
      </c>
      <c r="L22" t="e">
        <f t="shared" si="4"/>
        <v>#DIV/0!</v>
      </c>
      <c r="N22" s="1">
        <v>-5.0000000000000001E-3</v>
      </c>
      <c r="O22" s="1">
        <v>1734</v>
      </c>
      <c r="P22" s="8" t="s">
        <v>60</v>
      </c>
      <c r="Q22" s="1" t="s">
        <v>61</v>
      </c>
      <c r="R22" s="1">
        <v>0</v>
      </c>
      <c r="S22" s="5">
        <f t="shared" si="5"/>
        <v>9.9483648881239242E-2</v>
      </c>
      <c r="T22" s="5">
        <f t="shared" si="6"/>
        <v>0.18393574297188753</v>
      </c>
      <c r="V22" s="1" t="s">
        <v>23</v>
      </c>
      <c r="W22" s="1">
        <v>1</v>
      </c>
      <c r="X22" s="1">
        <v>2</v>
      </c>
      <c r="Y22" s="1">
        <v>3</v>
      </c>
      <c r="Z22" s="2"/>
      <c r="AA22" s="2"/>
      <c r="AB22" s="2"/>
      <c r="AK22" s="18" t="s">
        <v>62</v>
      </c>
      <c r="AL22" s="7">
        <f>T22</f>
        <v>0.18393574297188753</v>
      </c>
      <c r="AN22" s="17" t="s">
        <v>51</v>
      </c>
      <c r="AO22" s="17" t="s">
        <v>52</v>
      </c>
      <c r="AP22" s="19">
        <f>T23</f>
        <v>0.56523235800344229</v>
      </c>
      <c r="AQ22" s="20">
        <f>AP22</f>
        <v>0.56523235800344229</v>
      </c>
      <c r="AR22" s="17" t="s">
        <v>53</v>
      </c>
      <c r="AS22" s="21">
        <v>-2.91572161284686E-4</v>
      </c>
      <c r="AT22" s="19">
        <v>3.5000000000000001E-3</v>
      </c>
      <c r="AU22" s="19">
        <f>AS22-AT22</f>
        <v>-3.7915721612846861E-3</v>
      </c>
    </row>
    <row r="23" spans="8:47" x14ac:dyDescent="0.25">
      <c r="H23" t="e">
        <f t="shared" si="0"/>
        <v>#DIV/0!</v>
      </c>
      <c r="I23" t="e">
        <f t="shared" si="1"/>
        <v>#DIV/0!</v>
      </c>
      <c r="J23" t="e">
        <f t="shared" si="2"/>
        <v>#DIV/0!</v>
      </c>
      <c r="K23" t="e">
        <f t="shared" si="3"/>
        <v>#DIV/0!</v>
      </c>
      <c r="L23" t="e">
        <f t="shared" si="4"/>
        <v>#DIV/0!</v>
      </c>
      <c r="N23" s="1">
        <v>0</v>
      </c>
      <c r="O23" s="1">
        <v>6646</v>
      </c>
      <c r="P23" s="8" t="s">
        <v>63</v>
      </c>
      <c r="Q23" s="1" t="s">
        <v>64</v>
      </c>
      <c r="R23" s="1">
        <v>8.8713940394364536E-3</v>
      </c>
      <c r="S23" s="5">
        <f t="shared" si="5"/>
        <v>0.38129661503155476</v>
      </c>
      <c r="T23" s="5">
        <f t="shared" si="6"/>
        <v>0.56523235800344229</v>
      </c>
      <c r="V23" s="1" t="s">
        <v>24</v>
      </c>
      <c r="W23" s="1">
        <f>R19+R23</f>
        <v>9.112074374473169E-3</v>
      </c>
      <c r="X23" s="1">
        <f>R19+(2*R23)</f>
        <v>1.7983468413909621E-2</v>
      </c>
      <c r="Y23" s="1">
        <f>R19+(3*R23)</f>
        <v>2.6854862453346076E-2</v>
      </c>
      <c r="Z23" s="2"/>
      <c r="AA23" s="2"/>
      <c r="AB23" s="2"/>
      <c r="AK23" t="s">
        <v>65</v>
      </c>
      <c r="AN23" s="1" t="s">
        <v>32</v>
      </c>
      <c r="AO23" s="11">
        <v>2.4068033503671461E-4</v>
      </c>
    </row>
    <row r="24" spans="8:47" x14ac:dyDescent="0.25">
      <c r="H24" t="e">
        <f t="shared" si="0"/>
        <v>#DIV/0!</v>
      </c>
      <c r="I24" t="e">
        <f t="shared" si="1"/>
        <v>#DIV/0!</v>
      </c>
      <c r="J24" t="e">
        <f t="shared" si="2"/>
        <v>#DIV/0!</v>
      </c>
      <c r="K24" t="e">
        <f t="shared" si="3"/>
        <v>#DIV/0!</v>
      </c>
      <c r="L24" t="e">
        <f t="shared" si="4"/>
        <v>#DIV/0!</v>
      </c>
      <c r="N24" s="1">
        <v>5.0000000000000001E-3</v>
      </c>
      <c r="O24" s="1">
        <v>4025</v>
      </c>
      <c r="P24" s="8" t="s">
        <v>66</v>
      </c>
      <c r="Q24" s="1" t="s">
        <v>67</v>
      </c>
      <c r="R24" s="1">
        <v>7.8701632202948633E-5</v>
      </c>
      <c r="S24" s="5">
        <f t="shared" si="5"/>
        <v>0.23092369477911648</v>
      </c>
      <c r="T24" s="5">
        <f t="shared" si="6"/>
        <v>0.79615605278255874</v>
      </c>
      <c r="V24" s="1" t="s">
        <v>25</v>
      </c>
      <c r="W24" s="1">
        <f>R19-R23</f>
        <v>-8.6307137043997381E-3</v>
      </c>
      <c r="X24" s="1">
        <f>R19-(2*R23)</f>
        <v>-1.7502107743836193E-2</v>
      </c>
      <c r="Y24" s="1">
        <f>R19-(3*R23)</f>
        <v>-2.6373501783272649E-2</v>
      </c>
      <c r="Z24" s="2"/>
      <c r="AA24" s="2"/>
      <c r="AB24" s="2"/>
      <c r="AN24" s="1" t="s">
        <v>42</v>
      </c>
      <c r="AO24" s="11">
        <v>2.91572161284686E-4</v>
      </c>
    </row>
    <row r="25" spans="8:47" x14ac:dyDescent="0.25">
      <c r="H25" t="e">
        <f t="shared" si="0"/>
        <v>#DIV/0!</v>
      </c>
      <c r="I25" t="e">
        <f t="shared" si="1"/>
        <v>#DIV/0!</v>
      </c>
      <c r="J25" t="e">
        <f t="shared" si="2"/>
        <v>#DIV/0!</v>
      </c>
      <c r="K25" t="e">
        <f t="shared" si="3"/>
        <v>#DIV/0!</v>
      </c>
      <c r="L25" t="e">
        <f t="shared" si="4"/>
        <v>#DIV/0!</v>
      </c>
      <c r="N25" s="1">
        <v>0.01</v>
      </c>
      <c r="O25" s="1">
        <v>2023</v>
      </c>
      <c r="P25" s="8" t="s">
        <v>68</v>
      </c>
      <c r="Q25" s="1" t="s">
        <v>69</v>
      </c>
      <c r="R25" s="1">
        <v>26.724058430881861</v>
      </c>
      <c r="S25" s="5">
        <f t="shared" si="5"/>
        <v>0.11606425702811245</v>
      </c>
      <c r="T25" s="5">
        <f t="shared" si="6"/>
        <v>0.91222030981067115</v>
      </c>
      <c r="V25" s="2"/>
      <c r="W25" s="2"/>
      <c r="X25" s="2"/>
      <c r="Y25" s="2"/>
      <c r="Z25" s="2"/>
      <c r="AA25" s="2"/>
      <c r="AB25" s="2"/>
      <c r="AN25" s="1" t="s">
        <v>49</v>
      </c>
      <c r="AO25" s="11">
        <v>-2.90835489953133E-4</v>
      </c>
    </row>
    <row r="26" spans="8:47" x14ac:dyDescent="0.25">
      <c r="H26" t="e">
        <f t="shared" si="0"/>
        <v>#DIV/0!</v>
      </c>
      <c r="I26" t="e">
        <f t="shared" si="1"/>
        <v>#DIV/0!</v>
      </c>
      <c r="J26" t="e">
        <f t="shared" si="2"/>
        <v>#DIV/0!</v>
      </c>
      <c r="K26" t="e">
        <f t="shared" si="3"/>
        <v>#DIV/0!</v>
      </c>
      <c r="L26" t="e">
        <f t="shared" si="4"/>
        <v>#DIV/0!</v>
      </c>
      <c r="N26" s="1">
        <v>1.4999999999999999E-2</v>
      </c>
      <c r="O26" s="1">
        <v>844</v>
      </c>
      <c r="P26" s="8" t="s">
        <v>70</v>
      </c>
      <c r="Q26" s="1" t="s">
        <v>71</v>
      </c>
      <c r="R26" s="1">
        <v>-0.77290187532408294</v>
      </c>
      <c r="S26" s="5">
        <f t="shared" si="5"/>
        <v>4.8422260470453241E-2</v>
      </c>
      <c r="T26" s="5">
        <f t="shared" si="6"/>
        <v>0.96064257028112443</v>
      </c>
      <c r="V26" s="1" t="s">
        <v>26</v>
      </c>
      <c r="W26" s="1" t="s">
        <v>72</v>
      </c>
      <c r="X26" s="1" t="s">
        <v>73</v>
      </c>
      <c r="Y26" s="1" t="s">
        <v>29</v>
      </c>
      <c r="Z26" s="1" t="s">
        <v>30</v>
      </c>
      <c r="AA26" s="2"/>
      <c r="AB26" s="2"/>
    </row>
    <row r="27" spans="8:47" x14ac:dyDescent="0.25">
      <c r="H27" t="e">
        <f t="shared" si="0"/>
        <v>#DIV/0!</v>
      </c>
      <c r="I27" t="e">
        <f t="shared" si="1"/>
        <v>#DIV/0!</v>
      </c>
      <c r="J27" t="e">
        <f t="shared" si="2"/>
        <v>#DIV/0!</v>
      </c>
      <c r="K27" t="e">
        <f t="shared" si="3"/>
        <v>#DIV/0!</v>
      </c>
      <c r="L27" t="e">
        <f t="shared" si="4"/>
        <v>#DIV/0!</v>
      </c>
      <c r="N27" s="1">
        <v>0.02</v>
      </c>
      <c r="O27" s="1">
        <v>368</v>
      </c>
      <c r="P27" s="8" t="s">
        <v>74</v>
      </c>
      <c r="Q27" s="1" t="s">
        <v>39</v>
      </c>
      <c r="R27" s="1">
        <v>0.31255936754829172</v>
      </c>
      <c r="S27" s="5">
        <f t="shared" si="5"/>
        <v>2.1113023522662078E-2</v>
      </c>
      <c r="T27" s="5">
        <f t="shared" si="6"/>
        <v>0.98175559380378652</v>
      </c>
      <c r="V27" s="1">
        <v>1</v>
      </c>
      <c r="W27" s="1">
        <v>13829</v>
      </c>
      <c r="X27" s="1">
        <f>Z27*W20</f>
        <v>0</v>
      </c>
      <c r="Y27" s="5">
        <f>W27/$R$31</f>
        <v>0.79340218014916808</v>
      </c>
      <c r="Z27" s="5">
        <v>0.68200000000000005</v>
      </c>
      <c r="AA27" s="2"/>
      <c r="AB27" s="2"/>
    </row>
    <row r="28" spans="8:47" x14ac:dyDescent="0.25">
      <c r="H28" t="e">
        <f t="shared" si="0"/>
        <v>#DIV/0!</v>
      </c>
      <c r="I28" t="e">
        <f t="shared" si="1"/>
        <v>#DIV/0!</v>
      </c>
      <c r="J28" t="e">
        <f t="shared" si="2"/>
        <v>#DIV/0!</v>
      </c>
      <c r="K28" t="e">
        <f t="shared" si="3"/>
        <v>#DIV/0!</v>
      </c>
      <c r="L28" t="e">
        <f t="shared" si="4"/>
        <v>#DIV/0!</v>
      </c>
      <c r="N28" s="1" t="s">
        <v>75</v>
      </c>
      <c r="O28" s="1">
        <v>318</v>
      </c>
      <c r="P28" s="8" t="s">
        <v>76</v>
      </c>
      <c r="Q28" s="1" t="s">
        <v>77</v>
      </c>
      <c r="R28" s="1">
        <v>-0.2046693086097216</v>
      </c>
      <c r="S28" s="5">
        <f t="shared" si="5"/>
        <v>1.8244406196213425E-2</v>
      </c>
      <c r="T28" s="5">
        <f t="shared" si="6"/>
        <v>1</v>
      </c>
      <c r="V28" s="1">
        <v>2</v>
      </c>
      <c r="W28" s="1">
        <v>16543</v>
      </c>
      <c r="X28" s="1">
        <f>Z28*W20</f>
        <v>0</v>
      </c>
      <c r="Y28" s="5">
        <f>W28/$R$31</f>
        <v>0.94911072862880097</v>
      </c>
      <c r="Z28" s="5">
        <v>0.95399999999999996</v>
      </c>
      <c r="AA28" s="2"/>
      <c r="AB28" s="2"/>
    </row>
    <row r="29" spans="8:47" x14ac:dyDescent="0.25">
      <c r="H29" t="e">
        <f t="shared" si="0"/>
        <v>#DIV/0!</v>
      </c>
      <c r="I29" t="e">
        <f t="shared" si="1"/>
        <v>#DIV/0!</v>
      </c>
      <c r="J29" t="e">
        <f t="shared" si="2"/>
        <v>#DIV/0!</v>
      </c>
      <c r="K29" t="e">
        <f t="shared" si="3"/>
        <v>#DIV/0!</v>
      </c>
      <c r="L29" t="e">
        <f t="shared" si="4"/>
        <v>#DIV/0!</v>
      </c>
      <c r="N29" s="2"/>
      <c r="O29" s="2"/>
      <c r="P29" s="2"/>
      <c r="Q29" s="1" t="s">
        <v>78</v>
      </c>
      <c r="R29" s="1">
        <v>0.10789005893857009</v>
      </c>
      <c r="S29" s="2"/>
      <c r="T29" s="2"/>
      <c r="V29" s="1">
        <v>3</v>
      </c>
      <c r="W29" s="1">
        <v>17171</v>
      </c>
      <c r="X29" s="1">
        <f>Z29*W20</f>
        <v>0</v>
      </c>
      <c r="Y29" s="5">
        <f>W29/$R$31</f>
        <v>0.98514056224899593</v>
      </c>
      <c r="Z29" s="5">
        <v>0.998</v>
      </c>
      <c r="AA29" s="2"/>
      <c r="AB29" s="2"/>
    </row>
    <row r="30" spans="8:47" x14ac:dyDescent="0.25">
      <c r="H30" t="e">
        <f t="shared" si="0"/>
        <v>#DIV/0!</v>
      </c>
      <c r="I30" t="e">
        <f t="shared" si="1"/>
        <v>#DIV/0!</v>
      </c>
      <c r="J30" t="e">
        <f t="shared" si="2"/>
        <v>#DIV/0!</v>
      </c>
      <c r="K30" t="e">
        <f t="shared" si="3"/>
        <v>#DIV/0!</v>
      </c>
      <c r="L30" t="e">
        <f t="shared" si="4"/>
        <v>#DIV/0!</v>
      </c>
      <c r="N30" s="2"/>
      <c r="O30" s="2"/>
      <c r="P30" s="2"/>
      <c r="Q30" s="1" t="s">
        <v>79</v>
      </c>
      <c r="R30" s="1">
        <v>4.195058239689935</v>
      </c>
      <c r="S30" s="2"/>
      <c r="T30" s="2"/>
    </row>
    <row r="31" spans="8:47" x14ac:dyDescent="0.25">
      <c r="H31" t="e">
        <f t="shared" si="0"/>
        <v>#DIV/0!</v>
      </c>
      <c r="I31" t="e">
        <f t="shared" si="1"/>
        <v>#DIV/0!</v>
      </c>
      <c r="J31" t="e">
        <f t="shared" si="2"/>
        <v>#DIV/0!</v>
      </c>
      <c r="K31" t="e">
        <f t="shared" si="3"/>
        <v>#DIV/0!</v>
      </c>
      <c r="L31" t="e">
        <f t="shared" si="4"/>
        <v>#DIV/0!</v>
      </c>
      <c r="N31" s="2"/>
      <c r="O31" s="2"/>
      <c r="P31" s="2"/>
      <c r="Q31" s="1" t="s">
        <v>80</v>
      </c>
      <c r="R31" s="1">
        <v>17430</v>
      </c>
      <c r="S31" s="2"/>
      <c r="T31" s="2"/>
    </row>
    <row r="32" spans="8:47" x14ac:dyDescent="0.25">
      <c r="H32" t="e">
        <f t="shared" si="0"/>
        <v>#DIV/0!</v>
      </c>
      <c r="I32" t="e">
        <f t="shared" si="1"/>
        <v>#DIV/0!</v>
      </c>
      <c r="J32" t="e">
        <f t="shared" si="2"/>
        <v>#DIV/0!</v>
      </c>
      <c r="K32" t="e">
        <f t="shared" si="3"/>
        <v>#DIV/0!</v>
      </c>
      <c r="L32" t="e">
        <f t="shared" si="4"/>
        <v>#DIV/0!</v>
      </c>
      <c r="R32">
        <v>1.3246591008152411E-207</v>
      </c>
    </row>
    <row r="33" spans="8:47" x14ac:dyDescent="0.25">
      <c r="H33" t="e">
        <f t="shared" si="0"/>
        <v>#DIV/0!</v>
      </c>
      <c r="I33" t="e">
        <f t="shared" si="1"/>
        <v>#DIV/0!</v>
      </c>
      <c r="J33" t="e">
        <f t="shared" si="2"/>
        <v>#DIV/0!</v>
      </c>
      <c r="K33" t="e">
        <f t="shared" si="3"/>
        <v>#DIV/0!</v>
      </c>
      <c r="L33" t="e">
        <f t="shared" si="4"/>
        <v>#DIV/0!</v>
      </c>
      <c r="N33" s="3" t="s">
        <v>18</v>
      </c>
      <c r="O33" s="2"/>
      <c r="P33" s="2"/>
      <c r="Q33" s="4" t="s">
        <v>31</v>
      </c>
      <c r="R33" s="4"/>
      <c r="S33" s="2"/>
      <c r="T33" s="2"/>
      <c r="V33" s="1" t="s">
        <v>81</v>
      </c>
      <c r="W33" s="11" t="e">
        <f>SUBTOTAL(1,I7:I17416)</f>
        <v>#DIV/0!</v>
      </c>
      <c r="X33" s="2"/>
      <c r="Y33" s="2"/>
      <c r="Z33" s="1" t="s">
        <v>1</v>
      </c>
      <c r="AA33" s="1" t="s">
        <v>2</v>
      </c>
      <c r="AB33" s="1" t="s">
        <v>3</v>
      </c>
      <c r="AN33" s="12" t="s">
        <v>33</v>
      </c>
      <c r="AO33" s="1"/>
      <c r="AP33" s="1"/>
      <c r="AQ33" s="1" t="s">
        <v>34</v>
      </c>
      <c r="AR33" s="1"/>
      <c r="AS33" s="1" t="s">
        <v>35</v>
      </c>
      <c r="AT33" s="1" t="s">
        <v>36</v>
      </c>
      <c r="AU33" s="1" t="s">
        <v>82</v>
      </c>
    </row>
    <row r="34" spans="8:47" x14ac:dyDescent="0.25">
      <c r="H34" t="e">
        <f t="shared" si="0"/>
        <v>#DIV/0!</v>
      </c>
      <c r="I34" t="e">
        <f t="shared" si="1"/>
        <v>#DIV/0!</v>
      </c>
      <c r="J34" t="e">
        <f t="shared" si="2"/>
        <v>#DIV/0!</v>
      </c>
      <c r="K34" t="e">
        <f t="shared" si="3"/>
        <v>#DIV/0!</v>
      </c>
      <c r="L34" t="e">
        <f t="shared" si="4"/>
        <v>#DIV/0!</v>
      </c>
      <c r="N34" s="6" t="s">
        <v>38</v>
      </c>
      <c r="O34" s="6" t="s">
        <v>1</v>
      </c>
      <c r="P34" s="1" t="s">
        <v>39</v>
      </c>
      <c r="Q34" s="2"/>
      <c r="R34" s="2"/>
      <c r="S34" s="1" t="s">
        <v>40</v>
      </c>
      <c r="T34" s="1" t="s">
        <v>41</v>
      </c>
      <c r="V34" s="1" t="s">
        <v>83</v>
      </c>
      <c r="W34" s="11">
        <v>3.2196755683320123E-2</v>
      </c>
      <c r="X34" s="2"/>
      <c r="Y34" s="1" t="s">
        <v>5</v>
      </c>
      <c r="Z34" s="1">
        <v>10648</v>
      </c>
      <c r="AA34" s="5" t="e">
        <f>Z34/$W$4</f>
        <v>#DIV/0!</v>
      </c>
      <c r="AB34" s="5" t="e">
        <f>W34*AA34</f>
        <v>#DIV/0!</v>
      </c>
      <c r="AK34" s="13" t="s">
        <v>84</v>
      </c>
      <c r="AL34" s="7">
        <f>T44-T39</f>
        <v>0.61160252728317044</v>
      </c>
      <c r="AN34" s="12" t="s">
        <v>44</v>
      </c>
      <c r="AO34" s="12" t="s">
        <v>85</v>
      </c>
      <c r="AP34" s="14">
        <f>T44-T42</f>
        <v>7.3004020677771342E-2</v>
      </c>
      <c r="AQ34" s="15">
        <f>AP34</f>
        <v>7.3004020677771342E-2</v>
      </c>
      <c r="AR34" s="12" t="s">
        <v>46</v>
      </c>
      <c r="AS34" s="16">
        <f>AO40</f>
        <v>3.2196755683320123E-2</v>
      </c>
      <c r="AT34" s="14">
        <v>3.5000000000000001E-3</v>
      </c>
      <c r="AU34" s="14">
        <f>AS34-AT34</f>
        <v>2.8696755683320124E-2</v>
      </c>
    </row>
    <row r="35" spans="8:47" x14ac:dyDescent="0.25">
      <c r="H35" t="e">
        <f t="shared" si="0"/>
        <v>#DIV/0!</v>
      </c>
      <c r="I35" t="e">
        <f t="shared" si="1"/>
        <v>#DIV/0!</v>
      </c>
      <c r="J35" t="e">
        <f t="shared" si="2"/>
        <v>#DIV/0!</v>
      </c>
      <c r="K35" t="e">
        <f t="shared" si="3"/>
        <v>#DIV/0!</v>
      </c>
      <c r="L35" t="e">
        <f t="shared" si="4"/>
        <v>#DIV/0!</v>
      </c>
      <c r="N35" s="1">
        <v>-0.08</v>
      </c>
      <c r="O35" s="1">
        <v>487</v>
      </c>
      <c r="P35" s="8" t="s">
        <v>86</v>
      </c>
      <c r="Q35" s="1" t="s">
        <v>48</v>
      </c>
      <c r="R35" s="1">
        <v>7.0147182339530103E-3</v>
      </c>
      <c r="S35" s="5">
        <f t="shared" ref="S35:S44" si="7">O35/$R$47</f>
        <v>2.7972429638139E-2</v>
      </c>
      <c r="T35" s="5">
        <f>S35</f>
        <v>2.7972429638139E-2</v>
      </c>
      <c r="V35" s="1" t="s">
        <v>87</v>
      </c>
      <c r="W35" s="11">
        <v>-3.2692165614408332E-2</v>
      </c>
      <c r="X35" s="2"/>
      <c r="Y35" s="1" t="s">
        <v>7</v>
      </c>
      <c r="Z35" s="1">
        <v>6751</v>
      </c>
      <c r="AA35" s="5" t="e">
        <f>Z35/$W$4</f>
        <v>#DIV/0!</v>
      </c>
      <c r="AB35" s="5" t="e">
        <f>W35*AA35</f>
        <v>#DIV/0!</v>
      </c>
      <c r="AK35" s="13" t="s">
        <v>88</v>
      </c>
      <c r="AL35" s="7">
        <f>T44-T41</f>
        <v>0.18288340034462947</v>
      </c>
      <c r="AN35" s="12" t="s">
        <v>51</v>
      </c>
      <c r="AO35" s="12" t="s">
        <v>52</v>
      </c>
      <c r="AP35" s="14">
        <f>T44-T40</f>
        <v>0.38408960367604816</v>
      </c>
      <c r="AQ35" s="15">
        <f>AP35</f>
        <v>0.38408960367604816</v>
      </c>
      <c r="AR35" s="12" t="s">
        <v>53</v>
      </c>
      <c r="AS35" s="16">
        <f>AO41</f>
        <v>-3.2692165614408332E-2</v>
      </c>
      <c r="AT35" s="14">
        <v>3.5000000000000001E-3</v>
      </c>
      <c r="AU35" s="14">
        <f>AS35-AT35</f>
        <v>-3.6192165614408335E-2</v>
      </c>
    </row>
    <row r="36" spans="8:47" x14ac:dyDescent="0.25">
      <c r="H36" t="e">
        <f t="shared" si="0"/>
        <v>#DIV/0!</v>
      </c>
      <c r="I36" t="e">
        <f t="shared" si="1"/>
        <v>#DIV/0!</v>
      </c>
      <c r="J36" t="e">
        <f t="shared" si="2"/>
        <v>#DIV/0!</v>
      </c>
      <c r="K36" t="e">
        <f t="shared" si="3"/>
        <v>#DIV/0!</v>
      </c>
      <c r="L36" t="e">
        <f t="shared" si="4"/>
        <v>#DIV/0!</v>
      </c>
      <c r="N36" s="1">
        <v>-0.06</v>
      </c>
      <c r="O36" s="1">
        <v>501</v>
      </c>
      <c r="P36" s="8" t="s">
        <v>89</v>
      </c>
      <c r="Q36" s="1" t="s">
        <v>55</v>
      </c>
      <c r="R36" s="1">
        <v>3.1998729503807029E-4</v>
      </c>
      <c r="S36" s="5">
        <f t="shared" si="7"/>
        <v>2.8776565192418151E-2</v>
      </c>
      <c r="T36" s="5">
        <f t="shared" ref="T36:T44" si="8">S36+T35</f>
        <v>5.6748994830557148E-2</v>
      </c>
      <c r="V36" s="1" t="s">
        <v>8</v>
      </c>
      <c r="W36" s="1">
        <f>SUBTOTAL(2,I7:I17416)</f>
        <v>0</v>
      </c>
      <c r="X36" s="2"/>
      <c r="Y36" s="1" t="s">
        <v>9</v>
      </c>
      <c r="Z36" s="1">
        <v>11</v>
      </c>
      <c r="AA36" s="5" t="e">
        <f>Z36/$W$4</f>
        <v>#DIV/0!</v>
      </c>
      <c r="AB36" s="2"/>
      <c r="AN36" s="17" t="s">
        <v>56</v>
      </c>
      <c r="AO36" s="1"/>
      <c r="AP36" s="1"/>
      <c r="AQ36" s="1"/>
      <c r="AR36" s="1"/>
      <c r="AS36" s="1"/>
      <c r="AT36" s="1"/>
      <c r="AU36" s="5"/>
    </row>
    <row r="37" spans="8:47" x14ac:dyDescent="0.25">
      <c r="H37" t="e">
        <f t="shared" si="0"/>
        <v>#DIV/0!</v>
      </c>
      <c r="I37" t="e">
        <f t="shared" si="1"/>
        <v>#DIV/0!</v>
      </c>
      <c r="J37" t="e">
        <f t="shared" si="2"/>
        <v>#DIV/0!</v>
      </c>
      <c r="K37" t="e">
        <f t="shared" si="3"/>
        <v>#DIV/0!</v>
      </c>
      <c r="L37" t="e">
        <f t="shared" si="4"/>
        <v>#DIV/0!</v>
      </c>
      <c r="N37" s="1">
        <v>-0.04</v>
      </c>
      <c r="O37" s="1">
        <v>984</v>
      </c>
      <c r="P37" s="8" t="s">
        <v>90</v>
      </c>
      <c r="Q37" s="1" t="s">
        <v>58</v>
      </c>
      <c r="R37" s="1">
        <v>1.0336321501225029E-2</v>
      </c>
      <c r="S37" s="5">
        <f t="shared" si="7"/>
        <v>5.6519241815048825E-2</v>
      </c>
      <c r="T37" s="5">
        <f t="shared" si="8"/>
        <v>0.11326823664560598</v>
      </c>
      <c r="V37" s="2"/>
      <c r="W37" s="2"/>
      <c r="X37" s="2"/>
      <c r="Y37" s="2"/>
      <c r="Z37" s="2"/>
      <c r="AA37" s="2"/>
      <c r="AB37" s="2"/>
      <c r="AK37" s="18" t="s">
        <v>91</v>
      </c>
      <c r="AL37" s="7">
        <f>T39</f>
        <v>0.3883974727168294</v>
      </c>
      <c r="AN37" s="17" t="s">
        <v>44</v>
      </c>
      <c r="AO37" s="17" t="s">
        <v>85</v>
      </c>
      <c r="AP37" s="19">
        <f>T37</f>
        <v>0.11326823664560598</v>
      </c>
      <c r="AQ37" s="20">
        <f>AP37</f>
        <v>0.11326823664560598</v>
      </c>
      <c r="AR37" s="17" t="s">
        <v>46</v>
      </c>
      <c r="AS37" s="21">
        <v>3.2692165614408297E-2</v>
      </c>
      <c r="AT37" s="19">
        <v>3.5000000000000001E-3</v>
      </c>
      <c r="AU37" s="19">
        <f>AS37-AT37</f>
        <v>2.9192165614408298E-2</v>
      </c>
    </row>
    <row r="38" spans="8:47" x14ac:dyDescent="0.25">
      <c r="H38" t="e">
        <f t="shared" si="0"/>
        <v>#DIV/0!</v>
      </c>
      <c r="I38" t="e">
        <f t="shared" si="1"/>
        <v>#DIV/0!</v>
      </c>
      <c r="J38" t="e">
        <f t="shared" si="2"/>
        <v>#DIV/0!</v>
      </c>
      <c r="K38" t="e">
        <f t="shared" si="3"/>
        <v>#DIV/0!</v>
      </c>
      <c r="L38" t="e">
        <f t="shared" si="4"/>
        <v>#DIV/0!</v>
      </c>
      <c r="N38" s="1">
        <v>-0.02</v>
      </c>
      <c r="O38" s="1">
        <v>1870</v>
      </c>
      <c r="P38" s="8" t="s">
        <v>92</v>
      </c>
      <c r="Q38" s="1" t="s">
        <v>61</v>
      </c>
      <c r="R38" s="1">
        <v>0</v>
      </c>
      <c r="S38" s="5">
        <f t="shared" si="7"/>
        <v>0.1074095347501436</v>
      </c>
      <c r="T38" s="5">
        <f t="shared" si="8"/>
        <v>0.22067777139574957</v>
      </c>
      <c r="V38" s="1" t="s">
        <v>23</v>
      </c>
      <c r="W38" s="1">
        <v>1</v>
      </c>
      <c r="X38" s="1">
        <v>2</v>
      </c>
      <c r="Y38" s="1">
        <v>3</v>
      </c>
      <c r="Z38" s="2"/>
      <c r="AA38" s="2"/>
      <c r="AB38" s="2"/>
      <c r="AK38" s="18" t="s">
        <v>93</v>
      </c>
      <c r="AL38" s="7">
        <f>T38</f>
        <v>0.22067777139574957</v>
      </c>
      <c r="AN38" s="17" t="s">
        <v>51</v>
      </c>
      <c r="AO38" s="17" t="s">
        <v>52</v>
      </c>
      <c r="AP38" s="19">
        <f>T39</f>
        <v>0.3883974727168294</v>
      </c>
      <c r="AQ38" s="20">
        <f>AP38</f>
        <v>0.3883974727168294</v>
      </c>
      <c r="AR38" s="17" t="s">
        <v>53</v>
      </c>
      <c r="AS38" s="21">
        <v>-3.2196755683320102E-2</v>
      </c>
      <c r="AT38" s="19">
        <v>3.5000000000000001E-3</v>
      </c>
      <c r="AU38" s="19">
        <f>AS38-AT38</f>
        <v>-3.5696755683320106E-2</v>
      </c>
    </row>
    <row r="39" spans="8:47" x14ac:dyDescent="0.25">
      <c r="H39" t="e">
        <f t="shared" ref="H39:H70" si="9">(F39-B39)/B39</f>
        <v>#DIV/0!</v>
      </c>
      <c r="I39" t="e">
        <f t="shared" ref="I39:I70" si="10">(F39-B59)/B59</f>
        <v>#DIV/0!</v>
      </c>
      <c r="J39" t="e">
        <f t="shared" ref="J39:J70" si="11">(F39-B99)/B99</f>
        <v>#DIV/0!</v>
      </c>
      <c r="K39" t="e">
        <f t="shared" ref="K39:K70" si="12">(F39-B159)/B159</f>
        <v>#DIV/0!</v>
      </c>
      <c r="L39" t="e">
        <f t="shared" ref="L39:L70" si="13">(F39-B239)/B239</f>
        <v>#DIV/0!</v>
      </c>
      <c r="N39" s="1">
        <v>0</v>
      </c>
      <c r="O39" s="1">
        <v>2920</v>
      </c>
      <c r="P39" s="8" t="s">
        <v>94</v>
      </c>
      <c r="Q39" s="1" t="s">
        <v>64</v>
      </c>
      <c r="R39" s="1">
        <v>4.2221350511825753E-2</v>
      </c>
      <c r="S39" s="5">
        <f t="shared" si="7"/>
        <v>0.16771970132107983</v>
      </c>
      <c r="T39" s="5">
        <f t="shared" si="8"/>
        <v>0.3883974727168294</v>
      </c>
      <c r="V39" s="1" t="s">
        <v>24</v>
      </c>
      <c r="W39" s="1">
        <f>R35+R39</f>
        <v>4.9236068745778766E-2</v>
      </c>
      <c r="X39" s="1">
        <f>R35+(2*R39)</f>
        <v>9.1457419257604519E-2</v>
      </c>
      <c r="Y39" s="1">
        <f>R35+(3*R39)</f>
        <v>0.13367876976943027</v>
      </c>
      <c r="Z39" s="2"/>
      <c r="AA39" s="2"/>
      <c r="AB39" s="2"/>
      <c r="AN39" s="1" t="s">
        <v>81</v>
      </c>
      <c r="AO39" s="11" t="e">
        <f>W33</f>
        <v>#DIV/0!</v>
      </c>
    </row>
    <row r="40" spans="8:47" x14ac:dyDescent="0.25">
      <c r="H40" t="e">
        <f t="shared" si="9"/>
        <v>#DIV/0!</v>
      </c>
      <c r="I40" t="e">
        <f t="shared" si="10"/>
        <v>#DIV/0!</v>
      </c>
      <c r="J40" t="e">
        <f t="shared" si="11"/>
        <v>#DIV/0!</v>
      </c>
      <c r="K40" t="e">
        <f t="shared" si="12"/>
        <v>#DIV/0!</v>
      </c>
      <c r="L40" t="e">
        <f t="shared" si="13"/>
        <v>#DIV/0!</v>
      </c>
      <c r="N40" s="1">
        <v>0.02</v>
      </c>
      <c r="O40" s="1">
        <v>3961</v>
      </c>
      <c r="P40" s="8" t="s">
        <v>95</v>
      </c>
      <c r="Q40" s="1" t="s">
        <v>67</v>
      </c>
      <c r="R40" s="1">
        <v>1.782642439042449E-3</v>
      </c>
      <c r="S40" s="5">
        <f t="shared" si="7"/>
        <v>0.22751292360712233</v>
      </c>
      <c r="T40" s="5">
        <f t="shared" si="8"/>
        <v>0.61591039632395173</v>
      </c>
      <c r="V40" s="1" t="s">
        <v>25</v>
      </c>
      <c r="W40" s="1">
        <f>R35-R39</f>
        <v>-3.520663227787274E-2</v>
      </c>
      <c r="X40" s="1">
        <f>R35-(2*R39)</f>
        <v>-7.7427982789698493E-2</v>
      </c>
      <c r="Y40" s="1">
        <f>R35-(3*R39)</f>
        <v>-0.11964933330152426</v>
      </c>
      <c r="Z40" s="2"/>
      <c r="AA40" s="2"/>
      <c r="AB40" s="2"/>
      <c r="AN40" s="1" t="s">
        <v>83</v>
      </c>
      <c r="AO40" s="11">
        <f>W34</f>
        <v>3.2196755683320123E-2</v>
      </c>
    </row>
    <row r="41" spans="8:47" x14ac:dyDescent="0.25">
      <c r="H41" t="e">
        <f t="shared" si="9"/>
        <v>#DIV/0!</v>
      </c>
      <c r="I41" t="e">
        <f t="shared" si="10"/>
        <v>#DIV/0!</v>
      </c>
      <c r="J41" t="e">
        <f t="shared" si="11"/>
        <v>#DIV/0!</v>
      </c>
      <c r="K41" t="e">
        <f t="shared" si="12"/>
        <v>#DIV/0!</v>
      </c>
      <c r="L41" t="e">
        <f t="shared" si="13"/>
        <v>#DIV/0!</v>
      </c>
      <c r="N41" s="1">
        <v>0.04</v>
      </c>
      <c r="O41" s="1">
        <v>3503</v>
      </c>
      <c r="P41" s="8" t="s">
        <v>96</v>
      </c>
      <c r="Q41" s="1" t="s">
        <v>69</v>
      </c>
      <c r="R41" s="1">
        <v>3.2719726561289622</v>
      </c>
      <c r="S41" s="5">
        <f t="shared" si="7"/>
        <v>0.20120620333141873</v>
      </c>
      <c r="T41" s="5">
        <f t="shared" si="8"/>
        <v>0.81711659965537042</v>
      </c>
      <c r="V41" s="2"/>
      <c r="W41" s="2"/>
      <c r="X41" s="2"/>
      <c r="Y41" s="2"/>
      <c r="Z41" s="2"/>
      <c r="AA41" s="2"/>
      <c r="AB41" s="2"/>
      <c r="AN41" s="1" t="s">
        <v>87</v>
      </c>
      <c r="AO41" s="11">
        <f>W35</f>
        <v>-3.2692165614408332E-2</v>
      </c>
    </row>
    <row r="42" spans="8:47" x14ac:dyDescent="0.25">
      <c r="H42" t="e">
        <f t="shared" si="9"/>
        <v>#DIV/0!</v>
      </c>
      <c r="I42" t="e">
        <f t="shared" si="10"/>
        <v>#DIV/0!</v>
      </c>
      <c r="J42" t="e">
        <f t="shared" si="11"/>
        <v>#DIV/0!</v>
      </c>
      <c r="K42" t="e">
        <f t="shared" si="12"/>
        <v>#DIV/0!</v>
      </c>
      <c r="L42" t="e">
        <f t="shared" si="13"/>
        <v>#DIV/0!</v>
      </c>
      <c r="N42" s="1">
        <v>0.06</v>
      </c>
      <c r="O42" s="1">
        <v>1913</v>
      </c>
      <c r="P42" s="8" t="s">
        <v>97</v>
      </c>
      <c r="Q42" s="1" t="s">
        <v>71</v>
      </c>
      <c r="R42" s="1">
        <v>-0.60161702053028321</v>
      </c>
      <c r="S42" s="5">
        <f t="shared" si="7"/>
        <v>0.10987937966685812</v>
      </c>
      <c r="T42" s="5">
        <f t="shared" si="8"/>
        <v>0.92699597932222855</v>
      </c>
      <c r="V42" s="1" t="s">
        <v>26</v>
      </c>
      <c r="W42" s="1" t="s">
        <v>27</v>
      </c>
      <c r="X42" s="1" t="s">
        <v>28</v>
      </c>
      <c r="Y42" s="1" t="s">
        <v>29</v>
      </c>
      <c r="Z42" s="1" t="s">
        <v>30</v>
      </c>
      <c r="AA42" s="2"/>
      <c r="AB42" s="2"/>
    </row>
    <row r="43" spans="8:47" x14ac:dyDescent="0.25">
      <c r="H43" t="e">
        <f t="shared" si="9"/>
        <v>#DIV/0!</v>
      </c>
      <c r="I43" t="e">
        <f t="shared" si="10"/>
        <v>#DIV/0!</v>
      </c>
      <c r="J43" t="e">
        <f t="shared" si="11"/>
        <v>#DIV/0!</v>
      </c>
      <c r="K43" t="e">
        <f t="shared" si="12"/>
        <v>#DIV/0!</v>
      </c>
      <c r="L43" t="e">
        <f t="shared" si="13"/>
        <v>#DIV/0!</v>
      </c>
      <c r="N43" s="1">
        <v>0.08</v>
      </c>
      <c r="O43" s="1">
        <v>756</v>
      </c>
      <c r="P43" s="8" t="s">
        <v>98</v>
      </c>
      <c r="Q43" s="1" t="s">
        <v>39</v>
      </c>
      <c r="R43" s="1">
        <v>0.52952671426432962</v>
      </c>
      <c r="S43" s="5">
        <f t="shared" si="7"/>
        <v>4.3423319931074095E-2</v>
      </c>
      <c r="T43" s="5">
        <f t="shared" si="8"/>
        <v>0.97041929925330261</v>
      </c>
      <c r="V43" s="1">
        <v>1</v>
      </c>
      <c r="W43" s="1">
        <v>12289</v>
      </c>
      <c r="X43" s="1">
        <f>Z43*W36</f>
        <v>0</v>
      </c>
      <c r="Y43" s="5">
        <f>W43/R47</f>
        <v>0.7058587018954624</v>
      </c>
      <c r="Z43" s="5">
        <v>0.68200000000000005</v>
      </c>
      <c r="AA43" s="2"/>
      <c r="AB43" s="2"/>
    </row>
    <row r="44" spans="8:47" x14ac:dyDescent="0.25">
      <c r="H44" t="e">
        <f t="shared" si="9"/>
        <v>#DIV/0!</v>
      </c>
      <c r="I44" t="e">
        <f t="shared" si="10"/>
        <v>#DIV/0!</v>
      </c>
      <c r="J44" t="e">
        <f t="shared" si="11"/>
        <v>#DIV/0!</v>
      </c>
      <c r="K44" t="e">
        <f t="shared" si="12"/>
        <v>#DIV/0!</v>
      </c>
      <c r="L44" t="e">
        <f t="shared" si="13"/>
        <v>#DIV/0!</v>
      </c>
      <c r="N44" s="1" t="s">
        <v>75</v>
      </c>
      <c r="O44" s="1">
        <v>515</v>
      </c>
      <c r="P44" s="8" t="s">
        <v>99</v>
      </c>
      <c r="Q44" s="1" t="s">
        <v>77</v>
      </c>
      <c r="R44" s="1">
        <v>-0.2978735549514685</v>
      </c>
      <c r="S44" s="5">
        <f t="shared" si="7"/>
        <v>2.9580700746697299E-2</v>
      </c>
      <c r="T44" s="5">
        <f t="shared" si="8"/>
        <v>0.99999999999999989</v>
      </c>
      <c r="V44" s="1">
        <v>2</v>
      </c>
      <c r="W44" s="1">
        <v>16553</v>
      </c>
      <c r="X44" s="1">
        <f>Z44*W36</f>
        <v>0</v>
      </c>
      <c r="Y44" s="5">
        <f>W44/R47</f>
        <v>0.95077541642734065</v>
      </c>
      <c r="Z44" s="5">
        <v>0.95399999999999996</v>
      </c>
      <c r="AA44" s="2"/>
      <c r="AB44" s="2"/>
    </row>
    <row r="45" spans="8:47" x14ac:dyDescent="0.25">
      <c r="H45" t="e">
        <f t="shared" si="9"/>
        <v>#DIV/0!</v>
      </c>
      <c r="I45" t="e">
        <f t="shared" si="10"/>
        <v>#DIV/0!</v>
      </c>
      <c r="J45" t="e">
        <f t="shared" si="11"/>
        <v>#DIV/0!</v>
      </c>
      <c r="K45" t="e">
        <f t="shared" si="12"/>
        <v>#DIV/0!</v>
      </c>
      <c r="L45" t="e">
        <f t="shared" si="13"/>
        <v>#DIV/0!</v>
      </c>
      <c r="N45" s="2"/>
      <c r="O45" s="2"/>
      <c r="P45" s="2"/>
      <c r="Q45" s="1" t="s">
        <v>78</v>
      </c>
      <c r="R45" s="1">
        <v>0.2316531593128611</v>
      </c>
      <c r="S45" s="2"/>
      <c r="T45" s="2"/>
      <c r="V45" s="1">
        <v>3</v>
      </c>
      <c r="W45" s="1">
        <v>17197</v>
      </c>
      <c r="X45" s="1">
        <f>Z45*W36</f>
        <v>0</v>
      </c>
      <c r="Y45" s="5">
        <f>W45/R47</f>
        <v>0.98776565192418153</v>
      </c>
      <c r="Z45" s="5">
        <v>0.998</v>
      </c>
      <c r="AA45" s="2"/>
      <c r="AB45" s="2"/>
    </row>
    <row r="46" spans="8:47" x14ac:dyDescent="0.25">
      <c r="H46" t="e">
        <f t="shared" si="9"/>
        <v>#DIV/0!</v>
      </c>
      <c r="I46" t="e">
        <f t="shared" si="10"/>
        <v>#DIV/0!</v>
      </c>
      <c r="J46" t="e">
        <f t="shared" si="11"/>
        <v>#DIV/0!</v>
      </c>
      <c r="K46" t="e">
        <f t="shared" si="12"/>
        <v>#DIV/0!</v>
      </c>
      <c r="L46" t="e">
        <f t="shared" si="13"/>
        <v>#DIV/0!</v>
      </c>
      <c r="N46" s="2"/>
      <c r="O46" s="2"/>
      <c r="P46" s="2"/>
      <c r="Q46" s="1" t="s">
        <v>79</v>
      </c>
      <c r="R46" s="1">
        <v>122.1262444531219</v>
      </c>
      <c r="S46" s="2"/>
      <c r="T46" s="2"/>
    </row>
    <row r="47" spans="8:47" x14ac:dyDescent="0.25">
      <c r="H47" t="e">
        <f t="shared" si="9"/>
        <v>#DIV/0!</v>
      </c>
      <c r="I47" t="e">
        <f t="shared" si="10"/>
        <v>#DIV/0!</v>
      </c>
      <c r="J47" t="e">
        <f t="shared" si="11"/>
        <v>#DIV/0!</v>
      </c>
      <c r="K47" t="e">
        <f t="shared" si="12"/>
        <v>#DIV/0!</v>
      </c>
      <c r="L47" t="e">
        <f t="shared" si="13"/>
        <v>#DIV/0!</v>
      </c>
      <c r="N47" s="2"/>
      <c r="O47" s="2"/>
      <c r="P47" s="2"/>
      <c r="Q47" s="1" t="s">
        <v>80</v>
      </c>
      <c r="R47" s="1">
        <v>17410</v>
      </c>
      <c r="S47" s="2"/>
      <c r="T47" s="2"/>
    </row>
    <row r="48" spans="8:47" x14ac:dyDescent="0.25">
      <c r="H48" t="e">
        <f t="shared" si="9"/>
        <v>#DIV/0!</v>
      </c>
      <c r="I48" t="e">
        <f t="shared" si="10"/>
        <v>#DIV/0!</v>
      </c>
      <c r="J48" t="e">
        <f t="shared" si="11"/>
        <v>#DIV/0!</v>
      </c>
      <c r="K48" t="e">
        <f t="shared" si="12"/>
        <v>#DIV/0!</v>
      </c>
      <c r="L48" t="e">
        <f t="shared" si="13"/>
        <v>#DIV/0!</v>
      </c>
      <c r="R48">
        <v>1.3246591008152411E-207</v>
      </c>
    </row>
    <row r="49" spans="8:47" x14ac:dyDescent="0.25">
      <c r="H49" t="e">
        <f t="shared" si="9"/>
        <v>#DIV/0!</v>
      </c>
      <c r="I49" t="e">
        <f t="shared" si="10"/>
        <v>#DIV/0!</v>
      </c>
      <c r="J49" t="e">
        <f t="shared" si="11"/>
        <v>#DIV/0!</v>
      </c>
      <c r="K49" t="e">
        <f t="shared" si="12"/>
        <v>#DIV/0!</v>
      </c>
      <c r="L49" t="e">
        <f t="shared" si="13"/>
        <v>#DIV/0!</v>
      </c>
      <c r="N49" s="3" t="s">
        <v>19</v>
      </c>
      <c r="O49" s="2"/>
      <c r="P49" s="2"/>
      <c r="Q49" s="4" t="s">
        <v>31</v>
      </c>
      <c r="R49" s="4"/>
      <c r="S49" s="2"/>
      <c r="T49" s="2"/>
      <c r="V49" s="1" t="s">
        <v>100</v>
      </c>
      <c r="W49" s="5" t="e">
        <f>SUBTOTAL(1,J7:J17376)</f>
        <v>#DIV/0!</v>
      </c>
      <c r="X49" s="2"/>
      <c r="Y49" s="2"/>
      <c r="Z49" s="1" t="s">
        <v>1</v>
      </c>
      <c r="AA49" s="1" t="s">
        <v>2</v>
      </c>
      <c r="AB49" s="1" t="s">
        <v>3</v>
      </c>
      <c r="AN49" s="12" t="s">
        <v>33</v>
      </c>
      <c r="AO49" s="1"/>
      <c r="AP49" s="1"/>
      <c r="AQ49" s="1" t="s">
        <v>34</v>
      </c>
      <c r="AR49" s="1"/>
      <c r="AS49" s="1" t="s">
        <v>35</v>
      </c>
      <c r="AT49" s="1" t="s">
        <v>36</v>
      </c>
      <c r="AU49" s="1" t="s">
        <v>82</v>
      </c>
    </row>
    <row r="50" spans="8:47" x14ac:dyDescent="0.25">
      <c r="H50" t="e">
        <f t="shared" si="9"/>
        <v>#DIV/0!</v>
      </c>
      <c r="I50" t="e">
        <f t="shared" si="10"/>
        <v>#DIV/0!</v>
      </c>
      <c r="J50" t="e">
        <f t="shared" si="11"/>
        <v>#DIV/0!</v>
      </c>
      <c r="K50" t="e">
        <f t="shared" si="12"/>
        <v>#DIV/0!</v>
      </c>
      <c r="L50" t="e">
        <f t="shared" si="13"/>
        <v>#DIV/0!</v>
      </c>
      <c r="N50" s="6" t="s">
        <v>38</v>
      </c>
      <c r="O50" s="6" t="s">
        <v>1</v>
      </c>
      <c r="P50" s="1" t="s">
        <v>39</v>
      </c>
      <c r="Q50" s="2"/>
      <c r="R50" s="2"/>
      <c r="S50" s="1" t="s">
        <v>40</v>
      </c>
      <c r="T50" s="1" t="s">
        <v>41</v>
      </c>
      <c r="V50" s="1" t="s">
        <v>101</v>
      </c>
      <c r="W50" s="5">
        <v>3.9651819224149613E-2</v>
      </c>
      <c r="X50" s="2"/>
      <c r="Y50" s="1" t="s">
        <v>5</v>
      </c>
      <c r="Z50" s="1">
        <v>10648</v>
      </c>
      <c r="AA50" s="5" t="e">
        <f>Z50/$W$4</f>
        <v>#DIV/0!</v>
      </c>
      <c r="AB50" s="5" t="e">
        <f>W50*AA50</f>
        <v>#DIV/0!</v>
      </c>
      <c r="AK50" s="13" t="s">
        <v>102</v>
      </c>
      <c r="AL50" s="7">
        <f>T60-T56</f>
        <v>0.39539435808865853</v>
      </c>
      <c r="AN50" s="12" t="s">
        <v>44</v>
      </c>
      <c r="AO50" s="12" t="s">
        <v>85</v>
      </c>
      <c r="AP50" s="14">
        <f>T60-T57</f>
        <v>0.17760506620610239</v>
      </c>
      <c r="AQ50" s="15">
        <f>AP50</f>
        <v>0.17760506620610239</v>
      </c>
      <c r="AR50" s="12" t="s">
        <v>46</v>
      </c>
      <c r="AS50" s="16">
        <f>W50</f>
        <v>3.9651819224149613E-2</v>
      </c>
      <c r="AT50" s="14">
        <v>3.5000000000000001E-3</v>
      </c>
      <c r="AU50" s="14">
        <f>AS50-AT50</f>
        <v>3.615181922414961E-2</v>
      </c>
    </row>
    <row r="51" spans="8:47" x14ac:dyDescent="0.25">
      <c r="H51" t="e">
        <f t="shared" si="9"/>
        <v>#DIV/0!</v>
      </c>
      <c r="I51" t="e">
        <f t="shared" si="10"/>
        <v>#DIV/0!</v>
      </c>
      <c r="J51" t="e">
        <f t="shared" si="11"/>
        <v>#DIV/0!</v>
      </c>
      <c r="K51" t="e">
        <f t="shared" si="12"/>
        <v>#DIV/0!</v>
      </c>
      <c r="L51" t="e">
        <f t="shared" si="13"/>
        <v>#DIV/0!</v>
      </c>
      <c r="N51" s="1">
        <v>-0.16</v>
      </c>
      <c r="O51" s="1">
        <v>269</v>
      </c>
      <c r="P51" s="8" t="s">
        <v>103</v>
      </c>
      <c r="Q51" s="1" t="s">
        <v>48</v>
      </c>
      <c r="R51" s="1">
        <v>2.0500668044005289E-2</v>
      </c>
      <c r="S51" s="5">
        <f t="shared" ref="S51:S60" si="14">O51/$R$63</f>
        <v>1.5486470926885435E-2</v>
      </c>
      <c r="T51" s="5">
        <f>S51</f>
        <v>1.5486470926885435E-2</v>
      </c>
      <c r="V51" s="1" t="s">
        <v>104</v>
      </c>
      <c r="W51" s="5">
        <v>-3.2692165614408332E-2</v>
      </c>
      <c r="X51" s="2"/>
      <c r="Y51" s="1" t="s">
        <v>7</v>
      </c>
      <c r="Z51" s="1">
        <v>6751</v>
      </c>
      <c r="AA51" s="5" t="e">
        <f>Z51/$W$4</f>
        <v>#DIV/0!</v>
      </c>
      <c r="AB51" s="5" t="e">
        <f>W51*AA51</f>
        <v>#DIV/0!</v>
      </c>
      <c r="AK51" s="13" t="s">
        <v>105</v>
      </c>
      <c r="AL51" s="7">
        <f>T60-T57</f>
        <v>0.17760506620610239</v>
      </c>
      <c r="AN51" s="12" t="s">
        <v>51</v>
      </c>
      <c r="AO51" s="12" t="s">
        <v>52</v>
      </c>
      <c r="AP51" s="14">
        <f>T60-T56</f>
        <v>0.39539435808865853</v>
      </c>
      <c r="AQ51" s="15">
        <f>AP51</f>
        <v>0.39539435808865853</v>
      </c>
      <c r="AR51" s="12" t="s">
        <v>53</v>
      </c>
      <c r="AS51" s="16">
        <f>W51</f>
        <v>-3.2692165614408332E-2</v>
      </c>
      <c r="AT51" s="14">
        <v>3.5000000000000001E-3</v>
      </c>
      <c r="AU51" s="14">
        <f>AS51-AT51</f>
        <v>-3.6192165614408335E-2</v>
      </c>
    </row>
    <row r="52" spans="8:47" x14ac:dyDescent="0.25">
      <c r="H52" t="e">
        <f t="shared" si="9"/>
        <v>#DIV/0!</v>
      </c>
      <c r="I52" t="e">
        <f t="shared" si="10"/>
        <v>#DIV/0!</v>
      </c>
      <c r="J52" t="e">
        <f t="shared" si="11"/>
        <v>#DIV/0!</v>
      </c>
      <c r="K52" t="e">
        <f t="shared" si="12"/>
        <v>#DIV/0!</v>
      </c>
      <c r="L52" t="e">
        <f t="shared" si="13"/>
        <v>#DIV/0!</v>
      </c>
      <c r="N52" s="1">
        <v>-0.12</v>
      </c>
      <c r="O52" s="1">
        <v>313</v>
      </c>
      <c r="P52" s="8" t="s">
        <v>106</v>
      </c>
      <c r="Q52" s="1" t="s">
        <v>55</v>
      </c>
      <c r="R52" s="1">
        <v>5.4110719850484514E-4</v>
      </c>
      <c r="S52" s="5">
        <f t="shared" si="14"/>
        <v>1.8019573978123201E-2</v>
      </c>
      <c r="T52" s="5">
        <f t="shared" ref="T52:T60" si="15">S52+T51</f>
        <v>3.3506044905008636E-2</v>
      </c>
      <c r="V52" s="1" t="s">
        <v>8</v>
      </c>
      <c r="W52" s="1">
        <f>SUBTOTAL(2,J7:J17376)</f>
        <v>0</v>
      </c>
      <c r="X52" s="2"/>
      <c r="Y52" s="1" t="s">
        <v>9</v>
      </c>
      <c r="Z52" s="1">
        <v>11</v>
      </c>
      <c r="AA52" s="5" t="e">
        <f>Z52/$W$4</f>
        <v>#DIV/0!</v>
      </c>
      <c r="AB52" s="2"/>
      <c r="AN52" s="17" t="s">
        <v>56</v>
      </c>
      <c r="AO52" s="1"/>
      <c r="AP52" s="1"/>
      <c r="AQ52" s="22"/>
      <c r="AR52" s="1"/>
      <c r="AS52" s="1"/>
      <c r="AT52" s="1"/>
      <c r="AU52" s="5"/>
    </row>
    <row r="53" spans="8:47" x14ac:dyDescent="0.25">
      <c r="H53" t="e">
        <f t="shared" si="9"/>
        <v>#DIV/0!</v>
      </c>
      <c r="I53" t="e">
        <f t="shared" si="10"/>
        <v>#DIV/0!</v>
      </c>
      <c r="J53" t="e">
        <f t="shared" si="11"/>
        <v>#DIV/0!</v>
      </c>
      <c r="K53" t="e">
        <f t="shared" si="12"/>
        <v>#DIV/0!</v>
      </c>
      <c r="L53" t="e">
        <f t="shared" si="13"/>
        <v>#DIV/0!</v>
      </c>
      <c r="N53" s="1">
        <v>-0.08</v>
      </c>
      <c r="O53" s="1">
        <v>697</v>
      </c>
      <c r="P53" s="8" t="s">
        <v>107</v>
      </c>
      <c r="Q53" s="1" t="s">
        <v>58</v>
      </c>
      <c r="R53" s="1">
        <v>2.3903042563475582E-2</v>
      </c>
      <c r="S53" s="5">
        <f t="shared" si="14"/>
        <v>4.0126655152561891E-2</v>
      </c>
      <c r="T53" s="5">
        <f t="shared" si="15"/>
        <v>7.3632700057570527E-2</v>
      </c>
      <c r="V53" s="2"/>
      <c r="W53" s="2"/>
      <c r="X53" s="2"/>
      <c r="Y53" s="2"/>
      <c r="Z53" s="2"/>
      <c r="AA53" s="2"/>
      <c r="AB53" s="2"/>
      <c r="AK53" s="18" t="s">
        <v>108</v>
      </c>
      <c r="AL53" s="7">
        <f>T55</f>
        <v>0.34260218767990791</v>
      </c>
      <c r="AN53" s="17" t="s">
        <v>44</v>
      </c>
      <c r="AO53" s="17" t="s">
        <v>85</v>
      </c>
      <c r="AP53" s="19">
        <f>T54</f>
        <v>0.16373056994818652</v>
      </c>
      <c r="AQ53" s="20">
        <f>AP53</f>
        <v>0.16373056994818652</v>
      </c>
      <c r="AR53" s="17" t="s">
        <v>46</v>
      </c>
      <c r="AS53" s="21">
        <v>3.2692165614408297E-2</v>
      </c>
      <c r="AT53" s="19">
        <v>3.5000000000000001E-3</v>
      </c>
      <c r="AU53" s="19">
        <f>AS53-AT53</f>
        <v>2.9192165614408298E-2</v>
      </c>
    </row>
    <row r="54" spans="8:47" x14ac:dyDescent="0.25">
      <c r="H54" t="e">
        <f t="shared" si="9"/>
        <v>#DIV/0!</v>
      </c>
      <c r="I54" t="e">
        <f t="shared" si="10"/>
        <v>#DIV/0!</v>
      </c>
      <c r="J54" t="e">
        <f t="shared" si="11"/>
        <v>#DIV/0!</v>
      </c>
      <c r="K54" t="e">
        <f t="shared" si="12"/>
        <v>#DIV/0!</v>
      </c>
      <c r="L54" t="e">
        <f t="shared" si="13"/>
        <v>#DIV/0!</v>
      </c>
      <c r="N54" s="1">
        <v>-0.04</v>
      </c>
      <c r="O54" s="1">
        <v>1565</v>
      </c>
      <c r="P54" s="8" t="s">
        <v>109</v>
      </c>
      <c r="Q54" s="1" t="s">
        <v>61</v>
      </c>
      <c r="R54" s="1">
        <v>0</v>
      </c>
      <c r="S54" s="5">
        <f t="shared" si="14"/>
        <v>9.0097869890616009E-2</v>
      </c>
      <c r="T54" s="5">
        <f t="shared" si="15"/>
        <v>0.16373056994818652</v>
      </c>
      <c r="V54" s="1" t="s">
        <v>23</v>
      </c>
      <c r="W54" s="1">
        <v>1</v>
      </c>
      <c r="X54" s="1">
        <v>2</v>
      </c>
      <c r="Y54" s="1">
        <v>3</v>
      </c>
      <c r="Z54" s="2"/>
      <c r="AA54" s="2"/>
      <c r="AB54" s="2"/>
      <c r="AK54" s="18" t="s">
        <v>110</v>
      </c>
      <c r="AL54" s="7">
        <f>T54</f>
        <v>0.16373056994818652</v>
      </c>
      <c r="AN54" s="17" t="s">
        <v>51</v>
      </c>
      <c r="AO54" s="17" t="s">
        <v>52</v>
      </c>
      <c r="AP54" s="19">
        <f>T55</f>
        <v>0.34260218767990791</v>
      </c>
      <c r="AQ54" s="20">
        <f>AP54</f>
        <v>0.34260218767990791</v>
      </c>
      <c r="AR54" s="17" t="s">
        <v>53</v>
      </c>
      <c r="AS54" s="21">
        <v>-3.96518192241496E-2</v>
      </c>
      <c r="AT54" s="19">
        <v>3.5000000000000001E-3</v>
      </c>
      <c r="AU54" s="19">
        <f>AS54-AT54</f>
        <v>-4.3151819224149603E-2</v>
      </c>
    </row>
    <row r="55" spans="8:47" x14ac:dyDescent="0.25">
      <c r="H55" t="e">
        <f t="shared" si="9"/>
        <v>#DIV/0!</v>
      </c>
      <c r="I55" t="e">
        <f t="shared" si="10"/>
        <v>#DIV/0!</v>
      </c>
      <c r="J55" t="e">
        <f t="shared" si="11"/>
        <v>#DIV/0!</v>
      </c>
      <c r="K55" t="e">
        <f t="shared" si="12"/>
        <v>#DIV/0!</v>
      </c>
      <c r="L55" t="e">
        <f t="shared" si="13"/>
        <v>#DIV/0!</v>
      </c>
      <c r="N55" s="1">
        <v>0</v>
      </c>
      <c r="O55" s="1">
        <v>3107</v>
      </c>
      <c r="P55" s="8" t="s">
        <v>111</v>
      </c>
      <c r="Q55" s="1" t="s">
        <v>64</v>
      </c>
      <c r="R55" s="1">
        <v>7.1315383296700036E-2</v>
      </c>
      <c r="S55" s="5">
        <f t="shared" si="14"/>
        <v>0.17887161773172136</v>
      </c>
      <c r="T55" s="5">
        <f t="shared" si="15"/>
        <v>0.34260218767990791</v>
      </c>
      <c r="V55" s="1" t="s">
        <v>24</v>
      </c>
      <c r="W55" s="1">
        <f>R51+R55</f>
        <v>9.1816051340705321E-2</v>
      </c>
      <c r="X55" s="1">
        <f>R51+(2*R55)</f>
        <v>0.16313143463740537</v>
      </c>
      <c r="Y55" s="1">
        <f>R51+(3*R55)</f>
        <v>0.23444681793410541</v>
      </c>
      <c r="Z55" s="2"/>
      <c r="AA55" s="2"/>
      <c r="AB55" s="2"/>
      <c r="AN55" s="1" t="str">
        <f t="shared" ref="AN55:AO57" si="16">V49</f>
        <v>Avg 60d Return</v>
      </c>
      <c r="AO55" s="11" t="e">
        <f t="shared" si="16"/>
        <v>#DIV/0!</v>
      </c>
      <c r="AQ55" s="23"/>
    </row>
    <row r="56" spans="8:47" x14ac:dyDescent="0.25">
      <c r="H56" t="e">
        <f t="shared" si="9"/>
        <v>#DIV/0!</v>
      </c>
      <c r="I56" t="e">
        <f t="shared" si="10"/>
        <v>#DIV/0!</v>
      </c>
      <c r="J56" t="e">
        <f t="shared" si="11"/>
        <v>#DIV/0!</v>
      </c>
      <c r="K56" t="e">
        <f t="shared" si="12"/>
        <v>#DIV/0!</v>
      </c>
      <c r="L56" t="e">
        <f t="shared" si="13"/>
        <v>#DIV/0!</v>
      </c>
      <c r="N56" s="1">
        <v>0.04</v>
      </c>
      <c r="O56" s="1">
        <v>4551</v>
      </c>
      <c r="P56" s="8" t="s">
        <v>112</v>
      </c>
      <c r="Q56" s="1" t="s">
        <v>67</v>
      </c>
      <c r="R56" s="1">
        <v>5.0858838947552424E-3</v>
      </c>
      <c r="S56" s="5">
        <f t="shared" si="14"/>
        <v>0.26200345423143351</v>
      </c>
      <c r="T56" s="5">
        <f t="shared" si="15"/>
        <v>0.60460564191134147</v>
      </c>
      <c r="V56" s="1" t="s">
        <v>25</v>
      </c>
      <c r="W56" s="1">
        <f>R51-R55</f>
        <v>-5.081471525269475E-2</v>
      </c>
      <c r="X56" s="1">
        <f>R51-(2*R55)</f>
        <v>-0.12213009854939479</v>
      </c>
      <c r="Y56" s="1">
        <f>R51-(3*R55)</f>
        <v>-0.19344548184609481</v>
      </c>
      <c r="Z56" s="2"/>
      <c r="AA56" s="2"/>
      <c r="AB56" s="2"/>
      <c r="AN56" s="1" t="str">
        <f t="shared" si="16"/>
        <v>Avg Pos 60d Return/All Days</v>
      </c>
      <c r="AO56" s="11">
        <f t="shared" si="16"/>
        <v>3.9651819224149613E-2</v>
      </c>
      <c r="AQ56" s="23"/>
    </row>
    <row r="57" spans="8:47" x14ac:dyDescent="0.25">
      <c r="H57" t="e">
        <f t="shared" si="9"/>
        <v>#DIV/0!</v>
      </c>
      <c r="I57" t="e">
        <f t="shared" si="10"/>
        <v>#DIV/0!</v>
      </c>
      <c r="J57" t="e">
        <f t="shared" si="11"/>
        <v>#DIV/0!</v>
      </c>
      <c r="K57" t="e">
        <f t="shared" si="12"/>
        <v>#DIV/0!</v>
      </c>
      <c r="L57" t="e">
        <f t="shared" si="13"/>
        <v>#DIV/0!</v>
      </c>
      <c r="N57" s="1">
        <v>0.08</v>
      </c>
      <c r="O57" s="1">
        <v>3783</v>
      </c>
      <c r="P57" s="8" t="s">
        <v>113</v>
      </c>
      <c r="Q57" s="1" t="s">
        <v>69</v>
      </c>
      <c r="R57" s="1">
        <v>2.300399924094624</v>
      </c>
      <c r="S57" s="5">
        <f t="shared" si="14"/>
        <v>0.21778929188255614</v>
      </c>
      <c r="T57" s="5">
        <f t="shared" si="15"/>
        <v>0.82239493379389761</v>
      </c>
      <c r="V57" s="2"/>
      <c r="W57" s="2"/>
      <c r="X57" s="2"/>
      <c r="Y57" s="2"/>
      <c r="Z57" s="2"/>
      <c r="AA57" s="2"/>
      <c r="AB57" s="2"/>
      <c r="AN57" s="1" t="str">
        <f t="shared" si="16"/>
        <v>Avg Neg 60d Return/All Days</v>
      </c>
      <c r="AO57" s="11">
        <f t="shared" si="16"/>
        <v>-3.2692165614408332E-2</v>
      </c>
      <c r="AQ57" s="23"/>
    </row>
    <row r="58" spans="8:47" x14ac:dyDescent="0.25">
      <c r="H58" t="e">
        <f t="shared" si="9"/>
        <v>#DIV/0!</v>
      </c>
      <c r="I58" t="e">
        <f t="shared" si="10"/>
        <v>#DIV/0!</v>
      </c>
      <c r="J58" t="e">
        <f t="shared" si="11"/>
        <v>#DIV/0!</v>
      </c>
      <c r="K58" t="e">
        <f t="shared" si="12"/>
        <v>#DIV/0!</v>
      </c>
      <c r="L58" t="e">
        <f t="shared" si="13"/>
        <v>#DIV/0!</v>
      </c>
      <c r="N58" s="1">
        <v>0.12</v>
      </c>
      <c r="O58" s="1">
        <v>2081</v>
      </c>
      <c r="P58" s="8" t="s">
        <v>114</v>
      </c>
      <c r="Q58" s="1" t="s">
        <v>71</v>
      </c>
      <c r="R58" s="1">
        <v>-0.50322374267066472</v>
      </c>
      <c r="S58" s="5">
        <f t="shared" si="14"/>
        <v>0.11980426021876799</v>
      </c>
      <c r="T58" s="5">
        <f t="shared" si="15"/>
        <v>0.94219919401266561</v>
      </c>
      <c r="V58" s="1" t="s">
        <v>26</v>
      </c>
      <c r="W58" s="1" t="s">
        <v>27</v>
      </c>
      <c r="X58" s="1" t="s">
        <v>28</v>
      </c>
      <c r="Y58" s="1" t="s">
        <v>29</v>
      </c>
      <c r="Z58" s="1" t="s">
        <v>30</v>
      </c>
      <c r="AA58" s="2"/>
      <c r="AB58" s="2"/>
      <c r="AQ58" s="23"/>
    </row>
    <row r="59" spans="8:47" x14ac:dyDescent="0.25">
      <c r="H59" t="e">
        <f t="shared" si="9"/>
        <v>#DIV/0!</v>
      </c>
      <c r="I59" t="e">
        <f t="shared" si="10"/>
        <v>#DIV/0!</v>
      </c>
      <c r="J59" t="e">
        <f t="shared" si="11"/>
        <v>#DIV/0!</v>
      </c>
      <c r="K59" t="e">
        <f t="shared" si="12"/>
        <v>#DIV/0!</v>
      </c>
      <c r="L59" t="e">
        <f t="shared" si="13"/>
        <v>#DIV/0!</v>
      </c>
      <c r="N59" s="1">
        <v>0.16</v>
      </c>
      <c r="O59" s="1">
        <v>694</v>
      </c>
      <c r="P59" s="8" t="s">
        <v>115</v>
      </c>
      <c r="Q59" s="1" t="s">
        <v>39</v>
      </c>
      <c r="R59" s="1">
        <v>0.79556838282315323</v>
      </c>
      <c r="S59" s="5">
        <f t="shared" si="14"/>
        <v>3.9953943580886588E-2</v>
      </c>
      <c r="T59" s="5">
        <f t="shared" si="15"/>
        <v>0.98215313759355216</v>
      </c>
      <c r="V59" s="1">
        <v>1</v>
      </c>
      <c r="W59" s="1">
        <v>12842</v>
      </c>
      <c r="X59" s="1">
        <f>Z59*W52</f>
        <v>0</v>
      </c>
      <c r="Y59" s="5">
        <f>W59/R63</f>
        <v>0.73932066781807715</v>
      </c>
      <c r="Z59" s="5">
        <v>0.68200000000000005</v>
      </c>
      <c r="AA59" s="2"/>
      <c r="AB59" s="2"/>
      <c r="AQ59" s="23"/>
    </row>
    <row r="60" spans="8:47" x14ac:dyDescent="0.25">
      <c r="H60" t="e">
        <f t="shared" si="9"/>
        <v>#DIV/0!</v>
      </c>
      <c r="I60" t="e">
        <f t="shared" si="10"/>
        <v>#DIV/0!</v>
      </c>
      <c r="J60" t="e">
        <f t="shared" si="11"/>
        <v>#DIV/0!</v>
      </c>
      <c r="K60" t="e">
        <f t="shared" si="12"/>
        <v>#DIV/0!</v>
      </c>
      <c r="L60" t="e">
        <f t="shared" si="13"/>
        <v>#DIV/0!</v>
      </c>
      <c r="N60" s="1" t="s">
        <v>75</v>
      </c>
      <c r="O60" s="1">
        <v>310</v>
      </c>
      <c r="P60" s="8" t="s">
        <v>116</v>
      </c>
      <c r="Q60" s="1" t="s">
        <v>77</v>
      </c>
      <c r="R60" s="1">
        <v>-0.40812876769500112</v>
      </c>
      <c r="S60" s="5">
        <f t="shared" si="14"/>
        <v>1.7846862406447898E-2</v>
      </c>
      <c r="T60" s="5">
        <f t="shared" si="15"/>
        <v>1</v>
      </c>
      <c r="V60" s="1">
        <v>2</v>
      </c>
      <c r="W60" s="1">
        <v>16531</v>
      </c>
      <c r="X60" s="1">
        <f>Z60*W52</f>
        <v>0</v>
      </c>
      <c r="Y60" s="5">
        <f>W60/R63</f>
        <v>0.95169833045480712</v>
      </c>
      <c r="Z60" s="5">
        <v>0.95399999999999996</v>
      </c>
      <c r="AA60" s="2"/>
      <c r="AB60" s="2"/>
      <c r="AQ60" s="23"/>
    </row>
    <row r="61" spans="8:47" x14ac:dyDescent="0.25">
      <c r="H61" t="e">
        <f t="shared" si="9"/>
        <v>#DIV/0!</v>
      </c>
      <c r="I61" t="e">
        <f t="shared" si="10"/>
        <v>#DIV/0!</v>
      </c>
      <c r="J61" t="e">
        <f t="shared" si="11"/>
        <v>#DIV/0!</v>
      </c>
      <c r="K61" t="e">
        <f t="shared" si="12"/>
        <v>#DIV/0!</v>
      </c>
      <c r="L61" t="e">
        <f t="shared" si="13"/>
        <v>#DIV/0!</v>
      </c>
      <c r="N61" s="2"/>
      <c r="O61" s="2"/>
      <c r="P61" s="2"/>
      <c r="Q61" s="1" t="s">
        <v>78</v>
      </c>
      <c r="R61" s="1">
        <v>0.38743961512815212</v>
      </c>
      <c r="S61" s="2"/>
      <c r="T61" s="2"/>
      <c r="V61" s="1">
        <v>3</v>
      </c>
      <c r="W61" s="1">
        <v>17137</v>
      </c>
      <c r="X61" s="1">
        <f>Z61*W52</f>
        <v>0</v>
      </c>
      <c r="Y61" s="5">
        <f>W61/R63</f>
        <v>0.98658606793321824</v>
      </c>
      <c r="Z61" s="5">
        <v>0.998</v>
      </c>
      <c r="AA61" s="2"/>
      <c r="AB61" s="2"/>
      <c r="AQ61" s="23"/>
    </row>
    <row r="62" spans="8:47" x14ac:dyDescent="0.25">
      <c r="H62" t="e">
        <f t="shared" si="9"/>
        <v>#DIV/0!</v>
      </c>
      <c r="I62" t="e">
        <f t="shared" si="10"/>
        <v>#DIV/0!</v>
      </c>
      <c r="J62" t="e">
        <f t="shared" si="11"/>
        <v>#DIV/0!</v>
      </c>
      <c r="K62" t="e">
        <f t="shared" si="12"/>
        <v>#DIV/0!</v>
      </c>
      <c r="L62" t="e">
        <f t="shared" si="13"/>
        <v>#DIV/0!</v>
      </c>
      <c r="N62" s="2"/>
      <c r="O62" s="2"/>
      <c r="P62" s="2"/>
      <c r="Q62" s="1" t="s">
        <v>79</v>
      </c>
      <c r="R62" s="1">
        <v>356.09660392437189</v>
      </c>
      <c r="S62" s="2"/>
      <c r="T62" s="2"/>
      <c r="AQ62" s="23"/>
    </row>
    <row r="63" spans="8:47" x14ac:dyDescent="0.25">
      <c r="H63" t="e">
        <f t="shared" si="9"/>
        <v>#DIV/0!</v>
      </c>
      <c r="I63" t="e">
        <f t="shared" si="10"/>
        <v>#DIV/0!</v>
      </c>
      <c r="J63" t="e">
        <f t="shared" si="11"/>
        <v>#DIV/0!</v>
      </c>
      <c r="K63" t="e">
        <f t="shared" si="12"/>
        <v>#DIV/0!</v>
      </c>
      <c r="L63" t="e">
        <f t="shared" si="13"/>
        <v>#DIV/0!</v>
      </c>
      <c r="N63" s="2"/>
      <c r="O63" s="2"/>
      <c r="P63" s="2"/>
      <c r="Q63" s="1" t="s">
        <v>80</v>
      </c>
      <c r="R63" s="1">
        <v>17370</v>
      </c>
      <c r="S63" s="2"/>
      <c r="T63" s="2"/>
      <c r="AQ63" s="23"/>
    </row>
    <row r="64" spans="8:47" x14ac:dyDescent="0.25">
      <c r="H64" t="e">
        <f t="shared" si="9"/>
        <v>#DIV/0!</v>
      </c>
      <c r="I64" t="e">
        <f t="shared" si="10"/>
        <v>#DIV/0!</v>
      </c>
      <c r="J64" t="e">
        <f t="shared" si="11"/>
        <v>#DIV/0!</v>
      </c>
      <c r="K64" t="e">
        <f t="shared" si="12"/>
        <v>#DIV/0!</v>
      </c>
      <c r="L64" t="e">
        <f t="shared" si="13"/>
        <v>#DIV/0!</v>
      </c>
      <c r="R64">
        <v>1.3246591008152411E-207</v>
      </c>
    </row>
    <row r="65" spans="8:47" x14ac:dyDescent="0.25">
      <c r="H65" t="e">
        <f t="shared" si="9"/>
        <v>#DIV/0!</v>
      </c>
      <c r="I65" t="e">
        <f t="shared" si="10"/>
        <v>#DIV/0!</v>
      </c>
      <c r="J65" t="e">
        <f t="shared" si="11"/>
        <v>#DIV/0!</v>
      </c>
      <c r="K65" t="e">
        <f t="shared" si="12"/>
        <v>#DIV/0!</v>
      </c>
      <c r="L65" t="e">
        <f t="shared" si="13"/>
        <v>#DIV/0!</v>
      </c>
      <c r="N65" s="3" t="s">
        <v>20</v>
      </c>
      <c r="O65" s="2"/>
      <c r="P65" s="2"/>
      <c r="Q65" s="4" t="s">
        <v>31</v>
      </c>
      <c r="R65" s="4"/>
      <c r="S65" s="2"/>
      <c r="T65" s="2"/>
      <c r="V65" s="1" t="s">
        <v>117</v>
      </c>
      <c r="W65" s="5" t="e">
        <f>SUBTOTAL(1,K7:K17316)</f>
        <v>#DIV/0!</v>
      </c>
      <c r="X65" s="2"/>
      <c r="Y65" s="2"/>
      <c r="Z65" s="1" t="s">
        <v>1</v>
      </c>
      <c r="AA65" s="1" t="s">
        <v>2</v>
      </c>
      <c r="AB65" s="1" t="s">
        <v>3</v>
      </c>
      <c r="AN65" s="12" t="s">
        <v>33</v>
      </c>
      <c r="AO65" s="1"/>
      <c r="AP65" s="1"/>
      <c r="AQ65" s="22" t="s">
        <v>34</v>
      </c>
      <c r="AR65" s="1"/>
      <c r="AS65" s="1" t="s">
        <v>35</v>
      </c>
      <c r="AT65" s="1" t="s">
        <v>36</v>
      </c>
      <c r="AU65" s="1" t="s">
        <v>82</v>
      </c>
    </row>
    <row r="66" spans="8:47" x14ac:dyDescent="0.25">
      <c r="H66" t="e">
        <f t="shared" si="9"/>
        <v>#DIV/0!</v>
      </c>
      <c r="I66" t="e">
        <f t="shared" si="10"/>
        <v>#DIV/0!</v>
      </c>
      <c r="J66" t="e">
        <f t="shared" si="11"/>
        <v>#DIV/0!</v>
      </c>
      <c r="K66" t="e">
        <f t="shared" si="12"/>
        <v>#DIV/0!</v>
      </c>
      <c r="L66" t="e">
        <f t="shared" si="13"/>
        <v>#DIV/0!</v>
      </c>
      <c r="N66" s="6" t="s">
        <v>38</v>
      </c>
      <c r="O66" s="6" t="s">
        <v>1</v>
      </c>
      <c r="P66" s="1" t="s">
        <v>39</v>
      </c>
      <c r="Q66" s="2"/>
      <c r="R66" s="2"/>
      <c r="S66" s="1" t="s">
        <v>40</v>
      </c>
      <c r="T66" s="1" t="s">
        <v>41</v>
      </c>
      <c r="V66" s="1" t="s">
        <v>118</v>
      </c>
      <c r="W66" s="5">
        <v>9.3153914213473757E-2</v>
      </c>
      <c r="X66" s="2"/>
      <c r="Y66" s="1" t="s">
        <v>5</v>
      </c>
      <c r="Z66" s="1">
        <v>12066</v>
      </c>
      <c r="AA66" s="5">
        <v>0.69464594127806567</v>
      </c>
      <c r="AB66" s="5">
        <v>6.4708988422554653E-2</v>
      </c>
      <c r="AK66" s="13" t="s">
        <v>119</v>
      </c>
      <c r="AL66" s="7">
        <f>T76-T72</f>
        <v>0.33980358174465619</v>
      </c>
      <c r="AN66" s="12" t="s">
        <v>44</v>
      </c>
      <c r="AO66" s="12" t="s">
        <v>120</v>
      </c>
      <c r="AP66" s="14">
        <f>T76-T73</f>
        <v>0.1167533217793183</v>
      </c>
      <c r="AQ66" s="15">
        <f>AP66</f>
        <v>0.1167533217793183</v>
      </c>
      <c r="AR66" s="12" t="s">
        <v>46</v>
      </c>
      <c r="AS66" s="16">
        <f>AO72</f>
        <v>9.3153914213473757E-2</v>
      </c>
      <c r="AT66" s="14">
        <v>3.5000000000000001E-3</v>
      </c>
      <c r="AU66" s="14">
        <f>AS66-AT66</f>
        <v>8.9653914213473754E-2</v>
      </c>
    </row>
    <row r="67" spans="8:47" x14ac:dyDescent="0.25">
      <c r="H67" t="e">
        <f t="shared" si="9"/>
        <v>#DIV/0!</v>
      </c>
      <c r="I67" t="e">
        <f t="shared" si="10"/>
        <v>#DIV/0!</v>
      </c>
      <c r="J67" t="e">
        <f t="shared" si="11"/>
        <v>#DIV/0!</v>
      </c>
      <c r="K67" t="e">
        <f t="shared" si="12"/>
        <v>#DIV/0!</v>
      </c>
      <c r="L67" t="e">
        <f t="shared" si="13"/>
        <v>#DIV/0!</v>
      </c>
      <c r="N67" s="1">
        <v>-0.32</v>
      </c>
      <c r="O67" s="1">
        <v>89</v>
      </c>
      <c r="P67" s="8" t="s">
        <v>121</v>
      </c>
      <c r="Q67" s="1" t="s">
        <v>48</v>
      </c>
      <c r="R67" s="1">
        <v>4.1191821087188447E-2</v>
      </c>
      <c r="S67" s="5">
        <f t="shared" ref="S67:S76" si="17">O67/$R$79</f>
        <v>5.1415366839976896E-3</v>
      </c>
      <c r="T67" s="5">
        <f>S67</f>
        <v>5.1415366839976896E-3</v>
      </c>
      <c r="V67" s="1" t="s">
        <v>122</v>
      </c>
      <c r="W67" s="5">
        <v>-7.8413414592737513E-2</v>
      </c>
      <c r="X67" s="2"/>
      <c r="Y67" s="1" t="s">
        <v>7</v>
      </c>
      <c r="Z67" s="1">
        <v>5241</v>
      </c>
      <c r="AA67" s="5">
        <v>0.30172711571675298</v>
      </c>
      <c r="AB67" s="5">
        <v>-2.3659453418568639E-2</v>
      </c>
      <c r="AK67" s="13" t="s">
        <v>123</v>
      </c>
      <c r="AL67" s="7">
        <f>T76-T73</f>
        <v>0.1167533217793183</v>
      </c>
      <c r="AN67" s="12" t="s">
        <v>51</v>
      </c>
      <c r="AO67" s="12" t="s">
        <v>52</v>
      </c>
      <c r="AP67" s="14">
        <f>T76-T72</f>
        <v>0.33980358174465619</v>
      </c>
      <c r="AQ67" s="15">
        <f>AP67</f>
        <v>0.33980358174465619</v>
      </c>
      <c r="AR67" s="12" t="s">
        <v>53</v>
      </c>
      <c r="AS67" s="16">
        <f>AO73</f>
        <v>-7.8413414592737513E-2</v>
      </c>
      <c r="AT67" s="14">
        <v>3.5000000000000001E-3</v>
      </c>
      <c r="AU67" s="14">
        <f>AS67-AT67</f>
        <v>-8.1913414592737516E-2</v>
      </c>
    </row>
    <row r="68" spans="8:47" x14ac:dyDescent="0.25">
      <c r="H68" t="e">
        <f t="shared" si="9"/>
        <v>#DIV/0!</v>
      </c>
      <c r="I68" t="e">
        <f t="shared" si="10"/>
        <v>#DIV/0!</v>
      </c>
      <c r="J68" t="e">
        <f t="shared" si="11"/>
        <v>#DIV/0!</v>
      </c>
      <c r="K68" t="e">
        <f t="shared" si="12"/>
        <v>#DIV/0!</v>
      </c>
      <c r="L68" t="e">
        <f t="shared" si="13"/>
        <v>#DIV/0!</v>
      </c>
      <c r="N68" s="1">
        <v>-0.24</v>
      </c>
      <c r="O68" s="1">
        <v>116</v>
      </c>
      <c r="P68" s="8" t="s">
        <v>124</v>
      </c>
      <c r="Q68" s="1" t="s">
        <v>55</v>
      </c>
      <c r="R68" s="1">
        <v>7.9606257233822005E-4</v>
      </c>
      <c r="S68" s="5">
        <f t="shared" si="17"/>
        <v>6.701328711727325E-3</v>
      </c>
      <c r="T68" s="5">
        <f t="shared" ref="T68:T76" si="18">S68+T67</f>
        <v>1.1842865395725015E-2</v>
      </c>
      <c r="V68" s="1" t="s">
        <v>8</v>
      </c>
      <c r="W68" s="1">
        <f>SUBTOTAL(2,K7:K17316)</f>
        <v>0</v>
      </c>
      <c r="X68" s="2"/>
      <c r="Y68" s="1" t="s">
        <v>9</v>
      </c>
      <c r="Z68" s="1">
        <v>3</v>
      </c>
      <c r="AA68" s="5">
        <v>1.7271157167530221E-4</v>
      </c>
      <c r="AB68" s="2"/>
      <c r="AN68" s="17" t="s">
        <v>56</v>
      </c>
      <c r="AO68" s="1"/>
      <c r="AP68" s="1"/>
      <c r="AQ68" s="22"/>
      <c r="AR68" s="1"/>
      <c r="AS68" s="1"/>
      <c r="AT68" s="1"/>
      <c r="AU68" s="5"/>
    </row>
    <row r="69" spans="8:47" x14ac:dyDescent="0.25">
      <c r="H69" t="e">
        <f t="shared" si="9"/>
        <v>#DIV/0!</v>
      </c>
      <c r="I69" t="e">
        <f t="shared" si="10"/>
        <v>#DIV/0!</v>
      </c>
      <c r="J69" t="e">
        <f t="shared" si="11"/>
        <v>#DIV/0!</v>
      </c>
      <c r="K69" t="e">
        <f t="shared" si="12"/>
        <v>#DIV/0!</v>
      </c>
      <c r="L69" t="e">
        <f t="shared" si="13"/>
        <v>#DIV/0!</v>
      </c>
      <c r="N69" s="1">
        <v>-0.16</v>
      </c>
      <c r="O69" s="1">
        <v>402</v>
      </c>
      <c r="P69" s="8" t="s">
        <v>125</v>
      </c>
      <c r="Q69" s="1" t="s">
        <v>58</v>
      </c>
      <c r="R69" s="1">
        <v>4.5626484125731663E-2</v>
      </c>
      <c r="S69" s="5">
        <f t="shared" si="17"/>
        <v>2.3223570190641248E-2</v>
      </c>
      <c r="T69" s="5">
        <f t="shared" si="18"/>
        <v>3.5066435586366261E-2</v>
      </c>
      <c r="V69" s="2"/>
      <c r="W69" s="2"/>
      <c r="X69" s="2"/>
      <c r="Y69" s="2"/>
      <c r="Z69" s="2"/>
      <c r="AA69" s="2"/>
      <c r="AB69" s="2"/>
      <c r="AK69" s="18" t="s">
        <v>126</v>
      </c>
      <c r="AL69" s="7">
        <f>T71</f>
        <v>0.30294627383015599</v>
      </c>
      <c r="AN69" s="17" t="s">
        <v>44</v>
      </c>
      <c r="AO69" s="17" t="s">
        <v>120</v>
      </c>
      <c r="AP69" s="19">
        <f>T70</f>
        <v>0.11294049682264587</v>
      </c>
      <c r="AQ69" s="20">
        <f>AP69</f>
        <v>0.11294049682264587</v>
      </c>
      <c r="AR69" s="17" t="s">
        <v>46</v>
      </c>
      <c r="AS69" s="21">
        <v>7.8413414592737499E-2</v>
      </c>
      <c r="AT69" s="19">
        <v>3.5000000000000001E-3</v>
      </c>
      <c r="AU69" s="19">
        <f>AS69-AT69</f>
        <v>7.4913414592737496E-2</v>
      </c>
    </row>
    <row r="70" spans="8:47" x14ac:dyDescent="0.25">
      <c r="H70" t="e">
        <f t="shared" si="9"/>
        <v>#DIV/0!</v>
      </c>
      <c r="I70" t="e">
        <f t="shared" si="10"/>
        <v>#DIV/0!</v>
      </c>
      <c r="J70" t="e">
        <f t="shared" si="11"/>
        <v>#DIV/0!</v>
      </c>
      <c r="K70" t="e">
        <f t="shared" si="12"/>
        <v>#DIV/0!</v>
      </c>
      <c r="L70" t="e">
        <f t="shared" si="13"/>
        <v>#DIV/0!</v>
      </c>
      <c r="N70" s="1">
        <v>-0.08</v>
      </c>
      <c r="O70" s="1">
        <v>1348</v>
      </c>
      <c r="P70" s="8" t="s">
        <v>127</v>
      </c>
      <c r="Q70" s="1" t="s">
        <v>61</v>
      </c>
      <c r="R70" s="1">
        <v>0</v>
      </c>
      <c r="S70" s="5">
        <f t="shared" si="17"/>
        <v>7.7874061236279601E-2</v>
      </c>
      <c r="T70" s="5">
        <f t="shared" si="18"/>
        <v>0.11294049682264587</v>
      </c>
      <c r="V70" s="1" t="s">
        <v>23</v>
      </c>
      <c r="W70" s="1">
        <v>1</v>
      </c>
      <c r="X70" s="1">
        <v>2</v>
      </c>
      <c r="Y70" s="1">
        <v>3</v>
      </c>
      <c r="Z70" s="2"/>
      <c r="AA70" s="2"/>
      <c r="AB70" s="2"/>
      <c r="AK70" s="18" t="s">
        <v>128</v>
      </c>
      <c r="AL70" s="7">
        <f>T70</f>
        <v>0.11294049682264587</v>
      </c>
      <c r="AN70" s="17" t="s">
        <v>51</v>
      </c>
      <c r="AO70" s="17" t="s">
        <v>52</v>
      </c>
      <c r="AP70" s="19">
        <f>T71</f>
        <v>0.30294627383015599</v>
      </c>
      <c r="AQ70" s="20">
        <f>AP70</f>
        <v>0.30294627383015599</v>
      </c>
      <c r="AR70" s="17" t="s">
        <v>53</v>
      </c>
      <c r="AS70" s="21">
        <v>-9.3153914213473799E-2</v>
      </c>
      <c r="AT70" s="19">
        <v>3.5000000000000001E-3</v>
      </c>
      <c r="AU70" s="19">
        <f>AS70-AT70</f>
        <v>-9.6653914213473802E-2</v>
      </c>
    </row>
    <row r="71" spans="8:47" x14ac:dyDescent="0.25">
      <c r="H71" t="e">
        <f t="shared" ref="H71:H102" si="19">(F71-B71)/B71</f>
        <v>#DIV/0!</v>
      </c>
      <c r="I71" t="e">
        <f t="shared" ref="I71:I102" si="20">(F71-B91)/B91</f>
        <v>#DIV/0!</v>
      </c>
      <c r="J71" t="e">
        <f t="shared" ref="J71:J102" si="21">(F71-B131)/B131</f>
        <v>#DIV/0!</v>
      </c>
      <c r="K71" t="e">
        <f t="shared" ref="K71:K102" si="22">(F71-B191)/B191</f>
        <v>#DIV/0!</v>
      </c>
      <c r="L71" t="e">
        <f t="shared" ref="L71:L102" si="23">(F71-B271)/B271</f>
        <v>#DIV/0!</v>
      </c>
      <c r="N71" s="1">
        <v>0</v>
      </c>
      <c r="O71" s="1">
        <v>3289</v>
      </c>
      <c r="P71" s="8" t="s">
        <v>129</v>
      </c>
      <c r="Q71" s="1" t="s">
        <v>64</v>
      </c>
      <c r="R71" s="1">
        <v>0.1047359411388266</v>
      </c>
      <c r="S71" s="5">
        <f t="shared" si="17"/>
        <v>0.19000577700751012</v>
      </c>
      <c r="T71" s="5">
        <f t="shared" si="18"/>
        <v>0.30294627383015599</v>
      </c>
      <c r="V71" s="1" t="s">
        <v>24</v>
      </c>
      <c r="W71" s="1">
        <f>R67+R71</f>
        <v>0.14592776222601506</v>
      </c>
      <c r="X71" s="1">
        <f>R67+(2*R71)</f>
        <v>0.25066370336484167</v>
      </c>
      <c r="Y71" s="1">
        <f>R67+(3*R71)</f>
        <v>0.35539964450366823</v>
      </c>
      <c r="Z71" s="2"/>
      <c r="AA71" s="2"/>
      <c r="AB71" s="2"/>
      <c r="AN71" s="1" t="str">
        <f t="shared" ref="AN71:AO73" si="24">V65</f>
        <v>Avg 120d Return</v>
      </c>
      <c r="AO71" s="11" t="e">
        <f t="shared" si="24"/>
        <v>#DIV/0!</v>
      </c>
      <c r="AQ71" s="23"/>
    </row>
    <row r="72" spans="8:47" x14ac:dyDescent="0.25">
      <c r="H72" t="e">
        <f t="shared" si="19"/>
        <v>#DIV/0!</v>
      </c>
      <c r="I72" t="e">
        <f t="shared" si="20"/>
        <v>#DIV/0!</v>
      </c>
      <c r="J72" t="e">
        <f t="shared" si="21"/>
        <v>#DIV/0!</v>
      </c>
      <c r="K72" t="e">
        <f t="shared" si="22"/>
        <v>#DIV/0!</v>
      </c>
      <c r="L72" t="e">
        <f t="shared" si="23"/>
        <v>#DIV/0!</v>
      </c>
      <c r="N72" s="1">
        <v>0.08</v>
      </c>
      <c r="O72" s="1">
        <v>6184</v>
      </c>
      <c r="P72" s="8" t="s">
        <v>130</v>
      </c>
      <c r="Q72" s="1" t="s">
        <v>67</v>
      </c>
      <c r="R72" s="1">
        <v>1.0969617366235749E-2</v>
      </c>
      <c r="S72" s="5">
        <f t="shared" si="17"/>
        <v>0.35725014442518777</v>
      </c>
      <c r="T72" s="5">
        <f t="shared" si="18"/>
        <v>0.6601964182553437</v>
      </c>
      <c r="V72" s="1" t="s">
        <v>25</v>
      </c>
      <c r="W72" s="1">
        <f>R67-R71</f>
        <v>-6.3544120051638148E-2</v>
      </c>
      <c r="X72" s="1">
        <f>R67-(2*R71)</f>
        <v>-0.16828006119046476</v>
      </c>
      <c r="Y72" s="1">
        <f>R67-(3*R71)</f>
        <v>-0.27301600232929135</v>
      </c>
      <c r="Z72" s="2"/>
      <c r="AA72" s="2"/>
      <c r="AB72" s="2"/>
      <c r="AN72" s="1" t="str">
        <f t="shared" si="24"/>
        <v>Avg Pos 120d Return/All Days</v>
      </c>
      <c r="AO72" s="11">
        <f t="shared" si="24"/>
        <v>9.3153914213473757E-2</v>
      </c>
      <c r="AQ72" s="23"/>
    </row>
    <row r="73" spans="8:47" x14ac:dyDescent="0.25">
      <c r="H73" t="e">
        <f t="shared" si="19"/>
        <v>#DIV/0!</v>
      </c>
      <c r="I73" t="e">
        <f t="shared" si="20"/>
        <v>#DIV/0!</v>
      </c>
      <c r="J73" t="e">
        <f t="shared" si="21"/>
        <v>#DIV/0!</v>
      </c>
      <c r="K73" t="e">
        <f t="shared" si="22"/>
        <v>#DIV/0!</v>
      </c>
      <c r="L73" t="e">
        <f t="shared" si="23"/>
        <v>#DIV/0!</v>
      </c>
      <c r="N73" s="1">
        <v>0.16</v>
      </c>
      <c r="O73" s="1">
        <v>3861</v>
      </c>
      <c r="P73" s="8" t="s">
        <v>131</v>
      </c>
      <c r="Q73" s="1" t="s">
        <v>69</v>
      </c>
      <c r="R73" s="1">
        <v>1.3175016713157151</v>
      </c>
      <c r="S73" s="5">
        <f t="shared" si="17"/>
        <v>0.22305025996533795</v>
      </c>
      <c r="T73" s="5">
        <f t="shared" si="18"/>
        <v>0.88324667822068159</v>
      </c>
      <c r="V73" s="2"/>
      <c r="W73" s="2"/>
      <c r="X73" s="2"/>
      <c r="Y73" s="2"/>
      <c r="Z73" s="2"/>
      <c r="AA73" s="2"/>
      <c r="AB73" s="2"/>
      <c r="AN73" s="1" t="str">
        <f t="shared" si="24"/>
        <v>Avg Neg 120d Return/All Days</v>
      </c>
      <c r="AO73" s="11">
        <f t="shared" si="24"/>
        <v>-7.8413414592737513E-2</v>
      </c>
      <c r="AQ73" s="23"/>
    </row>
    <row r="74" spans="8:47" x14ac:dyDescent="0.25">
      <c r="H74" t="e">
        <f t="shared" si="19"/>
        <v>#DIV/0!</v>
      </c>
      <c r="I74" t="e">
        <f t="shared" si="20"/>
        <v>#DIV/0!</v>
      </c>
      <c r="J74" t="e">
        <f t="shared" si="21"/>
        <v>#DIV/0!</v>
      </c>
      <c r="K74" t="e">
        <f t="shared" si="22"/>
        <v>#DIV/0!</v>
      </c>
      <c r="L74" t="e">
        <f t="shared" si="23"/>
        <v>#DIV/0!</v>
      </c>
      <c r="N74" s="1">
        <v>0.24</v>
      </c>
      <c r="O74" s="1">
        <v>1610</v>
      </c>
      <c r="P74" s="8" t="s">
        <v>132</v>
      </c>
      <c r="Q74" s="1" t="s">
        <v>71</v>
      </c>
      <c r="R74" s="1">
        <v>-0.36845479563028222</v>
      </c>
      <c r="S74" s="5">
        <f t="shared" si="17"/>
        <v>9.3009820912767188E-2</v>
      </c>
      <c r="T74" s="5">
        <f t="shared" si="18"/>
        <v>0.97625649913344881</v>
      </c>
      <c r="V74" s="1" t="s">
        <v>26</v>
      </c>
      <c r="W74" s="1" t="s">
        <v>27</v>
      </c>
      <c r="X74" s="1" t="s">
        <v>28</v>
      </c>
      <c r="Y74" s="1" t="s">
        <v>29</v>
      </c>
      <c r="Z74" s="1" t="s">
        <v>30</v>
      </c>
      <c r="AA74" s="2"/>
      <c r="AB74" s="2"/>
      <c r="AQ74" s="23"/>
    </row>
    <row r="75" spans="8:47" x14ac:dyDescent="0.25">
      <c r="H75" t="e">
        <f t="shared" si="19"/>
        <v>#DIV/0!</v>
      </c>
      <c r="I75" t="e">
        <f t="shared" si="20"/>
        <v>#DIV/0!</v>
      </c>
      <c r="J75" t="e">
        <f t="shared" si="21"/>
        <v>#DIV/0!</v>
      </c>
      <c r="K75" t="e">
        <f t="shared" si="22"/>
        <v>#DIV/0!</v>
      </c>
      <c r="L75" t="e">
        <f t="shared" si="23"/>
        <v>#DIV/0!</v>
      </c>
      <c r="N75" s="1">
        <v>0.32</v>
      </c>
      <c r="O75" s="1">
        <v>331</v>
      </c>
      <c r="P75" s="8" t="s">
        <v>133</v>
      </c>
      <c r="Q75" s="1" t="s">
        <v>39</v>
      </c>
      <c r="R75" s="1">
        <v>0.97391024983063701</v>
      </c>
      <c r="S75" s="5">
        <f t="shared" si="17"/>
        <v>1.9121894858463315E-2</v>
      </c>
      <c r="T75" s="5">
        <f t="shared" si="18"/>
        <v>0.99537839399191208</v>
      </c>
      <c r="V75" s="1">
        <v>1</v>
      </c>
      <c r="W75" s="1">
        <v>12985</v>
      </c>
      <c r="X75" s="1">
        <f>Z75*W68</f>
        <v>0</v>
      </c>
      <c r="Y75" s="5" t="e">
        <f>W75/W68</f>
        <v>#DIV/0!</v>
      </c>
      <c r="Z75" s="5">
        <v>0.68200000000000005</v>
      </c>
      <c r="AA75" s="2"/>
      <c r="AB75" s="2"/>
      <c r="AQ75" s="23"/>
    </row>
    <row r="76" spans="8:47" x14ac:dyDescent="0.25">
      <c r="H76" t="e">
        <f t="shared" si="19"/>
        <v>#DIV/0!</v>
      </c>
      <c r="I76" t="e">
        <f t="shared" si="20"/>
        <v>#DIV/0!</v>
      </c>
      <c r="J76" t="e">
        <f t="shared" si="21"/>
        <v>#DIV/0!</v>
      </c>
      <c r="K76" t="e">
        <f t="shared" si="22"/>
        <v>#DIV/0!</v>
      </c>
      <c r="L76" t="e">
        <f t="shared" si="23"/>
        <v>#DIV/0!</v>
      </c>
      <c r="N76" s="1" t="s">
        <v>75</v>
      </c>
      <c r="O76" s="1">
        <v>80</v>
      </c>
      <c r="P76" s="8" t="s">
        <v>134</v>
      </c>
      <c r="Q76" s="1" t="s">
        <v>77</v>
      </c>
      <c r="R76" s="1">
        <v>-0.45917404374088028</v>
      </c>
      <c r="S76" s="5">
        <f t="shared" si="17"/>
        <v>4.6216060080878103E-3</v>
      </c>
      <c r="T76" s="5">
        <f t="shared" si="18"/>
        <v>0.99999999999999989</v>
      </c>
      <c r="V76" s="1">
        <v>2</v>
      </c>
      <c r="W76" s="1">
        <v>16450</v>
      </c>
      <c r="X76" s="1">
        <f>Z76*W68</f>
        <v>0</v>
      </c>
      <c r="Y76" s="5" t="e">
        <f>W76/W68</f>
        <v>#DIV/0!</v>
      </c>
      <c r="Z76" s="5">
        <v>0.95399999999999996</v>
      </c>
      <c r="AA76" s="2"/>
      <c r="AB76" s="2"/>
      <c r="AQ76" s="23"/>
    </row>
    <row r="77" spans="8:47" x14ac:dyDescent="0.25">
      <c r="H77" t="e">
        <f t="shared" si="19"/>
        <v>#DIV/0!</v>
      </c>
      <c r="I77" t="e">
        <f t="shared" si="20"/>
        <v>#DIV/0!</v>
      </c>
      <c r="J77" t="e">
        <f t="shared" si="21"/>
        <v>#DIV/0!</v>
      </c>
      <c r="K77" t="e">
        <f t="shared" si="22"/>
        <v>#DIV/0!</v>
      </c>
      <c r="L77" t="e">
        <f t="shared" si="23"/>
        <v>#DIV/0!</v>
      </c>
      <c r="N77" s="2"/>
      <c r="O77" s="2"/>
      <c r="P77" s="2"/>
      <c r="Q77" s="1" t="s">
        <v>78</v>
      </c>
      <c r="R77" s="1">
        <v>0.51473620608975668</v>
      </c>
      <c r="S77" s="2"/>
      <c r="T77" s="2"/>
      <c r="V77" s="1">
        <v>3</v>
      </c>
      <c r="W77" s="1">
        <v>17130</v>
      </c>
      <c r="X77" s="1">
        <f>Z77*W68</f>
        <v>0</v>
      </c>
      <c r="Y77" s="5" t="e">
        <f>W77/W68</f>
        <v>#DIV/0!</v>
      </c>
      <c r="Z77" s="5">
        <v>0.998</v>
      </c>
      <c r="AA77" s="2"/>
      <c r="AB77" s="2"/>
      <c r="AQ77" s="23"/>
    </row>
    <row r="78" spans="8:47" x14ac:dyDescent="0.25">
      <c r="H78" t="e">
        <f t="shared" si="19"/>
        <v>#DIV/0!</v>
      </c>
      <c r="I78" t="e">
        <f t="shared" si="20"/>
        <v>#DIV/0!</v>
      </c>
      <c r="J78" t="e">
        <f t="shared" si="21"/>
        <v>#DIV/0!</v>
      </c>
      <c r="K78" t="e">
        <f t="shared" si="22"/>
        <v>#DIV/0!</v>
      </c>
      <c r="L78" t="e">
        <f t="shared" si="23"/>
        <v>#DIV/0!</v>
      </c>
      <c r="N78" s="2"/>
      <c r="O78" s="2"/>
      <c r="P78" s="2"/>
      <c r="Q78" s="1" t="s">
        <v>79</v>
      </c>
      <c r="R78" s="1">
        <v>713.03042301923199</v>
      </c>
      <c r="S78" s="2"/>
      <c r="T78" s="2"/>
      <c r="AQ78" s="23"/>
    </row>
    <row r="79" spans="8:47" x14ac:dyDescent="0.25">
      <c r="H79" t="e">
        <f t="shared" si="19"/>
        <v>#DIV/0!</v>
      </c>
      <c r="I79" t="e">
        <f t="shared" si="20"/>
        <v>#DIV/0!</v>
      </c>
      <c r="J79" t="e">
        <f t="shared" si="21"/>
        <v>#DIV/0!</v>
      </c>
      <c r="K79" t="e">
        <f t="shared" si="22"/>
        <v>#DIV/0!</v>
      </c>
      <c r="L79" t="e">
        <f t="shared" si="23"/>
        <v>#DIV/0!</v>
      </c>
      <c r="N79" s="2"/>
      <c r="O79" s="2"/>
      <c r="P79" s="2"/>
      <c r="Q79" s="1" t="s">
        <v>80</v>
      </c>
      <c r="R79" s="1">
        <v>17310</v>
      </c>
      <c r="S79" s="2"/>
      <c r="T79" s="2"/>
      <c r="AQ79" s="23"/>
    </row>
    <row r="80" spans="8:47" x14ac:dyDescent="0.25">
      <c r="H80" t="e">
        <f t="shared" si="19"/>
        <v>#DIV/0!</v>
      </c>
      <c r="I80" t="e">
        <f t="shared" si="20"/>
        <v>#DIV/0!</v>
      </c>
      <c r="J80" t="e">
        <f t="shared" si="21"/>
        <v>#DIV/0!</v>
      </c>
      <c r="K80" t="e">
        <f t="shared" si="22"/>
        <v>#DIV/0!</v>
      </c>
      <c r="L80" t="e">
        <f t="shared" si="23"/>
        <v>#DIV/0!</v>
      </c>
      <c r="R80">
        <v>1.3246591008152411E-207</v>
      </c>
      <c r="AN80" s="12" t="s">
        <v>33</v>
      </c>
      <c r="AO80" s="1"/>
      <c r="AP80" s="1"/>
      <c r="AQ80" s="22" t="s">
        <v>34</v>
      </c>
      <c r="AR80" s="1"/>
      <c r="AS80" s="1" t="s">
        <v>35</v>
      </c>
      <c r="AT80" s="1" t="s">
        <v>36</v>
      </c>
      <c r="AU80" s="1" t="s">
        <v>82</v>
      </c>
    </row>
    <row r="81" spans="8:47" x14ac:dyDescent="0.25">
      <c r="H81" t="e">
        <f t="shared" si="19"/>
        <v>#DIV/0!</v>
      </c>
      <c r="I81" t="e">
        <f t="shared" si="20"/>
        <v>#DIV/0!</v>
      </c>
      <c r="J81" t="e">
        <f t="shared" si="21"/>
        <v>#DIV/0!</v>
      </c>
      <c r="K81" t="e">
        <f t="shared" si="22"/>
        <v>#DIV/0!</v>
      </c>
      <c r="L81" t="e">
        <f t="shared" si="23"/>
        <v>#DIV/0!</v>
      </c>
      <c r="N81" s="3" t="s">
        <v>21</v>
      </c>
      <c r="O81" s="2"/>
      <c r="P81" s="2"/>
      <c r="Q81" s="4" t="s">
        <v>31</v>
      </c>
      <c r="R81" s="4"/>
      <c r="S81" s="2"/>
      <c r="T81" s="2"/>
      <c r="V81" s="1" t="s">
        <v>135</v>
      </c>
      <c r="W81" s="5" t="e">
        <f>SUBTOTAL(1,L7:L17236)</f>
        <v>#DIV/0!</v>
      </c>
      <c r="X81" s="2"/>
      <c r="Y81" s="2"/>
      <c r="Z81" s="1" t="s">
        <v>1</v>
      </c>
      <c r="AA81" s="1" t="s">
        <v>2</v>
      </c>
      <c r="AB81" s="1" t="s">
        <v>3</v>
      </c>
      <c r="AN81" s="12" t="s">
        <v>44</v>
      </c>
      <c r="AO81" s="12" t="s">
        <v>136</v>
      </c>
      <c r="AP81" s="14">
        <f>T92-T89</f>
        <v>0.24735925710969231</v>
      </c>
      <c r="AQ81" s="15">
        <f>AP81</f>
        <v>0.24735925710969231</v>
      </c>
      <c r="AR81" s="12" t="s">
        <v>46</v>
      </c>
      <c r="AS81" s="16">
        <f>AO87</f>
        <v>9.3153914213473757E-2</v>
      </c>
      <c r="AT81" s="14">
        <v>3.5000000000000001E-3</v>
      </c>
      <c r="AU81" s="14">
        <f>AS81-AT81</f>
        <v>8.9653914213473754E-2</v>
      </c>
    </row>
    <row r="82" spans="8:47" x14ac:dyDescent="0.25">
      <c r="H82" t="e">
        <f t="shared" si="19"/>
        <v>#DIV/0!</v>
      </c>
      <c r="I82" t="e">
        <f t="shared" si="20"/>
        <v>#DIV/0!</v>
      </c>
      <c r="J82" t="e">
        <f t="shared" si="21"/>
        <v>#DIV/0!</v>
      </c>
      <c r="K82" t="e">
        <f t="shared" si="22"/>
        <v>#DIV/0!</v>
      </c>
      <c r="L82" t="e">
        <f t="shared" si="23"/>
        <v>#DIV/0!</v>
      </c>
      <c r="N82" s="6" t="s">
        <v>38</v>
      </c>
      <c r="O82" s="6" t="s">
        <v>1</v>
      </c>
      <c r="P82" s="1" t="s">
        <v>39</v>
      </c>
      <c r="Q82" s="2"/>
      <c r="R82" s="2"/>
      <c r="S82" s="1" t="s">
        <v>40</v>
      </c>
      <c r="T82" s="1" t="s">
        <v>41</v>
      </c>
      <c r="V82" s="1" t="s">
        <v>137</v>
      </c>
      <c r="W82" s="5">
        <v>9.3153914213473757E-2</v>
      </c>
      <c r="X82" s="2"/>
      <c r="Y82" s="1" t="s">
        <v>5</v>
      </c>
      <c r="Z82" s="1">
        <v>12472</v>
      </c>
      <c r="AA82" s="5" t="e">
        <f>Z82/W84</f>
        <v>#DIV/0!</v>
      </c>
      <c r="AB82" s="5" t="e">
        <f>W82*AA82</f>
        <v>#DIV/0!</v>
      </c>
      <c r="AK82" s="13" t="s">
        <v>138</v>
      </c>
      <c r="AL82" s="7">
        <f>T92-T88</f>
        <v>0.4940220545560069</v>
      </c>
      <c r="AN82" s="12" t="s">
        <v>51</v>
      </c>
      <c r="AO82" s="12" t="s">
        <v>52</v>
      </c>
      <c r="AP82" s="14">
        <f>T92-T88</f>
        <v>0.4940220545560069</v>
      </c>
      <c r="AQ82" s="15">
        <f>AP82</f>
        <v>0.4940220545560069</v>
      </c>
      <c r="AR82" s="12" t="s">
        <v>53</v>
      </c>
      <c r="AS82" s="16">
        <f>AO88</f>
        <v>-0.103692364539231</v>
      </c>
      <c r="AT82" s="14">
        <v>3.5000000000000001E-3</v>
      </c>
      <c r="AU82" s="14">
        <f>AS82-AT82</f>
        <v>-0.10719236453923101</v>
      </c>
    </row>
    <row r="83" spans="8:47" x14ac:dyDescent="0.25">
      <c r="H83" t="e">
        <f t="shared" si="19"/>
        <v>#DIV/0!</v>
      </c>
      <c r="I83" t="e">
        <f t="shared" si="20"/>
        <v>#DIV/0!</v>
      </c>
      <c r="J83" t="e">
        <f t="shared" si="21"/>
        <v>#DIV/0!</v>
      </c>
      <c r="K83" t="e">
        <f t="shared" si="22"/>
        <v>#DIV/0!</v>
      </c>
      <c r="L83" t="e">
        <f t="shared" si="23"/>
        <v>#DIV/0!</v>
      </c>
      <c r="N83" s="1">
        <v>-0.32</v>
      </c>
      <c r="O83" s="1">
        <v>133</v>
      </c>
      <c r="P83" s="8" t="s">
        <v>121</v>
      </c>
      <c r="Q83" s="1" t="s">
        <v>48</v>
      </c>
      <c r="R83" s="1">
        <v>6.9945637010147527E-2</v>
      </c>
      <c r="S83" s="5">
        <f t="shared" ref="S83:S92" si="25">O83/$R$95</f>
        <v>7.7190946024376086E-3</v>
      </c>
      <c r="T83" s="5">
        <f>S83</f>
        <v>7.7190946024376086E-3</v>
      </c>
      <c r="V83" s="1" t="s">
        <v>139</v>
      </c>
      <c r="W83" s="5">
        <v>-0.103692364539231</v>
      </c>
      <c r="X83" s="2"/>
      <c r="Y83" s="1" t="s">
        <v>7</v>
      </c>
      <c r="Z83" s="1">
        <v>4731</v>
      </c>
      <c r="AA83" s="5" t="e">
        <f>Z83/W84</f>
        <v>#DIV/0!</v>
      </c>
      <c r="AB83" s="5" t="e">
        <f>W83*AA83</f>
        <v>#DIV/0!</v>
      </c>
      <c r="AK83" s="13" t="s">
        <v>123</v>
      </c>
      <c r="AL83" s="7">
        <f>T92-T89</f>
        <v>0.24735925710969231</v>
      </c>
      <c r="AN83" s="17" t="s">
        <v>56</v>
      </c>
      <c r="AO83" s="1"/>
      <c r="AP83" s="1"/>
      <c r="AQ83" s="22"/>
      <c r="AR83" s="1"/>
      <c r="AS83" s="1"/>
      <c r="AT83" s="1"/>
      <c r="AU83" s="5"/>
    </row>
    <row r="84" spans="8:47" x14ac:dyDescent="0.25">
      <c r="H84" t="e">
        <f t="shared" si="19"/>
        <v>#DIV/0!</v>
      </c>
      <c r="I84" t="e">
        <f t="shared" si="20"/>
        <v>#DIV/0!</v>
      </c>
      <c r="J84" t="e">
        <f t="shared" si="21"/>
        <v>#DIV/0!</v>
      </c>
      <c r="K84" t="e">
        <f t="shared" si="22"/>
        <v>#DIV/0!</v>
      </c>
      <c r="L84" t="e">
        <f t="shared" si="23"/>
        <v>#DIV/0!</v>
      </c>
      <c r="N84" s="1">
        <v>-0.24</v>
      </c>
      <c r="O84" s="1">
        <v>218</v>
      </c>
      <c r="P84" s="8" t="s">
        <v>124</v>
      </c>
      <c r="Q84" s="1" t="s">
        <v>55</v>
      </c>
      <c r="R84" s="1">
        <v>1.061808447780325E-3</v>
      </c>
      <c r="S84" s="5">
        <f t="shared" si="25"/>
        <v>1.26523505513639E-2</v>
      </c>
      <c r="T84" s="5">
        <f t="shared" ref="T84:T92" si="26">S84+T83</f>
        <v>2.0371445153801508E-2</v>
      </c>
      <c r="V84" s="1" t="s">
        <v>8</v>
      </c>
      <c r="W84" s="1">
        <f>SUBTOTAL(2,L7:L17236)</f>
        <v>0</v>
      </c>
      <c r="X84" s="2"/>
      <c r="Y84" s="1" t="s">
        <v>9</v>
      </c>
      <c r="Z84" s="1">
        <v>1</v>
      </c>
      <c r="AA84" s="5" t="e">
        <f>Z84/W84</f>
        <v>#DIV/0!</v>
      </c>
      <c r="AB84" s="2"/>
      <c r="AN84" s="17" t="s">
        <v>44</v>
      </c>
      <c r="AO84" s="17" t="s">
        <v>136</v>
      </c>
      <c r="AP84" s="19">
        <f>T86</f>
        <v>0.14927452118398143</v>
      </c>
      <c r="AQ84" s="20">
        <f>AP84</f>
        <v>0.14927452118398143</v>
      </c>
      <c r="AR84" s="17" t="s">
        <v>46</v>
      </c>
      <c r="AS84" s="21">
        <v>0.103692364539231</v>
      </c>
      <c r="AT84" s="19">
        <v>3.5000000000000001E-3</v>
      </c>
      <c r="AU84" s="19">
        <f>AS84-AT84</f>
        <v>0.100192364539231</v>
      </c>
    </row>
    <row r="85" spans="8:47" x14ac:dyDescent="0.25">
      <c r="H85" t="e">
        <f t="shared" si="19"/>
        <v>#DIV/0!</v>
      </c>
      <c r="I85" t="e">
        <f t="shared" si="20"/>
        <v>#DIV/0!</v>
      </c>
      <c r="J85" t="e">
        <f t="shared" si="21"/>
        <v>#DIV/0!</v>
      </c>
      <c r="K85" t="e">
        <f t="shared" si="22"/>
        <v>#DIV/0!</v>
      </c>
      <c r="L85" t="e">
        <f t="shared" si="23"/>
        <v>#DIV/0!</v>
      </c>
      <c r="N85" s="1">
        <v>-0.16</v>
      </c>
      <c r="O85" s="1">
        <v>601</v>
      </c>
      <c r="P85" s="8" t="s">
        <v>125</v>
      </c>
      <c r="Q85" s="1" t="s">
        <v>58</v>
      </c>
      <c r="R85" s="1">
        <v>7.8448025681404923E-2</v>
      </c>
      <c r="S85" s="5">
        <f t="shared" si="25"/>
        <v>3.4881021474172956E-2</v>
      </c>
      <c r="T85" s="5">
        <f t="shared" si="26"/>
        <v>5.5252466627974464E-2</v>
      </c>
      <c r="V85" s="2"/>
      <c r="W85" s="2"/>
      <c r="X85" s="2"/>
      <c r="Y85" s="2"/>
      <c r="Z85" s="2"/>
      <c r="AA85" s="2"/>
      <c r="AB85" s="2"/>
      <c r="AK85" s="18" t="s">
        <v>140</v>
      </c>
      <c r="AL85" s="7">
        <f>T87</f>
        <v>0.27614625652930935</v>
      </c>
      <c r="AN85" s="17" t="s">
        <v>51</v>
      </c>
      <c r="AO85" s="17" t="s">
        <v>52</v>
      </c>
      <c r="AP85" s="19">
        <f>T87</f>
        <v>0.27614625652930935</v>
      </c>
      <c r="AQ85" s="20">
        <f>AP85</f>
        <v>0.27614625652930935</v>
      </c>
      <c r="AR85" s="17" t="s">
        <v>53</v>
      </c>
      <c r="AS85" s="21">
        <v>-9.3153914213473799E-2</v>
      </c>
      <c r="AT85" s="19">
        <v>3.5000000000000001E-3</v>
      </c>
      <c r="AU85" s="19">
        <f>AS85-AT85</f>
        <v>-9.6653914213473802E-2</v>
      </c>
    </row>
    <row r="86" spans="8:47" x14ac:dyDescent="0.25">
      <c r="H86" t="e">
        <f t="shared" si="19"/>
        <v>#DIV/0!</v>
      </c>
      <c r="I86" t="e">
        <f t="shared" si="20"/>
        <v>#DIV/0!</v>
      </c>
      <c r="J86" t="e">
        <f t="shared" si="21"/>
        <v>#DIV/0!</v>
      </c>
      <c r="K86" t="e">
        <f t="shared" si="22"/>
        <v>#DIV/0!</v>
      </c>
      <c r="L86" t="e">
        <f t="shared" si="23"/>
        <v>#DIV/0!</v>
      </c>
      <c r="N86" s="1">
        <v>-0.08</v>
      </c>
      <c r="O86" s="1">
        <v>1620</v>
      </c>
      <c r="P86" s="8" t="s">
        <v>127</v>
      </c>
      <c r="Q86" s="1" t="s">
        <v>61</v>
      </c>
      <c r="R86" s="1">
        <v>-5.6520487353239023E-3</v>
      </c>
      <c r="S86" s="5">
        <f t="shared" si="25"/>
        <v>9.402205455600697E-2</v>
      </c>
      <c r="T86" s="5">
        <f t="shared" si="26"/>
        <v>0.14927452118398143</v>
      </c>
      <c r="V86" s="1" t="s">
        <v>23</v>
      </c>
      <c r="W86" s="1">
        <v>1</v>
      </c>
      <c r="X86" s="1">
        <v>2</v>
      </c>
      <c r="Y86" s="1">
        <v>3</v>
      </c>
      <c r="Z86" s="2"/>
      <c r="AA86" s="2"/>
      <c r="AB86" s="2"/>
      <c r="AK86" s="18" t="s">
        <v>128</v>
      </c>
      <c r="AL86" s="7">
        <f>T86</f>
        <v>0.14927452118398143</v>
      </c>
      <c r="AN86" s="1" t="str">
        <f t="shared" ref="AN86:AO88" si="27">V81</f>
        <v>Avg 200d Return</v>
      </c>
      <c r="AO86" s="11" t="e">
        <f t="shared" si="27"/>
        <v>#DIV/0!</v>
      </c>
    </row>
    <row r="87" spans="8:47" x14ac:dyDescent="0.25">
      <c r="H87" t="e">
        <f t="shared" si="19"/>
        <v>#DIV/0!</v>
      </c>
      <c r="I87" t="e">
        <f t="shared" si="20"/>
        <v>#DIV/0!</v>
      </c>
      <c r="J87" t="e">
        <f t="shared" si="21"/>
        <v>#DIV/0!</v>
      </c>
      <c r="K87" t="e">
        <f t="shared" si="22"/>
        <v>#DIV/0!</v>
      </c>
      <c r="L87" t="e">
        <f t="shared" si="23"/>
        <v>#DIV/0!</v>
      </c>
      <c r="N87" s="1">
        <v>0</v>
      </c>
      <c r="O87" s="1">
        <v>2186</v>
      </c>
      <c r="P87" s="8" t="s">
        <v>129</v>
      </c>
      <c r="Q87" s="1" t="s">
        <v>64</v>
      </c>
      <c r="R87" s="1">
        <v>0.13937626271201689</v>
      </c>
      <c r="S87" s="5">
        <f t="shared" si="25"/>
        <v>0.12687173534532792</v>
      </c>
      <c r="T87" s="5">
        <f t="shared" si="26"/>
        <v>0.27614625652930935</v>
      </c>
      <c r="V87" s="1" t="s">
        <v>24</v>
      </c>
      <c r="W87" s="1">
        <f>R83+R87</f>
        <v>0.20932189972216442</v>
      </c>
      <c r="X87" s="1">
        <f>R83+(2*R87)</f>
        <v>0.34869816243418128</v>
      </c>
      <c r="Y87" s="1">
        <f>R83+(3*R87)</f>
        <v>0.48807442514619825</v>
      </c>
      <c r="Z87" s="2"/>
      <c r="AA87" s="2"/>
      <c r="AB87" s="2"/>
      <c r="AN87" s="1" t="str">
        <f t="shared" si="27"/>
        <v>Avg Pos 200d Return/All Days</v>
      </c>
      <c r="AO87" s="11">
        <f t="shared" si="27"/>
        <v>9.3153914213473757E-2</v>
      </c>
    </row>
    <row r="88" spans="8:47" x14ac:dyDescent="0.25">
      <c r="H88" t="e">
        <f t="shared" si="19"/>
        <v>#DIV/0!</v>
      </c>
      <c r="I88" t="e">
        <f t="shared" si="20"/>
        <v>#DIV/0!</v>
      </c>
      <c r="J88" t="e">
        <f t="shared" si="21"/>
        <v>#DIV/0!</v>
      </c>
      <c r="K88" t="e">
        <f t="shared" si="22"/>
        <v>#DIV/0!</v>
      </c>
      <c r="L88" t="e">
        <f t="shared" si="23"/>
        <v>#DIV/0!</v>
      </c>
      <c r="N88" s="1">
        <v>0.08</v>
      </c>
      <c r="O88" s="1">
        <v>3960</v>
      </c>
      <c r="P88" s="8" t="s">
        <v>130</v>
      </c>
      <c r="Q88" s="1" t="s">
        <v>67</v>
      </c>
      <c r="R88" s="1">
        <v>1.9425742607569151E-2</v>
      </c>
      <c r="S88" s="5">
        <f t="shared" si="25"/>
        <v>0.2298316889146837</v>
      </c>
      <c r="T88" s="5">
        <f t="shared" si="26"/>
        <v>0.50597794544399299</v>
      </c>
      <c r="V88" s="1" t="s">
        <v>25</v>
      </c>
      <c r="W88" s="1">
        <f>R83-R87</f>
        <v>-6.9430625701869364E-2</v>
      </c>
      <c r="X88" s="1">
        <f>R83-(2*R87)</f>
        <v>-0.20880688841388625</v>
      </c>
      <c r="Y88" s="1">
        <f>R83-(3*R87)</f>
        <v>-0.34818315112590315</v>
      </c>
      <c r="Z88" s="2"/>
      <c r="AA88" s="2"/>
      <c r="AB88" s="2"/>
      <c r="AN88" s="1" t="str">
        <f t="shared" si="27"/>
        <v>Avg Neg 200d Return/All Days</v>
      </c>
      <c r="AO88" s="11">
        <f t="shared" si="27"/>
        <v>-0.103692364539231</v>
      </c>
    </row>
    <row r="89" spans="8:47" x14ac:dyDescent="0.25">
      <c r="H89" t="e">
        <f t="shared" si="19"/>
        <v>#DIV/0!</v>
      </c>
      <c r="I89" t="e">
        <f t="shared" si="20"/>
        <v>#DIV/0!</v>
      </c>
      <c r="J89" t="e">
        <f t="shared" si="21"/>
        <v>#DIV/0!</v>
      </c>
      <c r="K89" t="e">
        <f t="shared" si="22"/>
        <v>#DIV/0!</v>
      </c>
      <c r="L89" t="e">
        <f t="shared" si="23"/>
        <v>#DIV/0!</v>
      </c>
      <c r="N89" s="1">
        <v>0.16</v>
      </c>
      <c r="O89" s="1">
        <v>4250</v>
      </c>
      <c r="P89" s="8" t="s">
        <v>131</v>
      </c>
      <c r="Q89" s="1" t="s">
        <v>69</v>
      </c>
      <c r="R89" s="1">
        <v>0.57372052765495907</v>
      </c>
      <c r="S89" s="5">
        <f t="shared" si="25"/>
        <v>0.24666279744631456</v>
      </c>
      <c r="T89" s="5">
        <f t="shared" si="26"/>
        <v>0.75264074289030758</v>
      </c>
      <c r="V89" s="2"/>
      <c r="W89" s="2"/>
      <c r="X89" s="2"/>
      <c r="Y89" s="2"/>
      <c r="Z89" s="2"/>
      <c r="AA89" s="2"/>
      <c r="AB89" s="2"/>
    </row>
    <row r="90" spans="8:47" x14ac:dyDescent="0.25">
      <c r="H90" t="e">
        <f t="shared" si="19"/>
        <v>#DIV/0!</v>
      </c>
      <c r="I90" t="e">
        <f t="shared" si="20"/>
        <v>#DIV/0!</v>
      </c>
      <c r="J90" t="e">
        <f t="shared" si="21"/>
        <v>#DIV/0!</v>
      </c>
      <c r="K90" t="e">
        <f t="shared" si="22"/>
        <v>#DIV/0!</v>
      </c>
      <c r="L90" t="e">
        <f t="shared" si="23"/>
        <v>#DIV/0!</v>
      </c>
      <c r="N90" s="1">
        <v>0.24</v>
      </c>
      <c r="O90" s="1">
        <v>2541</v>
      </c>
      <c r="P90" s="8" t="s">
        <v>132</v>
      </c>
      <c r="Q90" s="1" t="s">
        <v>71</v>
      </c>
      <c r="R90" s="1">
        <v>-0.31207423317186861</v>
      </c>
      <c r="S90" s="5">
        <f t="shared" si="25"/>
        <v>0.14747533372025537</v>
      </c>
      <c r="T90" s="5">
        <f t="shared" si="26"/>
        <v>0.90011607661056292</v>
      </c>
      <c r="V90" s="1" t="s">
        <v>26</v>
      </c>
      <c r="W90" s="1" t="s">
        <v>27</v>
      </c>
      <c r="X90" s="1" t="s">
        <v>28</v>
      </c>
      <c r="Y90" s="1" t="s">
        <v>29</v>
      </c>
      <c r="Z90" s="1" t="s">
        <v>30</v>
      </c>
      <c r="AA90" s="2"/>
      <c r="AB90" s="2"/>
    </row>
    <row r="91" spans="8:47" x14ac:dyDescent="0.25">
      <c r="H91" t="e">
        <f t="shared" si="19"/>
        <v>#DIV/0!</v>
      </c>
      <c r="I91" t="e">
        <f t="shared" si="20"/>
        <v>#DIV/0!</v>
      </c>
      <c r="J91" t="e">
        <f t="shared" si="21"/>
        <v>#DIV/0!</v>
      </c>
      <c r="K91" t="e">
        <f t="shared" si="22"/>
        <v>#DIV/0!</v>
      </c>
      <c r="L91" t="e">
        <f t="shared" si="23"/>
        <v>#DIV/0!</v>
      </c>
      <c r="N91" s="1">
        <v>0.32</v>
      </c>
      <c r="O91" s="1">
        <v>1273</v>
      </c>
      <c r="P91" s="8" t="s">
        <v>133</v>
      </c>
      <c r="Q91" s="1" t="s">
        <v>39</v>
      </c>
      <c r="R91" s="1">
        <v>1.167458823170725</v>
      </c>
      <c r="S91" s="5">
        <f t="shared" si="25"/>
        <v>7.3882762623331405E-2</v>
      </c>
      <c r="T91" s="5">
        <f t="shared" si="26"/>
        <v>0.9739988392338943</v>
      </c>
      <c r="V91" s="1">
        <v>1</v>
      </c>
      <c r="W91" s="1">
        <v>11931</v>
      </c>
      <c r="X91" s="1">
        <f>Z91*W84</f>
        <v>0</v>
      </c>
      <c r="Y91" s="5" t="e">
        <f>W91/W84</f>
        <v>#DIV/0!</v>
      </c>
      <c r="Z91" s="5">
        <v>0.68200000000000005</v>
      </c>
      <c r="AA91" s="2"/>
      <c r="AB91" s="2"/>
    </row>
    <row r="92" spans="8:47" x14ac:dyDescent="0.25">
      <c r="H92" t="e">
        <f t="shared" si="19"/>
        <v>#DIV/0!</v>
      </c>
      <c r="I92" t="e">
        <f t="shared" si="20"/>
        <v>#DIV/0!</v>
      </c>
      <c r="J92" t="e">
        <f t="shared" si="21"/>
        <v>#DIV/0!</v>
      </c>
      <c r="K92" t="e">
        <f t="shared" si="22"/>
        <v>#DIV/0!</v>
      </c>
      <c r="L92" t="e">
        <f t="shared" si="23"/>
        <v>#DIV/0!</v>
      </c>
      <c r="N92" s="1" t="s">
        <v>75</v>
      </c>
      <c r="O92" s="1">
        <v>448</v>
      </c>
      <c r="P92" s="8" t="s">
        <v>134</v>
      </c>
      <c r="Q92" s="1" t="s">
        <v>77</v>
      </c>
      <c r="R92" s="1">
        <v>-0.52156909836034049</v>
      </c>
      <c r="S92" s="5">
        <f t="shared" si="25"/>
        <v>2.6001160766105629E-2</v>
      </c>
      <c r="T92" s="5">
        <f t="shared" si="26"/>
        <v>0.99999999999999989</v>
      </c>
      <c r="V92" s="1">
        <v>2</v>
      </c>
      <c r="W92" s="1">
        <v>16463</v>
      </c>
      <c r="X92" s="1">
        <f>Z92*W84</f>
        <v>0</v>
      </c>
      <c r="Y92" s="5" t="e">
        <f>W92/W84</f>
        <v>#DIV/0!</v>
      </c>
      <c r="Z92" s="5">
        <v>0.95399999999999996</v>
      </c>
      <c r="AA92" s="2"/>
      <c r="AB92" s="2"/>
    </row>
    <row r="93" spans="8:47" x14ac:dyDescent="0.25">
      <c r="H93" t="e">
        <f t="shared" si="19"/>
        <v>#DIV/0!</v>
      </c>
      <c r="I93" t="e">
        <f t="shared" si="20"/>
        <v>#DIV/0!</v>
      </c>
      <c r="J93" t="e">
        <f t="shared" si="21"/>
        <v>#DIV/0!</v>
      </c>
      <c r="K93" t="e">
        <f t="shared" si="22"/>
        <v>#DIV/0!</v>
      </c>
      <c r="L93" t="e">
        <f t="shared" si="23"/>
        <v>#DIV/0!</v>
      </c>
      <c r="N93" s="2"/>
      <c r="O93" s="2"/>
      <c r="P93" s="2"/>
      <c r="Q93" s="1" t="s">
        <v>78</v>
      </c>
      <c r="R93" s="1">
        <v>0.64588972481038431</v>
      </c>
      <c r="S93" s="2"/>
      <c r="T93" s="2"/>
      <c r="V93" s="1">
        <v>3</v>
      </c>
      <c r="W93" s="1">
        <v>17109</v>
      </c>
      <c r="X93" s="1">
        <f>Z93*W84</f>
        <v>0</v>
      </c>
      <c r="Y93" s="5" t="e">
        <f>W93/W84</f>
        <v>#DIV/0!</v>
      </c>
      <c r="Z93" s="5">
        <v>0.998</v>
      </c>
      <c r="AA93" s="2"/>
      <c r="AB93" s="2"/>
    </row>
    <row r="94" spans="8:47" x14ac:dyDescent="0.25">
      <c r="H94" t="e">
        <f t="shared" si="19"/>
        <v>#DIV/0!</v>
      </c>
      <c r="I94" t="e">
        <f t="shared" si="20"/>
        <v>#DIV/0!</v>
      </c>
      <c r="J94" t="e">
        <f t="shared" si="21"/>
        <v>#DIV/0!</v>
      </c>
      <c r="K94" t="e">
        <f t="shared" si="22"/>
        <v>#DIV/0!</v>
      </c>
      <c r="L94" t="e">
        <f t="shared" si="23"/>
        <v>#DIV/0!</v>
      </c>
      <c r="N94" s="2"/>
      <c r="O94" s="2"/>
      <c r="P94" s="2"/>
      <c r="Q94" s="1" t="s">
        <v>79</v>
      </c>
      <c r="R94" s="1">
        <v>1205.163325684842</v>
      </c>
      <c r="S94" s="2"/>
      <c r="T94" s="2"/>
    </row>
    <row r="95" spans="8:47" x14ac:dyDescent="0.25">
      <c r="H95" t="e">
        <f t="shared" si="19"/>
        <v>#DIV/0!</v>
      </c>
      <c r="I95" t="e">
        <f t="shared" si="20"/>
        <v>#DIV/0!</v>
      </c>
      <c r="J95" t="e">
        <f t="shared" si="21"/>
        <v>#DIV/0!</v>
      </c>
      <c r="K95" t="e">
        <f t="shared" si="22"/>
        <v>#DIV/0!</v>
      </c>
      <c r="L95" t="e">
        <f t="shared" si="23"/>
        <v>#DIV/0!</v>
      </c>
      <c r="N95" s="2"/>
      <c r="O95" s="2"/>
      <c r="P95" s="2"/>
      <c r="Q95" s="1" t="s">
        <v>80</v>
      </c>
      <c r="R95" s="1">
        <v>17230</v>
      </c>
      <c r="S95" s="2"/>
      <c r="T95" s="2"/>
    </row>
    <row r="96" spans="8:47" x14ac:dyDescent="0.25">
      <c r="H96" t="e">
        <f t="shared" si="19"/>
        <v>#DIV/0!</v>
      </c>
      <c r="I96" t="e">
        <f t="shared" si="20"/>
        <v>#DIV/0!</v>
      </c>
      <c r="J96" t="e">
        <f t="shared" si="21"/>
        <v>#DIV/0!</v>
      </c>
      <c r="K96" t="e">
        <f t="shared" si="22"/>
        <v>#DIV/0!</v>
      </c>
      <c r="L96" t="e">
        <f t="shared" si="23"/>
        <v>#DIV/0!</v>
      </c>
      <c r="R96">
        <v>1.3246591008152411E-207</v>
      </c>
    </row>
    <row r="97" spans="1:12" x14ac:dyDescent="0.25">
      <c r="H97" t="e">
        <f t="shared" si="19"/>
        <v>#DIV/0!</v>
      </c>
      <c r="I97" t="e">
        <f t="shared" si="20"/>
        <v>#DIV/0!</v>
      </c>
      <c r="J97" t="e">
        <f t="shared" si="21"/>
        <v>#DIV/0!</v>
      </c>
      <c r="K97" t="e">
        <f t="shared" si="22"/>
        <v>#DIV/0!</v>
      </c>
      <c r="L97" t="e">
        <f t="shared" si="23"/>
        <v>#DIV/0!</v>
      </c>
    </row>
    <row r="98" spans="1:12" x14ac:dyDescent="0.25">
      <c r="H98" t="e">
        <f t="shared" si="19"/>
        <v>#DIV/0!</v>
      </c>
      <c r="I98" t="e">
        <f t="shared" si="20"/>
        <v>#DIV/0!</v>
      </c>
      <c r="J98" t="e">
        <f t="shared" si="21"/>
        <v>#DIV/0!</v>
      </c>
      <c r="K98" t="e">
        <f t="shared" si="22"/>
        <v>#DIV/0!</v>
      </c>
      <c r="L98" t="e">
        <f t="shared" si="23"/>
        <v>#DIV/0!</v>
      </c>
    </row>
    <row r="99" spans="1:12" x14ac:dyDescent="0.25">
      <c r="H99" t="e">
        <f t="shared" si="19"/>
        <v>#DIV/0!</v>
      </c>
      <c r="I99" t="e">
        <f t="shared" si="20"/>
        <v>#DIV/0!</v>
      </c>
      <c r="J99" t="e">
        <f t="shared" si="21"/>
        <v>#DIV/0!</v>
      </c>
      <c r="K99" t="e">
        <f t="shared" si="22"/>
        <v>#DIV/0!</v>
      </c>
      <c r="L99" t="e">
        <f t="shared" si="23"/>
        <v>#DIV/0!</v>
      </c>
    </row>
    <row r="100" spans="1:12" x14ac:dyDescent="0.25">
      <c r="H100" t="e">
        <f t="shared" si="19"/>
        <v>#DIV/0!</v>
      </c>
      <c r="I100" t="e">
        <f t="shared" si="20"/>
        <v>#DIV/0!</v>
      </c>
      <c r="J100" t="e">
        <f t="shared" si="21"/>
        <v>#DIV/0!</v>
      </c>
      <c r="K100" t="e">
        <f t="shared" si="22"/>
        <v>#DIV/0!</v>
      </c>
      <c r="L100" t="e">
        <f t="shared" si="23"/>
        <v>#DIV/0!</v>
      </c>
    </row>
    <row r="101" spans="1:12" x14ac:dyDescent="0.25">
      <c r="H101" t="e">
        <f t="shared" si="19"/>
        <v>#DIV/0!</v>
      </c>
      <c r="I101" t="e">
        <f t="shared" si="20"/>
        <v>#DIV/0!</v>
      </c>
      <c r="J101" t="e">
        <f t="shared" si="21"/>
        <v>#DIV/0!</v>
      </c>
      <c r="K101" t="e">
        <f t="shared" si="22"/>
        <v>#DIV/0!</v>
      </c>
      <c r="L101" t="e">
        <f t="shared" si="23"/>
        <v>#DIV/0!</v>
      </c>
    </row>
    <row r="102" spans="1:12" x14ac:dyDescent="0.25">
      <c r="H102" t="e">
        <f t="shared" si="19"/>
        <v>#DIV/0!</v>
      </c>
      <c r="I102" t="e">
        <f t="shared" si="20"/>
        <v>#DIV/0!</v>
      </c>
      <c r="J102" t="e">
        <f t="shared" si="21"/>
        <v>#DIV/0!</v>
      </c>
      <c r="K102" t="e">
        <f t="shared" si="22"/>
        <v>#DIV/0!</v>
      </c>
      <c r="L102" t="e">
        <f t="shared" si="23"/>
        <v>#DIV/0!</v>
      </c>
    </row>
    <row r="103" spans="1:12" x14ac:dyDescent="0.25">
      <c r="H103" t="e">
        <f t="shared" ref="H103:H134" si="28">(F103-B103)/B103</f>
        <v>#DIV/0!</v>
      </c>
      <c r="I103" t="e">
        <f t="shared" ref="I103:I134" si="29">(F103-B123)/B123</f>
        <v>#DIV/0!</v>
      </c>
      <c r="J103" t="e">
        <f t="shared" ref="J103:J134" si="30">(F103-B163)/B163</f>
        <v>#DIV/0!</v>
      </c>
      <c r="K103" t="e">
        <f t="shared" ref="K103:K134" si="31">(F103-B223)/B223</f>
        <v>#DIV/0!</v>
      </c>
      <c r="L103" t="e">
        <f t="shared" ref="L103:L134" si="32">(F103-B303)/B303</f>
        <v>#DIV/0!</v>
      </c>
    </row>
    <row r="104" spans="1:12" x14ac:dyDescent="0.25">
      <c r="A104" s="10"/>
      <c r="H104" t="e">
        <f t="shared" si="28"/>
        <v>#DIV/0!</v>
      </c>
      <c r="I104" t="e">
        <f t="shared" si="29"/>
        <v>#DIV/0!</v>
      </c>
      <c r="J104" t="e">
        <f t="shared" si="30"/>
        <v>#DIV/0!</v>
      </c>
      <c r="K104" t="e">
        <f t="shared" si="31"/>
        <v>#DIV/0!</v>
      </c>
      <c r="L104" t="e">
        <f t="shared" si="32"/>
        <v>#DIV/0!</v>
      </c>
    </row>
    <row r="105" spans="1:12" x14ac:dyDescent="0.25">
      <c r="A105" s="10"/>
      <c r="H105" t="e">
        <f t="shared" si="28"/>
        <v>#DIV/0!</v>
      </c>
      <c r="I105" t="e">
        <f t="shared" si="29"/>
        <v>#DIV/0!</v>
      </c>
      <c r="J105" t="e">
        <f t="shared" si="30"/>
        <v>#DIV/0!</v>
      </c>
      <c r="K105" t="e">
        <f t="shared" si="31"/>
        <v>#DIV/0!</v>
      </c>
      <c r="L105" t="e">
        <f t="shared" si="32"/>
        <v>#DIV/0!</v>
      </c>
    </row>
    <row r="106" spans="1:12" x14ac:dyDescent="0.25">
      <c r="A106" s="10"/>
      <c r="H106" t="e">
        <f t="shared" si="28"/>
        <v>#DIV/0!</v>
      </c>
      <c r="I106" t="e">
        <f t="shared" si="29"/>
        <v>#DIV/0!</v>
      </c>
      <c r="J106" t="e">
        <f t="shared" si="30"/>
        <v>#DIV/0!</v>
      </c>
      <c r="K106" t="e">
        <f t="shared" si="31"/>
        <v>#DIV/0!</v>
      </c>
      <c r="L106" t="e">
        <f t="shared" si="32"/>
        <v>#DIV/0!</v>
      </c>
    </row>
    <row r="107" spans="1:12" x14ac:dyDescent="0.25">
      <c r="A107" s="10"/>
      <c r="H107" t="e">
        <f t="shared" si="28"/>
        <v>#DIV/0!</v>
      </c>
      <c r="I107" t="e">
        <f t="shared" si="29"/>
        <v>#DIV/0!</v>
      </c>
      <c r="J107" t="e">
        <f t="shared" si="30"/>
        <v>#DIV/0!</v>
      </c>
      <c r="K107" t="e">
        <f t="shared" si="31"/>
        <v>#DIV/0!</v>
      </c>
      <c r="L107" t="e">
        <f t="shared" si="32"/>
        <v>#DIV/0!</v>
      </c>
    </row>
    <row r="108" spans="1:12" x14ac:dyDescent="0.25">
      <c r="A108" s="10"/>
      <c r="H108" t="e">
        <f t="shared" si="28"/>
        <v>#DIV/0!</v>
      </c>
      <c r="I108" t="e">
        <f t="shared" si="29"/>
        <v>#DIV/0!</v>
      </c>
      <c r="J108" t="e">
        <f t="shared" si="30"/>
        <v>#DIV/0!</v>
      </c>
      <c r="K108" t="e">
        <f t="shared" si="31"/>
        <v>#DIV/0!</v>
      </c>
      <c r="L108" t="e">
        <f t="shared" si="32"/>
        <v>#DIV/0!</v>
      </c>
    </row>
    <row r="109" spans="1:12" x14ac:dyDescent="0.25">
      <c r="A109" s="10"/>
      <c r="H109" t="e">
        <f t="shared" si="28"/>
        <v>#DIV/0!</v>
      </c>
      <c r="I109" t="e">
        <f t="shared" si="29"/>
        <v>#DIV/0!</v>
      </c>
      <c r="J109" t="e">
        <f t="shared" si="30"/>
        <v>#DIV/0!</v>
      </c>
      <c r="K109" t="e">
        <f t="shared" si="31"/>
        <v>#DIV/0!</v>
      </c>
      <c r="L109" t="e">
        <f t="shared" si="32"/>
        <v>#DIV/0!</v>
      </c>
    </row>
    <row r="110" spans="1:12" x14ac:dyDescent="0.25">
      <c r="A110" s="10"/>
      <c r="H110" t="e">
        <f t="shared" si="28"/>
        <v>#DIV/0!</v>
      </c>
      <c r="I110" t="e">
        <f t="shared" si="29"/>
        <v>#DIV/0!</v>
      </c>
      <c r="J110" t="e">
        <f t="shared" si="30"/>
        <v>#DIV/0!</v>
      </c>
      <c r="K110" t="e">
        <f t="shared" si="31"/>
        <v>#DIV/0!</v>
      </c>
      <c r="L110" t="e">
        <f t="shared" si="32"/>
        <v>#DIV/0!</v>
      </c>
    </row>
    <row r="111" spans="1:12" x14ac:dyDescent="0.25">
      <c r="A111" s="10"/>
      <c r="H111" t="e">
        <f t="shared" si="28"/>
        <v>#DIV/0!</v>
      </c>
      <c r="I111" t="e">
        <f t="shared" si="29"/>
        <v>#DIV/0!</v>
      </c>
      <c r="J111" t="e">
        <f t="shared" si="30"/>
        <v>#DIV/0!</v>
      </c>
      <c r="K111" t="e">
        <f t="shared" si="31"/>
        <v>#DIV/0!</v>
      </c>
      <c r="L111" t="e">
        <f t="shared" si="32"/>
        <v>#DIV/0!</v>
      </c>
    </row>
    <row r="112" spans="1:12" x14ac:dyDescent="0.25">
      <c r="A112" s="10"/>
      <c r="H112" t="e">
        <f t="shared" si="28"/>
        <v>#DIV/0!</v>
      </c>
      <c r="I112" t="e">
        <f t="shared" si="29"/>
        <v>#DIV/0!</v>
      </c>
      <c r="J112" t="e">
        <f t="shared" si="30"/>
        <v>#DIV/0!</v>
      </c>
      <c r="K112" t="e">
        <f t="shared" si="31"/>
        <v>#DIV/0!</v>
      </c>
      <c r="L112" t="e">
        <f t="shared" si="32"/>
        <v>#DIV/0!</v>
      </c>
    </row>
    <row r="113" spans="1:12" x14ac:dyDescent="0.25">
      <c r="A113" s="10"/>
      <c r="H113" t="e">
        <f t="shared" si="28"/>
        <v>#DIV/0!</v>
      </c>
      <c r="I113" t="e">
        <f t="shared" si="29"/>
        <v>#DIV/0!</v>
      </c>
      <c r="J113" t="e">
        <f t="shared" si="30"/>
        <v>#DIV/0!</v>
      </c>
      <c r="K113" t="e">
        <f t="shared" si="31"/>
        <v>#DIV/0!</v>
      </c>
      <c r="L113" t="e">
        <f t="shared" si="32"/>
        <v>#DIV/0!</v>
      </c>
    </row>
    <row r="114" spans="1:12" x14ac:dyDescent="0.25">
      <c r="A114" s="10"/>
      <c r="H114" t="e">
        <f t="shared" si="28"/>
        <v>#DIV/0!</v>
      </c>
      <c r="I114" t="e">
        <f t="shared" si="29"/>
        <v>#DIV/0!</v>
      </c>
      <c r="J114" t="e">
        <f t="shared" si="30"/>
        <v>#DIV/0!</v>
      </c>
      <c r="K114" t="e">
        <f t="shared" si="31"/>
        <v>#DIV/0!</v>
      </c>
      <c r="L114" t="e">
        <f t="shared" si="32"/>
        <v>#DIV/0!</v>
      </c>
    </row>
    <row r="115" spans="1:12" x14ac:dyDescent="0.25">
      <c r="A115" s="10"/>
      <c r="H115" t="e">
        <f t="shared" si="28"/>
        <v>#DIV/0!</v>
      </c>
      <c r="I115" t="e">
        <f t="shared" si="29"/>
        <v>#DIV/0!</v>
      </c>
      <c r="J115" t="e">
        <f t="shared" si="30"/>
        <v>#DIV/0!</v>
      </c>
      <c r="K115" t="e">
        <f t="shared" si="31"/>
        <v>#DIV/0!</v>
      </c>
      <c r="L115" t="e">
        <f t="shared" si="32"/>
        <v>#DIV/0!</v>
      </c>
    </row>
    <row r="116" spans="1:12" x14ac:dyDescent="0.25">
      <c r="A116" s="10"/>
      <c r="H116" t="e">
        <f t="shared" si="28"/>
        <v>#DIV/0!</v>
      </c>
      <c r="I116" t="e">
        <f t="shared" si="29"/>
        <v>#DIV/0!</v>
      </c>
      <c r="J116" t="e">
        <f t="shared" si="30"/>
        <v>#DIV/0!</v>
      </c>
      <c r="K116" t="e">
        <f t="shared" si="31"/>
        <v>#DIV/0!</v>
      </c>
      <c r="L116" t="e">
        <f t="shared" si="32"/>
        <v>#DIV/0!</v>
      </c>
    </row>
    <row r="117" spans="1:12" x14ac:dyDescent="0.25">
      <c r="A117" s="10"/>
      <c r="H117" t="e">
        <f t="shared" si="28"/>
        <v>#DIV/0!</v>
      </c>
      <c r="I117" t="e">
        <f t="shared" si="29"/>
        <v>#DIV/0!</v>
      </c>
      <c r="J117" t="e">
        <f t="shared" si="30"/>
        <v>#DIV/0!</v>
      </c>
      <c r="K117" t="e">
        <f t="shared" si="31"/>
        <v>#DIV/0!</v>
      </c>
      <c r="L117" t="e">
        <f t="shared" si="32"/>
        <v>#DIV/0!</v>
      </c>
    </row>
    <row r="118" spans="1:12" x14ac:dyDescent="0.25">
      <c r="A118" s="10"/>
      <c r="H118" t="e">
        <f t="shared" si="28"/>
        <v>#DIV/0!</v>
      </c>
      <c r="I118" t="e">
        <f t="shared" si="29"/>
        <v>#DIV/0!</v>
      </c>
      <c r="J118" t="e">
        <f t="shared" si="30"/>
        <v>#DIV/0!</v>
      </c>
      <c r="K118" t="e">
        <f t="shared" si="31"/>
        <v>#DIV/0!</v>
      </c>
      <c r="L118" t="e">
        <f t="shared" si="32"/>
        <v>#DIV/0!</v>
      </c>
    </row>
    <row r="119" spans="1:12" x14ac:dyDescent="0.25">
      <c r="A119" s="10"/>
      <c r="H119" t="e">
        <f t="shared" si="28"/>
        <v>#DIV/0!</v>
      </c>
      <c r="I119" t="e">
        <f t="shared" si="29"/>
        <v>#DIV/0!</v>
      </c>
      <c r="J119" t="e">
        <f t="shared" si="30"/>
        <v>#DIV/0!</v>
      </c>
      <c r="K119" t="e">
        <f t="shared" si="31"/>
        <v>#DIV/0!</v>
      </c>
      <c r="L119" t="e">
        <f t="shared" si="32"/>
        <v>#DIV/0!</v>
      </c>
    </row>
    <row r="120" spans="1:12" x14ac:dyDescent="0.25">
      <c r="A120" s="10"/>
      <c r="H120" t="e">
        <f t="shared" si="28"/>
        <v>#DIV/0!</v>
      </c>
      <c r="I120" t="e">
        <f t="shared" si="29"/>
        <v>#DIV/0!</v>
      </c>
      <c r="J120" t="e">
        <f t="shared" si="30"/>
        <v>#DIV/0!</v>
      </c>
      <c r="K120" t="e">
        <f t="shared" si="31"/>
        <v>#DIV/0!</v>
      </c>
      <c r="L120" t="e">
        <f t="shared" si="32"/>
        <v>#DIV/0!</v>
      </c>
    </row>
    <row r="121" spans="1:12" x14ac:dyDescent="0.25">
      <c r="A121" s="10"/>
      <c r="H121" t="e">
        <f t="shared" si="28"/>
        <v>#DIV/0!</v>
      </c>
      <c r="I121" t="e">
        <f t="shared" si="29"/>
        <v>#DIV/0!</v>
      </c>
      <c r="J121" t="e">
        <f t="shared" si="30"/>
        <v>#DIV/0!</v>
      </c>
      <c r="K121" t="e">
        <f t="shared" si="31"/>
        <v>#DIV/0!</v>
      </c>
      <c r="L121" t="e">
        <f t="shared" si="32"/>
        <v>#DIV/0!</v>
      </c>
    </row>
    <row r="122" spans="1:12" x14ac:dyDescent="0.25">
      <c r="A122" s="10"/>
      <c r="H122" t="e">
        <f t="shared" si="28"/>
        <v>#DIV/0!</v>
      </c>
      <c r="I122" t="e">
        <f t="shared" si="29"/>
        <v>#DIV/0!</v>
      </c>
      <c r="J122" t="e">
        <f t="shared" si="30"/>
        <v>#DIV/0!</v>
      </c>
      <c r="K122" t="e">
        <f t="shared" si="31"/>
        <v>#DIV/0!</v>
      </c>
      <c r="L122" t="e">
        <f t="shared" si="32"/>
        <v>#DIV/0!</v>
      </c>
    </row>
    <row r="123" spans="1:12" x14ac:dyDescent="0.25">
      <c r="A123" s="10"/>
      <c r="H123" t="e">
        <f t="shared" si="28"/>
        <v>#DIV/0!</v>
      </c>
      <c r="I123" t="e">
        <f t="shared" si="29"/>
        <v>#DIV/0!</v>
      </c>
      <c r="J123" t="e">
        <f t="shared" si="30"/>
        <v>#DIV/0!</v>
      </c>
      <c r="K123" t="e">
        <f t="shared" si="31"/>
        <v>#DIV/0!</v>
      </c>
      <c r="L123" t="e">
        <f t="shared" si="32"/>
        <v>#DIV/0!</v>
      </c>
    </row>
    <row r="124" spans="1:12" x14ac:dyDescent="0.25">
      <c r="A124" s="10"/>
      <c r="H124" t="e">
        <f t="shared" si="28"/>
        <v>#DIV/0!</v>
      </c>
      <c r="I124" t="e">
        <f t="shared" si="29"/>
        <v>#DIV/0!</v>
      </c>
      <c r="J124" t="e">
        <f t="shared" si="30"/>
        <v>#DIV/0!</v>
      </c>
      <c r="K124" t="e">
        <f t="shared" si="31"/>
        <v>#DIV/0!</v>
      </c>
      <c r="L124" t="e">
        <f t="shared" si="32"/>
        <v>#DIV/0!</v>
      </c>
    </row>
    <row r="125" spans="1:12" x14ac:dyDescent="0.25">
      <c r="A125" s="10"/>
      <c r="H125" t="e">
        <f t="shared" si="28"/>
        <v>#DIV/0!</v>
      </c>
      <c r="I125" t="e">
        <f t="shared" si="29"/>
        <v>#DIV/0!</v>
      </c>
      <c r="J125" t="e">
        <f t="shared" si="30"/>
        <v>#DIV/0!</v>
      </c>
      <c r="K125" t="e">
        <f t="shared" si="31"/>
        <v>#DIV/0!</v>
      </c>
      <c r="L125" t="e">
        <f t="shared" si="32"/>
        <v>#DIV/0!</v>
      </c>
    </row>
    <row r="126" spans="1:12" x14ac:dyDescent="0.25">
      <c r="A126" s="10"/>
      <c r="H126" t="e">
        <f t="shared" si="28"/>
        <v>#DIV/0!</v>
      </c>
      <c r="I126" t="e">
        <f t="shared" si="29"/>
        <v>#DIV/0!</v>
      </c>
      <c r="J126" t="e">
        <f t="shared" si="30"/>
        <v>#DIV/0!</v>
      </c>
      <c r="K126" t="e">
        <f t="shared" si="31"/>
        <v>#DIV/0!</v>
      </c>
      <c r="L126" t="e">
        <f t="shared" si="32"/>
        <v>#DIV/0!</v>
      </c>
    </row>
    <row r="127" spans="1:12" x14ac:dyDescent="0.25">
      <c r="A127" s="10"/>
      <c r="H127" t="e">
        <f t="shared" si="28"/>
        <v>#DIV/0!</v>
      </c>
      <c r="I127" t="e">
        <f t="shared" si="29"/>
        <v>#DIV/0!</v>
      </c>
      <c r="J127" t="e">
        <f t="shared" si="30"/>
        <v>#DIV/0!</v>
      </c>
      <c r="K127" t="e">
        <f t="shared" si="31"/>
        <v>#DIV/0!</v>
      </c>
      <c r="L127" t="e">
        <f t="shared" si="32"/>
        <v>#DIV/0!</v>
      </c>
    </row>
    <row r="128" spans="1:12" x14ac:dyDescent="0.25">
      <c r="A128" s="10"/>
      <c r="H128" t="e">
        <f t="shared" si="28"/>
        <v>#DIV/0!</v>
      </c>
      <c r="I128" t="e">
        <f t="shared" si="29"/>
        <v>#DIV/0!</v>
      </c>
      <c r="J128" t="e">
        <f t="shared" si="30"/>
        <v>#DIV/0!</v>
      </c>
      <c r="K128" t="e">
        <f t="shared" si="31"/>
        <v>#DIV/0!</v>
      </c>
      <c r="L128" t="e">
        <f t="shared" si="32"/>
        <v>#DIV/0!</v>
      </c>
    </row>
    <row r="129" spans="1:12" x14ac:dyDescent="0.25">
      <c r="A129" s="10"/>
      <c r="H129" t="e">
        <f t="shared" si="28"/>
        <v>#DIV/0!</v>
      </c>
      <c r="I129" t="e">
        <f t="shared" si="29"/>
        <v>#DIV/0!</v>
      </c>
      <c r="J129" t="e">
        <f t="shared" si="30"/>
        <v>#DIV/0!</v>
      </c>
      <c r="K129" t="e">
        <f t="shared" si="31"/>
        <v>#DIV/0!</v>
      </c>
      <c r="L129" t="e">
        <f t="shared" si="32"/>
        <v>#DIV/0!</v>
      </c>
    </row>
    <row r="130" spans="1:12" x14ac:dyDescent="0.25">
      <c r="A130" s="10"/>
      <c r="H130" t="e">
        <f t="shared" si="28"/>
        <v>#DIV/0!</v>
      </c>
      <c r="I130" t="e">
        <f t="shared" si="29"/>
        <v>#DIV/0!</v>
      </c>
      <c r="J130" t="e">
        <f t="shared" si="30"/>
        <v>#DIV/0!</v>
      </c>
      <c r="K130" t="e">
        <f t="shared" si="31"/>
        <v>#DIV/0!</v>
      </c>
      <c r="L130" t="e">
        <f t="shared" si="32"/>
        <v>#DIV/0!</v>
      </c>
    </row>
    <row r="131" spans="1:12" x14ac:dyDescent="0.25">
      <c r="A131" s="10"/>
      <c r="H131" t="e">
        <f t="shared" si="28"/>
        <v>#DIV/0!</v>
      </c>
      <c r="I131" t="e">
        <f t="shared" si="29"/>
        <v>#DIV/0!</v>
      </c>
      <c r="J131" t="e">
        <f t="shared" si="30"/>
        <v>#DIV/0!</v>
      </c>
      <c r="K131" t="e">
        <f t="shared" si="31"/>
        <v>#DIV/0!</v>
      </c>
      <c r="L131" t="e">
        <f t="shared" si="32"/>
        <v>#DIV/0!</v>
      </c>
    </row>
    <row r="132" spans="1:12" x14ac:dyDescent="0.25">
      <c r="A132" s="10"/>
      <c r="H132" t="e">
        <f t="shared" si="28"/>
        <v>#DIV/0!</v>
      </c>
      <c r="I132" t="e">
        <f t="shared" si="29"/>
        <v>#DIV/0!</v>
      </c>
      <c r="J132" t="e">
        <f t="shared" si="30"/>
        <v>#DIV/0!</v>
      </c>
      <c r="K132" t="e">
        <f t="shared" si="31"/>
        <v>#DIV/0!</v>
      </c>
      <c r="L132" t="e">
        <f t="shared" si="32"/>
        <v>#DIV/0!</v>
      </c>
    </row>
    <row r="133" spans="1:12" x14ac:dyDescent="0.25">
      <c r="A133" s="10"/>
      <c r="H133" t="e">
        <f t="shared" si="28"/>
        <v>#DIV/0!</v>
      </c>
      <c r="I133" t="e">
        <f t="shared" si="29"/>
        <v>#DIV/0!</v>
      </c>
      <c r="J133" t="e">
        <f t="shared" si="30"/>
        <v>#DIV/0!</v>
      </c>
      <c r="K133" t="e">
        <f t="shared" si="31"/>
        <v>#DIV/0!</v>
      </c>
      <c r="L133" t="e">
        <f t="shared" si="32"/>
        <v>#DIV/0!</v>
      </c>
    </row>
    <row r="134" spans="1:12" x14ac:dyDescent="0.25">
      <c r="A134" s="10"/>
      <c r="H134" t="e">
        <f t="shared" si="28"/>
        <v>#DIV/0!</v>
      </c>
      <c r="I134" t="e">
        <f t="shared" si="29"/>
        <v>#DIV/0!</v>
      </c>
      <c r="J134" t="e">
        <f t="shared" si="30"/>
        <v>#DIV/0!</v>
      </c>
      <c r="K134" t="e">
        <f t="shared" si="31"/>
        <v>#DIV/0!</v>
      </c>
      <c r="L134" t="e">
        <f t="shared" si="32"/>
        <v>#DIV/0!</v>
      </c>
    </row>
    <row r="135" spans="1:12" x14ac:dyDescent="0.25">
      <c r="A135" s="10"/>
      <c r="H135" t="e">
        <f t="shared" ref="H135:H166" si="33">(F135-B135)/B135</f>
        <v>#DIV/0!</v>
      </c>
      <c r="I135" t="e">
        <f t="shared" ref="I135:I166" si="34">(F135-B155)/B155</f>
        <v>#DIV/0!</v>
      </c>
      <c r="J135" t="e">
        <f t="shared" ref="J135:J166" si="35">(F135-B195)/B195</f>
        <v>#DIV/0!</v>
      </c>
      <c r="K135" t="e">
        <f t="shared" ref="K135:K166" si="36">(F135-B255)/B255</f>
        <v>#DIV/0!</v>
      </c>
      <c r="L135" t="e">
        <f t="shared" ref="L135:L166" si="37">(F135-B335)/B335</f>
        <v>#DIV/0!</v>
      </c>
    </row>
    <row r="136" spans="1:12" x14ac:dyDescent="0.25">
      <c r="A136" s="10"/>
      <c r="H136" t="e">
        <f t="shared" si="33"/>
        <v>#DIV/0!</v>
      </c>
      <c r="I136" t="e">
        <f t="shared" si="34"/>
        <v>#DIV/0!</v>
      </c>
      <c r="J136" t="e">
        <f t="shared" si="35"/>
        <v>#DIV/0!</v>
      </c>
      <c r="K136" t="e">
        <f t="shared" si="36"/>
        <v>#DIV/0!</v>
      </c>
      <c r="L136" t="e">
        <f t="shared" si="37"/>
        <v>#DIV/0!</v>
      </c>
    </row>
    <row r="137" spans="1:12" x14ac:dyDescent="0.25">
      <c r="A137" s="10"/>
      <c r="H137" t="e">
        <f t="shared" si="33"/>
        <v>#DIV/0!</v>
      </c>
      <c r="I137" t="e">
        <f t="shared" si="34"/>
        <v>#DIV/0!</v>
      </c>
      <c r="J137" t="e">
        <f t="shared" si="35"/>
        <v>#DIV/0!</v>
      </c>
      <c r="K137" t="e">
        <f t="shared" si="36"/>
        <v>#DIV/0!</v>
      </c>
      <c r="L137" t="e">
        <f t="shared" si="37"/>
        <v>#DIV/0!</v>
      </c>
    </row>
    <row r="138" spans="1:12" x14ac:dyDescent="0.25">
      <c r="A138" s="10"/>
      <c r="H138" t="e">
        <f t="shared" si="33"/>
        <v>#DIV/0!</v>
      </c>
      <c r="I138" t="e">
        <f t="shared" si="34"/>
        <v>#DIV/0!</v>
      </c>
      <c r="J138" t="e">
        <f t="shared" si="35"/>
        <v>#DIV/0!</v>
      </c>
      <c r="K138" t="e">
        <f t="shared" si="36"/>
        <v>#DIV/0!</v>
      </c>
      <c r="L138" t="e">
        <f t="shared" si="37"/>
        <v>#DIV/0!</v>
      </c>
    </row>
    <row r="139" spans="1:12" x14ac:dyDescent="0.25">
      <c r="A139" s="10"/>
      <c r="H139" t="e">
        <f t="shared" si="33"/>
        <v>#DIV/0!</v>
      </c>
      <c r="I139" t="e">
        <f t="shared" si="34"/>
        <v>#DIV/0!</v>
      </c>
      <c r="J139" t="e">
        <f t="shared" si="35"/>
        <v>#DIV/0!</v>
      </c>
      <c r="K139" t="e">
        <f t="shared" si="36"/>
        <v>#DIV/0!</v>
      </c>
      <c r="L139" t="e">
        <f t="shared" si="37"/>
        <v>#DIV/0!</v>
      </c>
    </row>
    <row r="140" spans="1:12" x14ac:dyDescent="0.25">
      <c r="A140" s="10"/>
      <c r="H140" t="e">
        <f t="shared" si="33"/>
        <v>#DIV/0!</v>
      </c>
      <c r="I140" t="e">
        <f t="shared" si="34"/>
        <v>#DIV/0!</v>
      </c>
      <c r="J140" t="e">
        <f t="shared" si="35"/>
        <v>#DIV/0!</v>
      </c>
      <c r="K140" t="e">
        <f t="shared" si="36"/>
        <v>#DIV/0!</v>
      </c>
      <c r="L140" t="e">
        <f t="shared" si="37"/>
        <v>#DIV/0!</v>
      </c>
    </row>
    <row r="141" spans="1:12" x14ac:dyDescent="0.25">
      <c r="A141" s="10"/>
      <c r="H141" t="e">
        <f t="shared" si="33"/>
        <v>#DIV/0!</v>
      </c>
      <c r="I141" t="e">
        <f t="shared" si="34"/>
        <v>#DIV/0!</v>
      </c>
      <c r="J141" t="e">
        <f t="shared" si="35"/>
        <v>#DIV/0!</v>
      </c>
      <c r="K141" t="e">
        <f t="shared" si="36"/>
        <v>#DIV/0!</v>
      </c>
      <c r="L141" t="e">
        <f t="shared" si="37"/>
        <v>#DIV/0!</v>
      </c>
    </row>
    <row r="142" spans="1:12" x14ac:dyDescent="0.25">
      <c r="A142" s="10"/>
      <c r="H142" t="e">
        <f t="shared" si="33"/>
        <v>#DIV/0!</v>
      </c>
      <c r="I142" t="e">
        <f t="shared" si="34"/>
        <v>#DIV/0!</v>
      </c>
      <c r="J142" t="e">
        <f t="shared" si="35"/>
        <v>#DIV/0!</v>
      </c>
      <c r="K142" t="e">
        <f t="shared" si="36"/>
        <v>#DIV/0!</v>
      </c>
      <c r="L142" t="e">
        <f t="shared" si="37"/>
        <v>#DIV/0!</v>
      </c>
    </row>
    <row r="143" spans="1:12" x14ac:dyDescent="0.25">
      <c r="A143" s="10"/>
      <c r="H143" t="e">
        <f t="shared" si="33"/>
        <v>#DIV/0!</v>
      </c>
      <c r="I143" t="e">
        <f t="shared" si="34"/>
        <v>#DIV/0!</v>
      </c>
      <c r="J143" t="e">
        <f t="shared" si="35"/>
        <v>#DIV/0!</v>
      </c>
      <c r="K143" t="e">
        <f t="shared" si="36"/>
        <v>#DIV/0!</v>
      </c>
      <c r="L143" t="e">
        <f t="shared" si="37"/>
        <v>#DIV/0!</v>
      </c>
    </row>
    <row r="144" spans="1:12" x14ac:dyDescent="0.25">
      <c r="A144" s="10"/>
      <c r="H144" t="e">
        <f t="shared" si="33"/>
        <v>#DIV/0!</v>
      </c>
      <c r="I144" t="e">
        <f t="shared" si="34"/>
        <v>#DIV/0!</v>
      </c>
      <c r="J144" t="e">
        <f t="shared" si="35"/>
        <v>#DIV/0!</v>
      </c>
      <c r="K144" t="e">
        <f t="shared" si="36"/>
        <v>#DIV/0!</v>
      </c>
      <c r="L144" t="e">
        <f t="shared" si="37"/>
        <v>#DIV/0!</v>
      </c>
    </row>
    <row r="145" spans="1:12" x14ac:dyDescent="0.25">
      <c r="A145" s="10"/>
      <c r="H145" t="e">
        <f t="shared" si="33"/>
        <v>#DIV/0!</v>
      </c>
      <c r="I145" t="e">
        <f t="shared" si="34"/>
        <v>#DIV/0!</v>
      </c>
      <c r="J145" t="e">
        <f t="shared" si="35"/>
        <v>#DIV/0!</v>
      </c>
      <c r="K145" t="e">
        <f t="shared" si="36"/>
        <v>#DIV/0!</v>
      </c>
      <c r="L145" t="e">
        <f t="shared" si="37"/>
        <v>#DIV/0!</v>
      </c>
    </row>
    <row r="146" spans="1:12" x14ac:dyDescent="0.25">
      <c r="A146" s="10"/>
      <c r="H146" t="e">
        <f t="shared" si="33"/>
        <v>#DIV/0!</v>
      </c>
      <c r="I146" t="e">
        <f t="shared" si="34"/>
        <v>#DIV/0!</v>
      </c>
      <c r="J146" t="e">
        <f t="shared" si="35"/>
        <v>#DIV/0!</v>
      </c>
      <c r="K146" t="e">
        <f t="shared" si="36"/>
        <v>#DIV/0!</v>
      </c>
      <c r="L146" t="e">
        <f t="shared" si="37"/>
        <v>#DIV/0!</v>
      </c>
    </row>
    <row r="147" spans="1:12" x14ac:dyDescent="0.25">
      <c r="A147" s="10"/>
      <c r="H147" t="e">
        <f t="shared" si="33"/>
        <v>#DIV/0!</v>
      </c>
      <c r="I147" t="e">
        <f t="shared" si="34"/>
        <v>#DIV/0!</v>
      </c>
      <c r="J147" t="e">
        <f t="shared" si="35"/>
        <v>#DIV/0!</v>
      </c>
      <c r="K147" t="e">
        <f t="shared" si="36"/>
        <v>#DIV/0!</v>
      </c>
      <c r="L147" t="e">
        <f t="shared" si="37"/>
        <v>#DIV/0!</v>
      </c>
    </row>
    <row r="148" spans="1:12" x14ac:dyDescent="0.25">
      <c r="A148" s="10"/>
      <c r="H148" t="e">
        <f t="shared" si="33"/>
        <v>#DIV/0!</v>
      </c>
      <c r="I148" t="e">
        <f t="shared" si="34"/>
        <v>#DIV/0!</v>
      </c>
      <c r="J148" t="e">
        <f t="shared" si="35"/>
        <v>#DIV/0!</v>
      </c>
      <c r="K148" t="e">
        <f t="shared" si="36"/>
        <v>#DIV/0!</v>
      </c>
      <c r="L148" t="e">
        <f t="shared" si="37"/>
        <v>#DIV/0!</v>
      </c>
    </row>
    <row r="149" spans="1:12" x14ac:dyDescent="0.25">
      <c r="A149" s="10"/>
      <c r="H149" t="e">
        <f t="shared" si="33"/>
        <v>#DIV/0!</v>
      </c>
      <c r="I149" t="e">
        <f t="shared" si="34"/>
        <v>#DIV/0!</v>
      </c>
      <c r="J149" t="e">
        <f t="shared" si="35"/>
        <v>#DIV/0!</v>
      </c>
      <c r="K149" t="e">
        <f t="shared" si="36"/>
        <v>#DIV/0!</v>
      </c>
      <c r="L149" t="e">
        <f t="shared" si="37"/>
        <v>#DIV/0!</v>
      </c>
    </row>
    <row r="150" spans="1:12" x14ac:dyDescent="0.25">
      <c r="A150" s="10"/>
      <c r="H150" t="e">
        <f t="shared" si="33"/>
        <v>#DIV/0!</v>
      </c>
      <c r="I150" t="e">
        <f t="shared" si="34"/>
        <v>#DIV/0!</v>
      </c>
      <c r="J150" t="e">
        <f t="shared" si="35"/>
        <v>#DIV/0!</v>
      </c>
      <c r="K150" t="e">
        <f t="shared" si="36"/>
        <v>#DIV/0!</v>
      </c>
      <c r="L150" t="e">
        <f t="shared" si="37"/>
        <v>#DIV/0!</v>
      </c>
    </row>
    <row r="151" spans="1:12" x14ac:dyDescent="0.25">
      <c r="A151" s="10"/>
      <c r="H151" t="e">
        <f t="shared" si="33"/>
        <v>#DIV/0!</v>
      </c>
      <c r="I151" t="e">
        <f t="shared" si="34"/>
        <v>#DIV/0!</v>
      </c>
      <c r="J151" t="e">
        <f t="shared" si="35"/>
        <v>#DIV/0!</v>
      </c>
      <c r="K151" t="e">
        <f t="shared" si="36"/>
        <v>#DIV/0!</v>
      </c>
      <c r="L151" t="e">
        <f t="shared" si="37"/>
        <v>#DIV/0!</v>
      </c>
    </row>
    <row r="152" spans="1:12" x14ac:dyDescent="0.25">
      <c r="A152" s="10"/>
      <c r="H152" t="e">
        <f t="shared" si="33"/>
        <v>#DIV/0!</v>
      </c>
      <c r="I152" t="e">
        <f t="shared" si="34"/>
        <v>#DIV/0!</v>
      </c>
      <c r="J152" t="e">
        <f t="shared" si="35"/>
        <v>#DIV/0!</v>
      </c>
      <c r="K152" t="e">
        <f t="shared" si="36"/>
        <v>#DIV/0!</v>
      </c>
      <c r="L152" t="e">
        <f t="shared" si="37"/>
        <v>#DIV/0!</v>
      </c>
    </row>
    <row r="153" spans="1:12" x14ac:dyDescent="0.25">
      <c r="A153" s="10"/>
      <c r="H153" t="e">
        <f t="shared" si="33"/>
        <v>#DIV/0!</v>
      </c>
      <c r="I153" t="e">
        <f t="shared" si="34"/>
        <v>#DIV/0!</v>
      </c>
      <c r="J153" t="e">
        <f t="shared" si="35"/>
        <v>#DIV/0!</v>
      </c>
      <c r="K153" t="e">
        <f t="shared" si="36"/>
        <v>#DIV/0!</v>
      </c>
      <c r="L153" t="e">
        <f t="shared" si="37"/>
        <v>#DIV/0!</v>
      </c>
    </row>
    <row r="154" spans="1:12" x14ac:dyDescent="0.25">
      <c r="A154" s="10"/>
      <c r="H154" t="e">
        <f t="shared" si="33"/>
        <v>#DIV/0!</v>
      </c>
      <c r="I154" t="e">
        <f t="shared" si="34"/>
        <v>#DIV/0!</v>
      </c>
      <c r="J154" t="e">
        <f t="shared" si="35"/>
        <v>#DIV/0!</v>
      </c>
      <c r="K154" t="e">
        <f t="shared" si="36"/>
        <v>#DIV/0!</v>
      </c>
      <c r="L154" t="e">
        <f t="shared" si="37"/>
        <v>#DIV/0!</v>
      </c>
    </row>
    <row r="155" spans="1:12" x14ac:dyDescent="0.25">
      <c r="A155" s="10"/>
      <c r="H155" t="e">
        <f t="shared" si="33"/>
        <v>#DIV/0!</v>
      </c>
      <c r="I155" t="e">
        <f t="shared" si="34"/>
        <v>#DIV/0!</v>
      </c>
      <c r="J155" t="e">
        <f t="shared" si="35"/>
        <v>#DIV/0!</v>
      </c>
      <c r="K155" t="e">
        <f t="shared" si="36"/>
        <v>#DIV/0!</v>
      </c>
      <c r="L155" t="e">
        <f t="shared" si="37"/>
        <v>#DIV/0!</v>
      </c>
    </row>
    <row r="156" spans="1:12" x14ac:dyDescent="0.25">
      <c r="A156" s="10"/>
      <c r="H156" t="e">
        <f t="shared" si="33"/>
        <v>#DIV/0!</v>
      </c>
      <c r="I156" t="e">
        <f t="shared" si="34"/>
        <v>#DIV/0!</v>
      </c>
      <c r="J156" t="e">
        <f t="shared" si="35"/>
        <v>#DIV/0!</v>
      </c>
      <c r="K156" t="e">
        <f t="shared" si="36"/>
        <v>#DIV/0!</v>
      </c>
      <c r="L156" t="e">
        <f t="shared" si="37"/>
        <v>#DIV/0!</v>
      </c>
    </row>
    <row r="157" spans="1:12" x14ac:dyDescent="0.25">
      <c r="A157" s="10"/>
      <c r="H157" t="e">
        <f t="shared" si="33"/>
        <v>#DIV/0!</v>
      </c>
      <c r="I157" t="e">
        <f t="shared" si="34"/>
        <v>#DIV/0!</v>
      </c>
      <c r="J157" t="e">
        <f t="shared" si="35"/>
        <v>#DIV/0!</v>
      </c>
      <c r="K157" t="e">
        <f t="shared" si="36"/>
        <v>#DIV/0!</v>
      </c>
      <c r="L157" t="e">
        <f t="shared" si="37"/>
        <v>#DIV/0!</v>
      </c>
    </row>
    <row r="158" spans="1:12" x14ac:dyDescent="0.25">
      <c r="A158" s="10"/>
      <c r="H158" t="e">
        <f t="shared" si="33"/>
        <v>#DIV/0!</v>
      </c>
      <c r="I158" t="e">
        <f t="shared" si="34"/>
        <v>#DIV/0!</v>
      </c>
      <c r="J158" t="e">
        <f t="shared" si="35"/>
        <v>#DIV/0!</v>
      </c>
      <c r="K158" t="e">
        <f t="shared" si="36"/>
        <v>#DIV/0!</v>
      </c>
      <c r="L158" t="e">
        <f t="shared" si="37"/>
        <v>#DIV/0!</v>
      </c>
    </row>
    <row r="159" spans="1:12" x14ac:dyDescent="0.25">
      <c r="A159" s="10"/>
      <c r="H159" t="e">
        <f t="shared" si="33"/>
        <v>#DIV/0!</v>
      </c>
      <c r="I159" t="e">
        <f t="shared" si="34"/>
        <v>#DIV/0!</v>
      </c>
      <c r="J159" t="e">
        <f t="shared" si="35"/>
        <v>#DIV/0!</v>
      </c>
      <c r="K159" t="e">
        <f t="shared" si="36"/>
        <v>#DIV/0!</v>
      </c>
      <c r="L159" t="e">
        <f t="shared" si="37"/>
        <v>#DIV/0!</v>
      </c>
    </row>
    <row r="160" spans="1:12" x14ac:dyDescent="0.25">
      <c r="A160" s="10"/>
      <c r="H160" t="e">
        <f t="shared" si="33"/>
        <v>#DIV/0!</v>
      </c>
      <c r="I160" t="e">
        <f t="shared" si="34"/>
        <v>#DIV/0!</v>
      </c>
      <c r="J160" t="e">
        <f t="shared" si="35"/>
        <v>#DIV/0!</v>
      </c>
      <c r="K160" t="e">
        <f t="shared" si="36"/>
        <v>#DIV/0!</v>
      </c>
      <c r="L160" t="e">
        <f t="shared" si="37"/>
        <v>#DIV/0!</v>
      </c>
    </row>
    <row r="161" spans="1:12" x14ac:dyDescent="0.25">
      <c r="A161" s="10"/>
      <c r="H161" t="e">
        <f t="shared" si="33"/>
        <v>#DIV/0!</v>
      </c>
      <c r="I161" t="e">
        <f t="shared" si="34"/>
        <v>#DIV/0!</v>
      </c>
      <c r="J161" t="e">
        <f t="shared" si="35"/>
        <v>#DIV/0!</v>
      </c>
      <c r="K161" t="e">
        <f t="shared" si="36"/>
        <v>#DIV/0!</v>
      </c>
      <c r="L161" t="e">
        <f t="shared" si="37"/>
        <v>#DIV/0!</v>
      </c>
    </row>
    <row r="162" spans="1:12" x14ac:dyDescent="0.25">
      <c r="A162" s="10"/>
      <c r="H162" t="e">
        <f t="shared" si="33"/>
        <v>#DIV/0!</v>
      </c>
      <c r="I162" t="e">
        <f t="shared" si="34"/>
        <v>#DIV/0!</v>
      </c>
      <c r="J162" t="e">
        <f t="shared" si="35"/>
        <v>#DIV/0!</v>
      </c>
      <c r="K162" t="e">
        <f t="shared" si="36"/>
        <v>#DIV/0!</v>
      </c>
      <c r="L162" t="e">
        <f t="shared" si="37"/>
        <v>#DIV/0!</v>
      </c>
    </row>
    <row r="163" spans="1:12" x14ac:dyDescent="0.25">
      <c r="A163" s="10"/>
      <c r="H163" t="e">
        <f t="shared" si="33"/>
        <v>#DIV/0!</v>
      </c>
      <c r="I163" t="e">
        <f t="shared" si="34"/>
        <v>#DIV/0!</v>
      </c>
      <c r="J163" t="e">
        <f t="shared" si="35"/>
        <v>#DIV/0!</v>
      </c>
      <c r="K163" t="e">
        <f t="shared" si="36"/>
        <v>#DIV/0!</v>
      </c>
      <c r="L163" t="e">
        <f t="shared" si="37"/>
        <v>#DIV/0!</v>
      </c>
    </row>
    <row r="164" spans="1:12" x14ac:dyDescent="0.25">
      <c r="A164" s="10"/>
      <c r="H164" t="e">
        <f t="shared" si="33"/>
        <v>#DIV/0!</v>
      </c>
      <c r="I164" t="e">
        <f t="shared" si="34"/>
        <v>#DIV/0!</v>
      </c>
      <c r="J164" t="e">
        <f t="shared" si="35"/>
        <v>#DIV/0!</v>
      </c>
      <c r="K164" t="e">
        <f t="shared" si="36"/>
        <v>#DIV/0!</v>
      </c>
      <c r="L164" t="e">
        <f t="shared" si="37"/>
        <v>#DIV/0!</v>
      </c>
    </row>
    <row r="165" spans="1:12" x14ac:dyDescent="0.25">
      <c r="A165" s="10"/>
      <c r="H165" t="e">
        <f t="shared" si="33"/>
        <v>#DIV/0!</v>
      </c>
      <c r="I165" t="e">
        <f t="shared" si="34"/>
        <v>#DIV/0!</v>
      </c>
      <c r="J165" t="e">
        <f t="shared" si="35"/>
        <v>#DIV/0!</v>
      </c>
      <c r="K165" t="e">
        <f t="shared" si="36"/>
        <v>#DIV/0!</v>
      </c>
      <c r="L165" t="e">
        <f t="shared" si="37"/>
        <v>#DIV/0!</v>
      </c>
    </row>
    <row r="166" spans="1:12" x14ac:dyDescent="0.25">
      <c r="A166" s="10"/>
      <c r="H166" t="e">
        <f t="shared" si="33"/>
        <v>#DIV/0!</v>
      </c>
      <c r="I166" t="e">
        <f t="shared" si="34"/>
        <v>#DIV/0!</v>
      </c>
      <c r="J166" t="e">
        <f t="shared" si="35"/>
        <v>#DIV/0!</v>
      </c>
      <c r="K166" t="e">
        <f t="shared" si="36"/>
        <v>#DIV/0!</v>
      </c>
      <c r="L166" t="e">
        <f t="shared" si="37"/>
        <v>#DIV/0!</v>
      </c>
    </row>
    <row r="167" spans="1:12" x14ac:dyDescent="0.25">
      <c r="A167" s="10"/>
      <c r="H167" t="e">
        <f t="shared" ref="H167:H198" si="38">(F167-B167)/B167</f>
        <v>#DIV/0!</v>
      </c>
      <c r="I167" t="e">
        <f t="shared" ref="I167:I198" si="39">(F167-B187)/B187</f>
        <v>#DIV/0!</v>
      </c>
      <c r="J167" t="e">
        <f t="shared" ref="J167:J198" si="40">(F167-B227)/B227</f>
        <v>#DIV/0!</v>
      </c>
      <c r="K167" t="e">
        <f t="shared" ref="K167:K198" si="41">(F167-B287)/B287</f>
        <v>#DIV/0!</v>
      </c>
      <c r="L167" t="e">
        <f t="shared" ref="L167:L198" si="42">(F167-B367)/B367</f>
        <v>#DIV/0!</v>
      </c>
    </row>
    <row r="168" spans="1:12" x14ac:dyDescent="0.25">
      <c r="A168" s="10"/>
      <c r="H168" t="e">
        <f t="shared" si="38"/>
        <v>#DIV/0!</v>
      </c>
      <c r="I168" t="e">
        <f t="shared" si="39"/>
        <v>#DIV/0!</v>
      </c>
      <c r="J168" t="e">
        <f t="shared" si="40"/>
        <v>#DIV/0!</v>
      </c>
      <c r="K168" t="e">
        <f t="shared" si="41"/>
        <v>#DIV/0!</v>
      </c>
      <c r="L168" t="e">
        <f t="shared" si="42"/>
        <v>#DIV/0!</v>
      </c>
    </row>
    <row r="169" spans="1:12" x14ac:dyDescent="0.25">
      <c r="A169" s="10"/>
      <c r="H169" t="e">
        <f t="shared" si="38"/>
        <v>#DIV/0!</v>
      </c>
      <c r="I169" t="e">
        <f t="shared" si="39"/>
        <v>#DIV/0!</v>
      </c>
      <c r="J169" t="e">
        <f t="shared" si="40"/>
        <v>#DIV/0!</v>
      </c>
      <c r="K169" t="e">
        <f t="shared" si="41"/>
        <v>#DIV/0!</v>
      </c>
      <c r="L169" t="e">
        <f t="shared" si="42"/>
        <v>#DIV/0!</v>
      </c>
    </row>
    <row r="170" spans="1:12" x14ac:dyDescent="0.25">
      <c r="A170" s="10"/>
      <c r="H170" t="e">
        <f t="shared" si="38"/>
        <v>#DIV/0!</v>
      </c>
      <c r="I170" t="e">
        <f t="shared" si="39"/>
        <v>#DIV/0!</v>
      </c>
      <c r="J170" t="e">
        <f t="shared" si="40"/>
        <v>#DIV/0!</v>
      </c>
      <c r="K170" t="e">
        <f t="shared" si="41"/>
        <v>#DIV/0!</v>
      </c>
      <c r="L170" t="e">
        <f t="shared" si="42"/>
        <v>#DIV/0!</v>
      </c>
    </row>
    <row r="171" spans="1:12" x14ac:dyDescent="0.25">
      <c r="A171" s="10"/>
      <c r="H171" t="e">
        <f t="shared" si="38"/>
        <v>#DIV/0!</v>
      </c>
      <c r="I171" t="e">
        <f t="shared" si="39"/>
        <v>#DIV/0!</v>
      </c>
      <c r="J171" t="e">
        <f t="shared" si="40"/>
        <v>#DIV/0!</v>
      </c>
      <c r="K171" t="e">
        <f t="shared" si="41"/>
        <v>#DIV/0!</v>
      </c>
      <c r="L171" t="e">
        <f t="shared" si="42"/>
        <v>#DIV/0!</v>
      </c>
    </row>
    <row r="172" spans="1:12" x14ac:dyDescent="0.25">
      <c r="A172" s="10"/>
      <c r="H172" t="e">
        <f t="shared" si="38"/>
        <v>#DIV/0!</v>
      </c>
      <c r="I172" t="e">
        <f t="shared" si="39"/>
        <v>#DIV/0!</v>
      </c>
      <c r="J172" t="e">
        <f t="shared" si="40"/>
        <v>#DIV/0!</v>
      </c>
      <c r="K172" t="e">
        <f t="shared" si="41"/>
        <v>#DIV/0!</v>
      </c>
      <c r="L172" t="e">
        <f t="shared" si="42"/>
        <v>#DIV/0!</v>
      </c>
    </row>
    <row r="173" spans="1:12" x14ac:dyDescent="0.25">
      <c r="A173" s="10"/>
      <c r="H173" t="e">
        <f t="shared" si="38"/>
        <v>#DIV/0!</v>
      </c>
      <c r="I173" t="e">
        <f t="shared" si="39"/>
        <v>#DIV/0!</v>
      </c>
      <c r="J173" t="e">
        <f t="shared" si="40"/>
        <v>#DIV/0!</v>
      </c>
      <c r="K173" t="e">
        <f t="shared" si="41"/>
        <v>#DIV/0!</v>
      </c>
      <c r="L173" t="e">
        <f t="shared" si="42"/>
        <v>#DIV/0!</v>
      </c>
    </row>
    <row r="174" spans="1:12" x14ac:dyDescent="0.25">
      <c r="A174" s="10"/>
      <c r="H174" t="e">
        <f t="shared" si="38"/>
        <v>#DIV/0!</v>
      </c>
      <c r="I174" t="e">
        <f t="shared" si="39"/>
        <v>#DIV/0!</v>
      </c>
      <c r="J174" t="e">
        <f t="shared" si="40"/>
        <v>#DIV/0!</v>
      </c>
      <c r="K174" t="e">
        <f t="shared" si="41"/>
        <v>#DIV/0!</v>
      </c>
      <c r="L174" t="e">
        <f t="shared" si="42"/>
        <v>#DIV/0!</v>
      </c>
    </row>
    <row r="175" spans="1:12" x14ac:dyDescent="0.25">
      <c r="A175" s="10"/>
      <c r="H175" t="e">
        <f t="shared" si="38"/>
        <v>#DIV/0!</v>
      </c>
      <c r="I175" t="e">
        <f t="shared" si="39"/>
        <v>#DIV/0!</v>
      </c>
      <c r="J175" t="e">
        <f t="shared" si="40"/>
        <v>#DIV/0!</v>
      </c>
      <c r="K175" t="e">
        <f t="shared" si="41"/>
        <v>#DIV/0!</v>
      </c>
      <c r="L175" t="e">
        <f t="shared" si="42"/>
        <v>#DIV/0!</v>
      </c>
    </row>
    <row r="176" spans="1:12" x14ac:dyDescent="0.25">
      <c r="A176" s="10"/>
      <c r="H176" t="e">
        <f t="shared" si="38"/>
        <v>#DIV/0!</v>
      </c>
      <c r="I176" t="e">
        <f t="shared" si="39"/>
        <v>#DIV/0!</v>
      </c>
      <c r="J176" t="e">
        <f t="shared" si="40"/>
        <v>#DIV/0!</v>
      </c>
      <c r="K176" t="e">
        <f t="shared" si="41"/>
        <v>#DIV/0!</v>
      </c>
      <c r="L176" t="e">
        <f t="shared" si="42"/>
        <v>#DIV/0!</v>
      </c>
    </row>
    <row r="177" spans="1:12" x14ac:dyDescent="0.25">
      <c r="A177" s="10"/>
      <c r="H177" t="e">
        <f t="shared" si="38"/>
        <v>#DIV/0!</v>
      </c>
      <c r="I177" t="e">
        <f t="shared" si="39"/>
        <v>#DIV/0!</v>
      </c>
      <c r="J177" t="e">
        <f t="shared" si="40"/>
        <v>#DIV/0!</v>
      </c>
      <c r="K177" t="e">
        <f t="shared" si="41"/>
        <v>#DIV/0!</v>
      </c>
      <c r="L177" t="e">
        <f t="shared" si="42"/>
        <v>#DIV/0!</v>
      </c>
    </row>
    <row r="178" spans="1:12" x14ac:dyDescent="0.25">
      <c r="A178" s="10"/>
      <c r="H178" t="e">
        <f t="shared" si="38"/>
        <v>#DIV/0!</v>
      </c>
      <c r="I178" t="e">
        <f t="shared" si="39"/>
        <v>#DIV/0!</v>
      </c>
      <c r="J178" t="e">
        <f t="shared" si="40"/>
        <v>#DIV/0!</v>
      </c>
      <c r="K178" t="e">
        <f t="shared" si="41"/>
        <v>#DIV/0!</v>
      </c>
      <c r="L178" t="e">
        <f t="shared" si="42"/>
        <v>#DIV/0!</v>
      </c>
    </row>
    <row r="179" spans="1:12" x14ac:dyDescent="0.25">
      <c r="A179" s="10"/>
      <c r="H179" t="e">
        <f t="shared" si="38"/>
        <v>#DIV/0!</v>
      </c>
      <c r="I179" t="e">
        <f t="shared" si="39"/>
        <v>#DIV/0!</v>
      </c>
      <c r="J179" t="e">
        <f t="shared" si="40"/>
        <v>#DIV/0!</v>
      </c>
      <c r="K179" t="e">
        <f t="shared" si="41"/>
        <v>#DIV/0!</v>
      </c>
      <c r="L179" t="e">
        <f t="shared" si="42"/>
        <v>#DIV/0!</v>
      </c>
    </row>
    <row r="180" spans="1:12" x14ac:dyDescent="0.25">
      <c r="A180" s="10"/>
      <c r="H180" t="e">
        <f t="shared" si="38"/>
        <v>#DIV/0!</v>
      </c>
      <c r="I180" t="e">
        <f t="shared" si="39"/>
        <v>#DIV/0!</v>
      </c>
      <c r="J180" t="e">
        <f t="shared" si="40"/>
        <v>#DIV/0!</v>
      </c>
      <c r="K180" t="e">
        <f t="shared" si="41"/>
        <v>#DIV/0!</v>
      </c>
      <c r="L180" t="e">
        <f t="shared" si="42"/>
        <v>#DIV/0!</v>
      </c>
    </row>
    <row r="181" spans="1:12" x14ac:dyDescent="0.25">
      <c r="A181" s="10"/>
      <c r="H181" t="e">
        <f t="shared" si="38"/>
        <v>#DIV/0!</v>
      </c>
      <c r="I181" t="e">
        <f t="shared" si="39"/>
        <v>#DIV/0!</v>
      </c>
      <c r="J181" t="e">
        <f t="shared" si="40"/>
        <v>#DIV/0!</v>
      </c>
      <c r="K181" t="e">
        <f t="shared" si="41"/>
        <v>#DIV/0!</v>
      </c>
      <c r="L181" t="e">
        <f t="shared" si="42"/>
        <v>#DIV/0!</v>
      </c>
    </row>
    <row r="182" spans="1:12" x14ac:dyDescent="0.25">
      <c r="A182" s="10"/>
      <c r="H182" t="e">
        <f t="shared" si="38"/>
        <v>#DIV/0!</v>
      </c>
      <c r="I182" t="e">
        <f t="shared" si="39"/>
        <v>#DIV/0!</v>
      </c>
      <c r="J182" t="e">
        <f t="shared" si="40"/>
        <v>#DIV/0!</v>
      </c>
      <c r="K182" t="e">
        <f t="shared" si="41"/>
        <v>#DIV/0!</v>
      </c>
      <c r="L182" t="e">
        <f t="shared" si="42"/>
        <v>#DIV/0!</v>
      </c>
    </row>
    <row r="183" spans="1:12" x14ac:dyDescent="0.25">
      <c r="A183" s="10"/>
      <c r="H183" t="e">
        <f t="shared" si="38"/>
        <v>#DIV/0!</v>
      </c>
      <c r="I183" t="e">
        <f t="shared" si="39"/>
        <v>#DIV/0!</v>
      </c>
      <c r="J183" t="e">
        <f t="shared" si="40"/>
        <v>#DIV/0!</v>
      </c>
      <c r="K183" t="e">
        <f t="shared" si="41"/>
        <v>#DIV/0!</v>
      </c>
      <c r="L183" t="e">
        <f t="shared" si="42"/>
        <v>#DIV/0!</v>
      </c>
    </row>
    <row r="184" spans="1:12" x14ac:dyDescent="0.25">
      <c r="A184" s="10"/>
      <c r="H184" t="e">
        <f t="shared" si="38"/>
        <v>#DIV/0!</v>
      </c>
      <c r="I184" t="e">
        <f t="shared" si="39"/>
        <v>#DIV/0!</v>
      </c>
      <c r="J184" t="e">
        <f t="shared" si="40"/>
        <v>#DIV/0!</v>
      </c>
      <c r="K184" t="e">
        <f t="shared" si="41"/>
        <v>#DIV/0!</v>
      </c>
      <c r="L184" t="e">
        <f t="shared" si="42"/>
        <v>#DIV/0!</v>
      </c>
    </row>
    <row r="185" spans="1:12" x14ac:dyDescent="0.25">
      <c r="A185" s="10"/>
      <c r="H185" t="e">
        <f t="shared" si="38"/>
        <v>#DIV/0!</v>
      </c>
      <c r="I185" t="e">
        <f t="shared" si="39"/>
        <v>#DIV/0!</v>
      </c>
      <c r="J185" t="e">
        <f t="shared" si="40"/>
        <v>#DIV/0!</v>
      </c>
      <c r="K185" t="e">
        <f t="shared" si="41"/>
        <v>#DIV/0!</v>
      </c>
      <c r="L185" t="e">
        <f t="shared" si="42"/>
        <v>#DIV/0!</v>
      </c>
    </row>
    <row r="186" spans="1:12" x14ac:dyDescent="0.25">
      <c r="A186" s="10"/>
      <c r="H186" t="e">
        <f t="shared" si="38"/>
        <v>#DIV/0!</v>
      </c>
      <c r="I186" t="e">
        <f t="shared" si="39"/>
        <v>#DIV/0!</v>
      </c>
      <c r="J186" t="e">
        <f t="shared" si="40"/>
        <v>#DIV/0!</v>
      </c>
      <c r="K186" t="e">
        <f t="shared" si="41"/>
        <v>#DIV/0!</v>
      </c>
      <c r="L186" t="e">
        <f t="shared" si="42"/>
        <v>#DIV/0!</v>
      </c>
    </row>
    <row r="187" spans="1:12" x14ac:dyDescent="0.25">
      <c r="A187" s="10"/>
      <c r="H187" t="e">
        <f t="shared" si="38"/>
        <v>#DIV/0!</v>
      </c>
      <c r="I187" t="e">
        <f t="shared" si="39"/>
        <v>#DIV/0!</v>
      </c>
      <c r="J187" t="e">
        <f t="shared" si="40"/>
        <v>#DIV/0!</v>
      </c>
      <c r="K187" t="e">
        <f t="shared" si="41"/>
        <v>#DIV/0!</v>
      </c>
      <c r="L187" t="e">
        <f t="shared" si="42"/>
        <v>#DIV/0!</v>
      </c>
    </row>
    <row r="188" spans="1:12" x14ac:dyDescent="0.25">
      <c r="A188" s="10"/>
      <c r="H188" t="e">
        <f t="shared" si="38"/>
        <v>#DIV/0!</v>
      </c>
      <c r="I188" t="e">
        <f t="shared" si="39"/>
        <v>#DIV/0!</v>
      </c>
      <c r="J188" t="e">
        <f t="shared" si="40"/>
        <v>#DIV/0!</v>
      </c>
      <c r="K188" t="e">
        <f t="shared" si="41"/>
        <v>#DIV/0!</v>
      </c>
      <c r="L188" t="e">
        <f t="shared" si="42"/>
        <v>#DIV/0!</v>
      </c>
    </row>
    <row r="189" spans="1:12" x14ac:dyDescent="0.25">
      <c r="A189" s="10"/>
      <c r="H189" t="e">
        <f t="shared" si="38"/>
        <v>#DIV/0!</v>
      </c>
      <c r="I189" t="e">
        <f t="shared" si="39"/>
        <v>#DIV/0!</v>
      </c>
      <c r="J189" t="e">
        <f t="shared" si="40"/>
        <v>#DIV/0!</v>
      </c>
      <c r="K189" t="e">
        <f t="shared" si="41"/>
        <v>#DIV/0!</v>
      </c>
      <c r="L189" t="e">
        <f t="shared" si="42"/>
        <v>#DIV/0!</v>
      </c>
    </row>
    <row r="190" spans="1:12" x14ac:dyDescent="0.25">
      <c r="A190" s="10"/>
      <c r="H190" t="e">
        <f t="shared" si="38"/>
        <v>#DIV/0!</v>
      </c>
      <c r="I190" t="e">
        <f t="shared" si="39"/>
        <v>#DIV/0!</v>
      </c>
      <c r="J190" t="e">
        <f t="shared" si="40"/>
        <v>#DIV/0!</v>
      </c>
      <c r="K190" t="e">
        <f t="shared" si="41"/>
        <v>#DIV/0!</v>
      </c>
      <c r="L190" t="e">
        <f t="shared" si="42"/>
        <v>#DIV/0!</v>
      </c>
    </row>
    <row r="191" spans="1:12" x14ac:dyDescent="0.25">
      <c r="A191" s="10"/>
      <c r="H191" t="e">
        <f t="shared" si="38"/>
        <v>#DIV/0!</v>
      </c>
      <c r="I191" t="e">
        <f t="shared" si="39"/>
        <v>#DIV/0!</v>
      </c>
      <c r="J191" t="e">
        <f t="shared" si="40"/>
        <v>#DIV/0!</v>
      </c>
      <c r="K191" t="e">
        <f t="shared" si="41"/>
        <v>#DIV/0!</v>
      </c>
      <c r="L191" t="e">
        <f t="shared" si="42"/>
        <v>#DIV/0!</v>
      </c>
    </row>
    <row r="192" spans="1:12" x14ac:dyDescent="0.25">
      <c r="A192" s="10"/>
      <c r="H192" t="e">
        <f t="shared" si="38"/>
        <v>#DIV/0!</v>
      </c>
      <c r="I192" t="e">
        <f t="shared" si="39"/>
        <v>#DIV/0!</v>
      </c>
      <c r="J192" t="e">
        <f t="shared" si="40"/>
        <v>#DIV/0!</v>
      </c>
      <c r="K192" t="e">
        <f t="shared" si="41"/>
        <v>#DIV/0!</v>
      </c>
      <c r="L192" t="e">
        <f t="shared" si="42"/>
        <v>#DIV/0!</v>
      </c>
    </row>
    <row r="193" spans="1:12" x14ac:dyDescent="0.25">
      <c r="A193" s="10"/>
      <c r="H193" t="e">
        <f t="shared" si="38"/>
        <v>#DIV/0!</v>
      </c>
      <c r="I193" t="e">
        <f t="shared" si="39"/>
        <v>#DIV/0!</v>
      </c>
      <c r="J193" t="e">
        <f t="shared" si="40"/>
        <v>#DIV/0!</v>
      </c>
      <c r="K193" t="e">
        <f t="shared" si="41"/>
        <v>#DIV/0!</v>
      </c>
      <c r="L193" t="e">
        <f t="shared" si="42"/>
        <v>#DIV/0!</v>
      </c>
    </row>
    <row r="194" spans="1:12" x14ac:dyDescent="0.25">
      <c r="A194" s="10"/>
      <c r="H194" t="e">
        <f t="shared" si="38"/>
        <v>#DIV/0!</v>
      </c>
      <c r="I194" t="e">
        <f t="shared" si="39"/>
        <v>#DIV/0!</v>
      </c>
      <c r="J194" t="e">
        <f t="shared" si="40"/>
        <v>#DIV/0!</v>
      </c>
      <c r="K194" t="e">
        <f t="shared" si="41"/>
        <v>#DIV/0!</v>
      </c>
      <c r="L194" t="e">
        <f t="shared" si="42"/>
        <v>#DIV/0!</v>
      </c>
    </row>
    <row r="195" spans="1:12" x14ac:dyDescent="0.25">
      <c r="A195" s="10"/>
      <c r="H195" t="e">
        <f t="shared" si="38"/>
        <v>#DIV/0!</v>
      </c>
      <c r="I195" t="e">
        <f t="shared" si="39"/>
        <v>#DIV/0!</v>
      </c>
      <c r="J195" t="e">
        <f t="shared" si="40"/>
        <v>#DIV/0!</v>
      </c>
      <c r="K195" t="e">
        <f t="shared" si="41"/>
        <v>#DIV/0!</v>
      </c>
      <c r="L195" t="e">
        <f t="shared" si="42"/>
        <v>#DIV/0!</v>
      </c>
    </row>
    <row r="196" spans="1:12" x14ac:dyDescent="0.25">
      <c r="A196" s="10"/>
      <c r="H196" t="e">
        <f t="shared" si="38"/>
        <v>#DIV/0!</v>
      </c>
      <c r="I196" t="e">
        <f t="shared" si="39"/>
        <v>#DIV/0!</v>
      </c>
      <c r="J196" t="e">
        <f t="shared" si="40"/>
        <v>#DIV/0!</v>
      </c>
      <c r="K196" t="e">
        <f t="shared" si="41"/>
        <v>#DIV/0!</v>
      </c>
      <c r="L196" t="e">
        <f t="shared" si="42"/>
        <v>#DIV/0!</v>
      </c>
    </row>
    <row r="197" spans="1:12" x14ac:dyDescent="0.25">
      <c r="A197" s="10"/>
      <c r="H197" t="e">
        <f t="shared" si="38"/>
        <v>#DIV/0!</v>
      </c>
      <c r="I197" t="e">
        <f t="shared" si="39"/>
        <v>#DIV/0!</v>
      </c>
      <c r="J197" t="e">
        <f t="shared" si="40"/>
        <v>#DIV/0!</v>
      </c>
      <c r="K197" t="e">
        <f t="shared" si="41"/>
        <v>#DIV/0!</v>
      </c>
      <c r="L197" t="e">
        <f t="shared" si="42"/>
        <v>#DIV/0!</v>
      </c>
    </row>
    <row r="198" spans="1:12" x14ac:dyDescent="0.25">
      <c r="A198" s="10"/>
      <c r="H198" t="e">
        <f t="shared" si="38"/>
        <v>#DIV/0!</v>
      </c>
      <c r="I198" t="e">
        <f t="shared" si="39"/>
        <v>#DIV/0!</v>
      </c>
      <c r="J198" t="e">
        <f t="shared" si="40"/>
        <v>#DIV/0!</v>
      </c>
      <c r="K198" t="e">
        <f t="shared" si="41"/>
        <v>#DIV/0!</v>
      </c>
      <c r="L198" t="e">
        <f t="shared" si="42"/>
        <v>#DIV/0!</v>
      </c>
    </row>
    <row r="199" spans="1:12" x14ac:dyDescent="0.25">
      <c r="A199" s="10"/>
      <c r="H199" t="e">
        <f t="shared" ref="H199:H206" si="43">(F199-B199)/B199</f>
        <v>#DIV/0!</v>
      </c>
      <c r="I199" t="e">
        <f t="shared" ref="I199:I206" si="44">(F199-B219)/B219</f>
        <v>#DIV/0!</v>
      </c>
      <c r="J199" t="e">
        <f t="shared" ref="J199:J206" si="45">(F199-B259)/B259</f>
        <v>#DIV/0!</v>
      </c>
      <c r="K199" t="e">
        <f t="shared" ref="K199:K206" si="46">(F199-B319)/B319</f>
        <v>#DIV/0!</v>
      </c>
      <c r="L199" t="e">
        <f t="shared" ref="L199:L206" si="47">(F199-B399)/B399</f>
        <v>#DIV/0!</v>
      </c>
    </row>
    <row r="200" spans="1:12" x14ac:dyDescent="0.25">
      <c r="A200" s="10"/>
      <c r="H200" t="e">
        <f t="shared" si="43"/>
        <v>#DIV/0!</v>
      </c>
      <c r="I200" t="e">
        <f t="shared" si="44"/>
        <v>#DIV/0!</v>
      </c>
      <c r="J200" t="e">
        <f t="shared" si="45"/>
        <v>#DIV/0!</v>
      </c>
      <c r="K200" t="e">
        <f t="shared" si="46"/>
        <v>#DIV/0!</v>
      </c>
      <c r="L200" t="e">
        <f t="shared" si="47"/>
        <v>#DIV/0!</v>
      </c>
    </row>
    <row r="201" spans="1:12" x14ac:dyDescent="0.25">
      <c r="A201" s="10"/>
      <c r="H201" t="e">
        <f t="shared" si="43"/>
        <v>#DIV/0!</v>
      </c>
      <c r="I201" t="e">
        <f t="shared" si="44"/>
        <v>#DIV/0!</v>
      </c>
      <c r="J201" t="e">
        <f t="shared" si="45"/>
        <v>#DIV/0!</v>
      </c>
      <c r="K201" t="e">
        <f t="shared" si="46"/>
        <v>#DIV/0!</v>
      </c>
      <c r="L201" t="e">
        <f t="shared" si="47"/>
        <v>#DIV/0!</v>
      </c>
    </row>
    <row r="202" spans="1:12" x14ac:dyDescent="0.25">
      <c r="A202" s="10"/>
      <c r="H202" t="e">
        <f t="shared" si="43"/>
        <v>#DIV/0!</v>
      </c>
      <c r="I202" t="e">
        <f t="shared" si="44"/>
        <v>#DIV/0!</v>
      </c>
      <c r="J202" t="e">
        <f t="shared" si="45"/>
        <v>#DIV/0!</v>
      </c>
      <c r="K202" t="e">
        <f t="shared" si="46"/>
        <v>#DIV/0!</v>
      </c>
      <c r="L202" t="e">
        <f t="shared" si="47"/>
        <v>#DIV/0!</v>
      </c>
    </row>
    <row r="203" spans="1:12" x14ac:dyDescent="0.25">
      <c r="A203" s="10"/>
      <c r="H203" t="e">
        <f t="shared" si="43"/>
        <v>#DIV/0!</v>
      </c>
      <c r="I203" t="e">
        <f t="shared" si="44"/>
        <v>#DIV/0!</v>
      </c>
      <c r="J203" t="e">
        <f t="shared" si="45"/>
        <v>#DIV/0!</v>
      </c>
      <c r="K203" t="e">
        <f t="shared" si="46"/>
        <v>#DIV/0!</v>
      </c>
      <c r="L203" t="e">
        <f t="shared" si="47"/>
        <v>#DIV/0!</v>
      </c>
    </row>
    <row r="204" spans="1:12" x14ac:dyDescent="0.25">
      <c r="A204" s="10"/>
      <c r="H204" t="e">
        <f t="shared" si="43"/>
        <v>#DIV/0!</v>
      </c>
      <c r="I204" t="e">
        <f t="shared" si="44"/>
        <v>#DIV/0!</v>
      </c>
      <c r="J204" t="e">
        <f t="shared" si="45"/>
        <v>#DIV/0!</v>
      </c>
      <c r="K204" t="e">
        <f t="shared" si="46"/>
        <v>#DIV/0!</v>
      </c>
      <c r="L204" t="e">
        <f t="shared" si="47"/>
        <v>#DIV/0!</v>
      </c>
    </row>
    <row r="205" spans="1:12" x14ac:dyDescent="0.25">
      <c r="A205" s="10"/>
      <c r="H205" t="e">
        <f t="shared" si="43"/>
        <v>#DIV/0!</v>
      </c>
      <c r="I205" t="e">
        <f t="shared" si="44"/>
        <v>#DIV/0!</v>
      </c>
      <c r="J205" t="e">
        <f t="shared" si="45"/>
        <v>#DIV/0!</v>
      </c>
      <c r="K205" t="e">
        <f t="shared" si="46"/>
        <v>#DIV/0!</v>
      </c>
      <c r="L205" t="e">
        <f t="shared" si="47"/>
        <v>#DIV/0!</v>
      </c>
    </row>
    <row r="206" spans="1:12" x14ac:dyDescent="0.25">
      <c r="A206" s="10"/>
      <c r="H206" t="e">
        <f t="shared" si="43"/>
        <v>#DIV/0!</v>
      </c>
      <c r="I206" t="e">
        <f t="shared" si="44"/>
        <v>#DIV/0!</v>
      </c>
      <c r="J206" t="e">
        <f t="shared" si="45"/>
        <v>#DIV/0!</v>
      </c>
      <c r="K206" t="e">
        <f t="shared" si="46"/>
        <v>#DIV/0!</v>
      </c>
      <c r="L206" t="e">
        <f t="shared" si="47"/>
        <v>#DIV/0!</v>
      </c>
    </row>
    <row r="207" spans="1:12" x14ac:dyDescent="0.25">
      <c r="A207" s="10"/>
    </row>
    <row r="208" spans="1:12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  <row r="233" spans="1:1" x14ac:dyDescent="0.25">
      <c r="A233" s="10"/>
    </row>
    <row r="234" spans="1:1" x14ac:dyDescent="0.25">
      <c r="A234" s="10"/>
    </row>
    <row r="235" spans="1:1" x14ac:dyDescent="0.25">
      <c r="A235" s="10"/>
    </row>
    <row r="236" spans="1:1" x14ac:dyDescent="0.25">
      <c r="A236" s="10"/>
    </row>
    <row r="237" spans="1:1" x14ac:dyDescent="0.25">
      <c r="A237" s="10"/>
    </row>
    <row r="238" spans="1:1" x14ac:dyDescent="0.25">
      <c r="A238" s="10"/>
    </row>
    <row r="239" spans="1:1" x14ac:dyDescent="0.25">
      <c r="A239" s="10"/>
    </row>
    <row r="240" spans="1:1" x14ac:dyDescent="0.25">
      <c r="A240" s="10"/>
    </row>
    <row r="241" spans="1:1" x14ac:dyDescent="0.25">
      <c r="A241" s="10"/>
    </row>
    <row r="242" spans="1:1" x14ac:dyDescent="0.25">
      <c r="A242" s="10"/>
    </row>
    <row r="243" spans="1:1" x14ac:dyDescent="0.25">
      <c r="A243" s="10"/>
    </row>
    <row r="244" spans="1:1" x14ac:dyDescent="0.25">
      <c r="A244" s="10"/>
    </row>
    <row r="245" spans="1:1" x14ac:dyDescent="0.25">
      <c r="A245" s="10"/>
    </row>
    <row r="246" spans="1:1" x14ac:dyDescent="0.25">
      <c r="A246" s="10"/>
    </row>
    <row r="247" spans="1:1" x14ac:dyDescent="0.25">
      <c r="A247" s="10"/>
    </row>
    <row r="248" spans="1:1" x14ac:dyDescent="0.25">
      <c r="A248" s="10"/>
    </row>
    <row r="249" spans="1:1" x14ac:dyDescent="0.25">
      <c r="A249" s="10"/>
    </row>
    <row r="250" spans="1:1" x14ac:dyDescent="0.25">
      <c r="A250" s="10"/>
    </row>
    <row r="251" spans="1:1" x14ac:dyDescent="0.25">
      <c r="A251" s="10"/>
    </row>
    <row r="252" spans="1:1" x14ac:dyDescent="0.25">
      <c r="A252" s="10"/>
    </row>
    <row r="253" spans="1:1" x14ac:dyDescent="0.25">
      <c r="A253" s="10"/>
    </row>
    <row r="254" spans="1:1" x14ac:dyDescent="0.25">
      <c r="A254" s="10"/>
    </row>
    <row r="255" spans="1:1" x14ac:dyDescent="0.25">
      <c r="A255" s="10"/>
    </row>
    <row r="256" spans="1:1" x14ac:dyDescent="0.25">
      <c r="A256" s="10"/>
    </row>
    <row r="257" spans="1:1" x14ac:dyDescent="0.25">
      <c r="A257" s="10"/>
    </row>
    <row r="258" spans="1:1" x14ac:dyDescent="0.25">
      <c r="A258" s="10"/>
    </row>
    <row r="259" spans="1:1" x14ac:dyDescent="0.25">
      <c r="A259" s="10"/>
    </row>
    <row r="260" spans="1:1" x14ac:dyDescent="0.25">
      <c r="A260" s="10"/>
    </row>
    <row r="261" spans="1:1" x14ac:dyDescent="0.25">
      <c r="A261" s="10"/>
    </row>
    <row r="262" spans="1:1" x14ac:dyDescent="0.25">
      <c r="A262" s="10"/>
    </row>
    <row r="263" spans="1:1" x14ac:dyDescent="0.25">
      <c r="A263" s="10"/>
    </row>
    <row r="264" spans="1:1" x14ac:dyDescent="0.25">
      <c r="A264" s="10"/>
    </row>
    <row r="265" spans="1:1" x14ac:dyDescent="0.25">
      <c r="A265" s="10"/>
    </row>
    <row r="266" spans="1:1" x14ac:dyDescent="0.25">
      <c r="A266" s="10"/>
    </row>
    <row r="267" spans="1:1" x14ac:dyDescent="0.25">
      <c r="A267" s="10"/>
    </row>
    <row r="268" spans="1:1" x14ac:dyDescent="0.25">
      <c r="A268" s="10"/>
    </row>
    <row r="269" spans="1:1" x14ac:dyDescent="0.25">
      <c r="A269" s="10"/>
    </row>
    <row r="270" spans="1:1" x14ac:dyDescent="0.25">
      <c r="A270" s="10"/>
    </row>
    <row r="271" spans="1:1" x14ac:dyDescent="0.25">
      <c r="A271" s="10"/>
    </row>
    <row r="272" spans="1:1" x14ac:dyDescent="0.25">
      <c r="A272" s="10"/>
    </row>
    <row r="273" spans="1:1" x14ac:dyDescent="0.25">
      <c r="A273" s="10"/>
    </row>
    <row r="274" spans="1:1" x14ac:dyDescent="0.25">
      <c r="A274" s="10"/>
    </row>
    <row r="275" spans="1:1" x14ac:dyDescent="0.25">
      <c r="A275" s="10"/>
    </row>
    <row r="276" spans="1:1" x14ac:dyDescent="0.25">
      <c r="A276" s="10"/>
    </row>
    <row r="277" spans="1:1" x14ac:dyDescent="0.25">
      <c r="A277" s="10"/>
    </row>
    <row r="278" spans="1:1" x14ac:dyDescent="0.25">
      <c r="A278" s="10"/>
    </row>
    <row r="279" spans="1:1" x14ac:dyDescent="0.25">
      <c r="A279" s="10"/>
    </row>
    <row r="280" spans="1:1" x14ac:dyDescent="0.25">
      <c r="A280" s="10"/>
    </row>
    <row r="281" spans="1:1" x14ac:dyDescent="0.25">
      <c r="A281" s="10"/>
    </row>
    <row r="282" spans="1:1" x14ac:dyDescent="0.25">
      <c r="A282" s="10"/>
    </row>
    <row r="283" spans="1:1" x14ac:dyDescent="0.25">
      <c r="A283" s="10"/>
    </row>
    <row r="284" spans="1:1" x14ac:dyDescent="0.25">
      <c r="A284" s="10"/>
    </row>
    <row r="285" spans="1:1" x14ac:dyDescent="0.25">
      <c r="A285" s="10"/>
    </row>
    <row r="286" spans="1:1" x14ac:dyDescent="0.25">
      <c r="A286" s="10"/>
    </row>
    <row r="287" spans="1:1" x14ac:dyDescent="0.25">
      <c r="A287" s="10"/>
    </row>
    <row r="288" spans="1:1" x14ac:dyDescent="0.25">
      <c r="A288" s="10"/>
    </row>
    <row r="289" spans="1:1" x14ac:dyDescent="0.25">
      <c r="A289" s="10"/>
    </row>
    <row r="290" spans="1:1" x14ac:dyDescent="0.25">
      <c r="A290" s="10"/>
    </row>
    <row r="291" spans="1:1" x14ac:dyDescent="0.25">
      <c r="A291" s="10"/>
    </row>
    <row r="292" spans="1:1" x14ac:dyDescent="0.25">
      <c r="A292" s="10"/>
    </row>
    <row r="293" spans="1:1" x14ac:dyDescent="0.25">
      <c r="A293" s="10"/>
    </row>
    <row r="294" spans="1:1" x14ac:dyDescent="0.25">
      <c r="A294" s="10"/>
    </row>
    <row r="295" spans="1:1" x14ac:dyDescent="0.25">
      <c r="A295" s="10"/>
    </row>
    <row r="296" spans="1:1" x14ac:dyDescent="0.25">
      <c r="A296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3" spans="1:1" x14ac:dyDescent="0.25">
      <c r="A313" s="10"/>
    </row>
    <row r="314" spans="1:1" x14ac:dyDescent="0.25">
      <c r="A314" s="10"/>
    </row>
    <row r="315" spans="1:1" x14ac:dyDescent="0.25">
      <c r="A315" s="10"/>
    </row>
    <row r="316" spans="1:1" x14ac:dyDescent="0.25">
      <c r="A316" s="10"/>
    </row>
    <row r="317" spans="1:1" x14ac:dyDescent="0.25">
      <c r="A317" s="10"/>
    </row>
    <row r="318" spans="1:1" x14ac:dyDescent="0.25">
      <c r="A318" s="10"/>
    </row>
    <row r="319" spans="1:1" x14ac:dyDescent="0.25">
      <c r="A319" s="10"/>
    </row>
    <row r="320" spans="1:1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3" spans="1:1" x14ac:dyDescent="0.25">
      <c r="A333" s="10"/>
    </row>
    <row r="334" spans="1:1" x14ac:dyDescent="0.25">
      <c r="A334" s="10"/>
    </row>
    <row r="335" spans="1:1" x14ac:dyDescent="0.25">
      <c r="A335" s="10"/>
    </row>
    <row r="336" spans="1:1" x14ac:dyDescent="0.25">
      <c r="A336" s="10"/>
    </row>
    <row r="337" spans="1:1" x14ac:dyDescent="0.25">
      <c r="A337" s="10"/>
    </row>
    <row r="338" spans="1:1" x14ac:dyDescent="0.25">
      <c r="A338" s="10"/>
    </row>
    <row r="339" spans="1:1" x14ac:dyDescent="0.25">
      <c r="A339" s="10"/>
    </row>
    <row r="340" spans="1:1" x14ac:dyDescent="0.25">
      <c r="A340" s="10"/>
    </row>
    <row r="341" spans="1:1" x14ac:dyDescent="0.25">
      <c r="A341" s="10"/>
    </row>
    <row r="342" spans="1:1" x14ac:dyDescent="0.25">
      <c r="A342" s="10"/>
    </row>
    <row r="343" spans="1:1" x14ac:dyDescent="0.25">
      <c r="A343" s="10"/>
    </row>
    <row r="344" spans="1:1" x14ac:dyDescent="0.25">
      <c r="A344" s="10"/>
    </row>
    <row r="345" spans="1:1" x14ac:dyDescent="0.25">
      <c r="A345" s="10"/>
    </row>
    <row r="346" spans="1:1" x14ac:dyDescent="0.25">
      <c r="A346" s="10"/>
    </row>
    <row r="347" spans="1:1" x14ac:dyDescent="0.25">
      <c r="A347" s="10"/>
    </row>
    <row r="348" spans="1:1" x14ac:dyDescent="0.25">
      <c r="A348" s="10"/>
    </row>
    <row r="349" spans="1:1" x14ac:dyDescent="0.25">
      <c r="A349" s="10"/>
    </row>
    <row r="350" spans="1:1" x14ac:dyDescent="0.25">
      <c r="A350" s="10"/>
    </row>
    <row r="351" spans="1:1" x14ac:dyDescent="0.25">
      <c r="A351" s="10"/>
    </row>
    <row r="352" spans="1:1" x14ac:dyDescent="0.25">
      <c r="A352" s="10"/>
    </row>
    <row r="353" spans="1:1" x14ac:dyDescent="0.25">
      <c r="A353" s="10"/>
    </row>
    <row r="354" spans="1:1" x14ac:dyDescent="0.25">
      <c r="A354" s="10"/>
    </row>
    <row r="355" spans="1:1" x14ac:dyDescent="0.25">
      <c r="A355" s="10"/>
    </row>
    <row r="356" spans="1:1" x14ac:dyDescent="0.25">
      <c r="A356" s="10"/>
    </row>
    <row r="357" spans="1:1" x14ac:dyDescent="0.25">
      <c r="A357" s="10"/>
    </row>
    <row r="358" spans="1:1" x14ac:dyDescent="0.25">
      <c r="A358" s="10"/>
    </row>
    <row r="359" spans="1:1" x14ac:dyDescent="0.25">
      <c r="A359" s="10"/>
    </row>
    <row r="360" spans="1:1" x14ac:dyDescent="0.25">
      <c r="A360" s="10"/>
    </row>
    <row r="361" spans="1:1" x14ac:dyDescent="0.25">
      <c r="A361" s="10"/>
    </row>
    <row r="362" spans="1:1" x14ac:dyDescent="0.25">
      <c r="A362" s="10"/>
    </row>
    <row r="363" spans="1:1" x14ac:dyDescent="0.25">
      <c r="A363" s="10"/>
    </row>
    <row r="364" spans="1:1" x14ac:dyDescent="0.25">
      <c r="A364" s="10"/>
    </row>
    <row r="365" spans="1:1" x14ac:dyDescent="0.25">
      <c r="A365" s="10"/>
    </row>
    <row r="366" spans="1:1" x14ac:dyDescent="0.25">
      <c r="A366" s="10"/>
    </row>
    <row r="367" spans="1:1" x14ac:dyDescent="0.25">
      <c r="A367" s="10"/>
    </row>
    <row r="368" spans="1:1" x14ac:dyDescent="0.25">
      <c r="A368" s="10"/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  <row r="734" spans="1:1" x14ac:dyDescent="0.25">
      <c r="A734" s="10"/>
    </row>
    <row r="735" spans="1:1" x14ac:dyDescent="0.25">
      <c r="A735" s="10"/>
    </row>
    <row r="736" spans="1:1" x14ac:dyDescent="0.25">
      <c r="A736" s="10"/>
    </row>
    <row r="737" spans="1:1" x14ac:dyDescent="0.25">
      <c r="A737" s="10"/>
    </row>
    <row r="738" spans="1:1" x14ac:dyDescent="0.25">
      <c r="A738" s="10"/>
    </row>
    <row r="739" spans="1:1" x14ac:dyDescent="0.25">
      <c r="A739" s="10"/>
    </row>
    <row r="740" spans="1:1" x14ac:dyDescent="0.25">
      <c r="A740" s="10"/>
    </row>
    <row r="741" spans="1:1" x14ac:dyDescent="0.25">
      <c r="A741" s="10"/>
    </row>
    <row r="742" spans="1:1" x14ac:dyDescent="0.25">
      <c r="A742" s="10"/>
    </row>
    <row r="743" spans="1:1" x14ac:dyDescent="0.25">
      <c r="A743" s="10"/>
    </row>
    <row r="744" spans="1:1" x14ac:dyDescent="0.25">
      <c r="A744" s="10"/>
    </row>
    <row r="745" spans="1:1" x14ac:dyDescent="0.25">
      <c r="A745" s="10"/>
    </row>
    <row r="746" spans="1:1" x14ac:dyDescent="0.25">
      <c r="A746" s="10"/>
    </row>
    <row r="747" spans="1:1" x14ac:dyDescent="0.25">
      <c r="A747" s="10"/>
    </row>
    <row r="748" spans="1:1" x14ac:dyDescent="0.25">
      <c r="A748" s="10"/>
    </row>
    <row r="749" spans="1:1" x14ac:dyDescent="0.25">
      <c r="A749" s="10"/>
    </row>
    <row r="750" spans="1:1" x14ac:dyDescent="0.25">
      <c r="A750" s="10"/>
    </row>
    <row r="751" spans="1:1" x14ac:dyDescent="0.25">
      <c r="A751" s="10"/>
    </row>
    <row r="752" spans="1:1" x14ac:dyDescent="0.25">
      <c r="A752" s="10"/>
    </row>
    <row r="753" spans="1:1" x14ac:dyDescent="0.25">
      <c r="A753" s="10"/>
    </row>
    <row r="754" spans="1:1" x14ac:dyDescent="0.25">
      <c r="A754" s="10"/>
    </row>
    <row r="755" spans="1:1" x14ac:dyDescent="0.25">
      <c r="A755" s="10"/>
    </row>
    <row r="756" spans="1:1" x14ac:dyDescent="0.25">
      <c r="A756" s="10"/>
    </row>
    <row r="757" spans="1:1" x14ac:dyDescent="0.25">
      <c r="A757" s="10"/>
    </row>
    <row r="758" spans="1:1" x14ac:dyDescent="0.25">
      <c r="A758" s="10"/>
    </row>
    <row r="759" spans="1:1" x14ac:dyDescent="0.25">
      <c r="A759" s="10"/>
    </row>
    <row r="760" spans="1:1" x14ac:dyDescent="0.25">
      <c r="A760" s="10"/>
    </row>
    <row r="761" spans="1:1" x14ac:dyDescent="0.25">
      <c r="A761" s="10"/>
    </row>
    <row r="762" spans="1:1" x14ac:dyDescent="0.25">
      <c r="A762" s="10"/>
    </row>
    <row r="763" spans="1:1" x14ac:dyDescent="0.25">
      <c r="A763" s="10"/>
    </row>
    <row r="764" spans="1:1" x14ac:dyDescent="0.25">
      <c r="A764" s="10"/>
    </row>
    <row r="765" spans="1:1" x14ac:dyDescent="0.25">
      <c r="A765" s="10"/>
    </row>
    <row r="766" spans="1:1" x14ac:dyDescent="0.25">
      <c r="A766" s="10"/>
    </row>
    <row r="767" spans="1:1" x14ac:dyDescent="0.25">
      <c r="A767" s="10"/>
    </row>
    <row r="768" spans="1:1" x14ac:dyDescent="0.25">
      <c r="A768" s="10"/>
    </row>
    <row r="769" spans="1:1" x14ac:dyDescent="0.25">
      <c r="A769" s="10"/>
    </row>
    <row r="770" spans="1:1" x14ac:dyDescent="0.25">
      <c r="A770" s="10"/>
    </row>
    <row r="771" spans="1:1" x14ac:dyDescent="0.25">
      <c r="A771" s="10"/>
    </row>
    <row r="772" spans="1:1" x14ac:dyDescent="0.25">
      <c r="A772" s="10"/>
    </row>
    <row r="773" spans="1:1" x14ac:dyDescent="0.25">
      <c r="A773" s="10"/>
    </row>
    <row r="774" spans="1:1" x14ac:dyDescent="0.25">
      <c r="A774" s="10"/>
    </row>
    <row r="775" spans="1:1" x14ac:dyDescent="0.25">
      <c r="A775" s="10"/>
    </row>
    <row r="776" spans="1:1" x14ac:dyDescent="0.25">
      <c r="A776" s="10"/>
    </row>
    <row r="777" spans="1:1" x14ac:dyDescent="0.25">
      <c r="A777" s="10"/>
    </row>
    <row r="778" spans="1:1" x14ac:dyDescent="0.25">
      <c r="A778" s="10"/>
    </row>
    <row r="779" spans="1:1" x14ac:dyDescent="0.25">
      <c r="A779" s="10"/>
    </row>
    <row r="780" spans="1:1" x14ac:dyDescent="0.25">
      <c r="A780" s="10"/>
    </row>
    <row r="781" spans="1:1" x14ac:dyDescent="0.25">
      <c r="A781" s="10"/>
    </row>
    <row r="782" spans="1:1" x14ac:dyDescent="0.25">
      <c r="A782" s="10"/>
    </row>
    <row r="783" spans="1:1" x14ac:dyDescent="0.25">
      <c r="A783" s="10"/>
    </row>
    <row r="784" spans="1:1" x14ac:dyDescent="0.25">
      <c r="A784" s="10"/>
    </row>
    <row r="785" spans="1:1" x14ac:dyDescent="0.25">
      <c r="A785" s="10"/>
    </row>
    <row r="786" spans="1:1" x14ac:dyDescent="0.25">
      <c r="A786" s="10"/>
    </row>
    <row r="787" spans="1:1" x14ac:dyDescent="0.25">
      <c r="A787" s="10"/>
    </row>
    <row r="788" spans="1:1" x14ac:dyDescent="0.25">
      <c r="A788" s="10"/>
    </row>
    <row r="789" spans="1:1" x14ac:dyDescent="0.25">
      <c r="A789" s="10"/>
    </row>
    <row r="790" spans="1:1" x14ac:dyDescent="0.25">
      <c r="A790" s="10"/>
    </row>
    <row r="791" spans="1:1" x14ac:dyDescent="0.25">
      <c r="A791" s="10"/>
    </row>
    <row r="792" spans="1:1" x14ac:dyDescent="0.25">
      <c r="A792" s="10"/>
    </row>
    <row r="793" spans="1:1" x14ac:dyDescent="0.25">
      <c r="A793" s="10"/>
    </row>
    <row r="794" spans="1:1" x14ac:dyDescent="0.25">
      <c r="A794" s="10"/>
    </row>
    <row r="795" spans="1:1" x14ac:dyDescent="0.25">
      <c r="A795" s="10"/>
    </row>
    <row r="796" spans="1:1" x14ac:dyDescent="0.25">
      <c r="A796" s="10"/>
    </row>
    <row r="797" spans="1:1" x14ac:dyDescent="0.25">
      <c r="A797" s="10"/>
    </row>
    <row r="798" spans="1:1" x14ac:dyDescent="0.25">
      <c r="A798" s="10"/>
    </row>
    <row r="799" spans="1:1" x14ac:dyDescent="0.25">
      <c r="A799" s="10"/>
    </row>
    <row r="800" spans="1:1" x14ac:dyDescent="0.25">
      <c r="A800" s="10"/>
    </row>
    <row r="801" spans="1:1" x14ac:dyDescent="0.25">
      <c r="A801" s="10"/>
    </row>
    <row r="802" spans="1:1" x14ac:dyDescent="0.25">
      <c r="A802" s="10"/>
    </row>
    <row r="803" spans="1:1" x14ac:dyDescent="0.25">
      <c r="A803" s="10"/>
    </row>
    <row r="804" spans="1:1" x14ac:dyDescent="0.25">
      <c r="A804" s="10"/>
    </row>
    <row r="805" spans="1:1" x14ac:dyDescent="0.25">
      <c r="A805" s="10"/>
    </row>
    <row r="806" spans="1:1" x14ac:dyDescent="0.25">
      <c r="A806" s="10"/>
    </row>
    <row r="807" spans="1:1" x14ac:dyDescent="0.25">
      <c r="A807" s="10"/>
    </row>
    <row r="808" spans="1:1" x14ac:dyDescent="0.25">
      <c r="A808" s="10"/>
    </row>
    <row r="809" spans="1:1" x14ac:dyDescent="0.25">
      <c r="A809" s="10"/>
    </row>
    <row r="810" spans="1:1" x14ac:dyDescent="0.25">
      <c r="A810" s="10"/>
    </row>
    <row r="811" spans="1:1" x14ac:dyDescent="0.25">
      <c r="A811" s="10"/>
    </row>
    <row r="812" spans="1:1" x14ac:dyDescent="0.25">
      <c r="A812" s="10"/>
    </row>
    <row r="813" spans="1:1" x14ac:dyDescent="0.25">
      <c r="A813" s="10"/>
    </row>
    <row r="814" spans="1:1" x14ac:dyDescent="0.25">
      <c r="A814" s="10"/>
    </row>
    <row r="815" spans="1:1" x14ac:dyDescent="0.25">
      <c r="A815" s="10"/>
    </row>
    <row r="816" spans="1:1" x14ac:dyDescent="0.25">
      <c r="A816" s="10"/>
    </row>
    <row r="817" spans="1:1" x14ac:dyDescent="0.25">
      <c r="A817" s="10"/>
    </row>
    <row r="818" spans="1:1" x14ac:dyDescent="0.25">
      <c r="A818" s="10"/>
    </row>
    <row r="819" spans="1:1" x14ac:dyDescent="0.25">
      <c r="A819" s="10"/>
    </row>
    <row r="820" spans="1:1" x14ac:dyDescent="0.25">
      <c r="A820" s="10"/>
    </row>
    <row r="821" spans="1:1" x14ac:dyDescent="0.25">
      <c r="A821" s="10"/>
    </row>
    <row r="822" spans="1:1" x14ac:dyDescent="0.25">
      <c r="A822" s="10"/>
    </row>
    <row r="823" spans="1:1" x14ac:dyDescent="0.25">
      <c r="A823" s="10"/>
    </row>
    <row r="824" spans="1:1" x14ac:dyDescent="0.25">
      <c r="A824" s="10"/>
    </row>
    <row r="825" spans="1:1" x14ac:dyDescent="0.25">
      <c r="A825" s="10"/>
    </row>
    <row r="826" spans="1:1" x14ac:dyDescent="0.25">
      <c r="A826" s="10"/>
    </row>
    <row r="827" spans="1:1" x14ac:dyDescent="0.25">
      <c r="A827" s="10"/>
    </row>
    <row r="828" spans="1:1" x14ac:dyDescent="0.25">
      <c r="A828" s="10"/>
    </row>
    <row r="829" spans="1:1" x14ac:dyDescent="0.25">
      <c r="A829" s="10"/>
    </row>
    <row r="830" spans="1:1" x14ac:dyDescent="0.25">
      <c r="A830" s="10"/>
    </row>
    <row r="831" spans="1:1" x14ac:dyDescent="0.25">
      <c r="A831" s="10"/>
    </row>
    <row r="832" spans="1:1" x14ac:dyDescent="0.25">
      <c r="A832" s="10"/>
    </row>
    <row r="833" spans="1:1" x14ac:dyDescent="0.25">
      <c r="A833" s="10"/>
    </row>
    <row r="834" spans="1:1" x14ac:dyDescent="0.25">
      <c r="A834" s="10"/>
    </row>
    <row r="835" spans="1:1" x14ac:dyDescent="0.25">
      <c r="A835" s="10"/>
    </row>
    <row r="836" spans="1:1" x14ac:dyDescent="0.25">
      <c r="A836" s="10"/>
    </row>
    <row r="837" spans="1:1" x14ac:dyDescent="0.25">
      <c r="A837" s="10"/>
    </row>
    <row r="838" spans="1:1" x14ac:dyDescent="0.25">
      <c r="A838" s="10"/>
    </row>
    <row r="839" spans="1:1" x14ac:dyDescent="0.25">
      <c r="A839" s="10"/>
    </row>
    <row r="840" spans="1:1" x14ac:dyDescent="0.25">
      <c r="A840" s="10"/>
    </row>
    <row r="841" spans="1:1" x14ac:dyDescent="0.25">
      <c r="A841" s="10"/>
    </row>
    <row r="842" spans="1:1" x14ac:dyDescent="0.25">
      <c r="A842" s="10"/>
    </row>
    <row r="843" spans="1:1" x14ac:dyDescent="0.25">
      <c r="A843" s="10"/>
    </row>
    <row r="844" spans="1:1" x14ac:dyDescent="0.25">
      <c r="A844" s="10"/>
    </row>
    <row r="845" spans="1:1" x14ac:dyDescent="0.25">
      <c r="A845" s="10"/>
    </row>
    <row r="846" spans="1:1" x14ac:dyDescent="0.25">
      <c r="A846" s="10"/>
    </row>
    <row r="847" spans="1:1" x14ac:dyDescent="0.25">
      <c r="A847" s="10"/>
    </row>
    <row r="848" spans="1:1" x14ac:dyDescent="0.25">
      <c r="A848" s="10"/>
    </row>
    <row r="849" spans="1:1" x14ac:dyDescent="0.25">
      <c r="A849" s="10"/>
    </row>
    <row r="850" spans="1:1" x14ac:dyDescent="0.25">
      <c r="A850" s="10"/>
    </row>
    <row r="851" spans="1:1" x14ac:dyDescent="0.25">
      <c r="A851" s="10"/>
    </row>
    <row r="852" spans="1:1" x14ac:dyDescent="0.25">
      <c r="A852" s="10"/>
    </row>
    <row r="853" spans="1:1" x14ac:dyDescent="0.25">
      <c r="A853" s="10"/>
    </row>
    <row r="854" spans="1:1" x14ac:dyDescent="0.25">
      <c r="A854" s="10"/>
    </row>
    <row r="855" spans="1:1" x14ac:dyDescent="0.25">
      <c r="A855" s="10"/>
    </row>
    <row r="856" spans="1:1" x14ac:dyDescent="0.25">
      <c r="A856" s="10"/>
    </row>
    <row r="857" spans="1:1" x14ac:dyDescent="0.25">
      <c r="A857" s="10"/>
    </row>
    <row r="858" spans="1:1" x14ac:dyDescent="0.25">
      <c r="A858" s="10"/>
    </row>
    <row r="859" spans="1:1" x14ac:dyDescent="0.25">
      <c r="A859" s="10"/>
    </row>
    <row r="860" spans="1:1" x14ac:dyDescent="0.25">
      <c r="A860" s="10"/>
    </row>
    <row r="861" spans="1:1" x14ac:dyDescent="0.25">
      <c r="A861" s="10"/>
    </row>
    <row r="862" spans="1:1" x14ac:dyDescent="0.25">
      <c r="A862" s="10"/>
    </row>
    <row r="863" spans="1:1" x14ac:dyDescent="0.25">
      <c r="A863" s="10"/>
    </row>
    <row r="864" spans="1:1" x14ac:dyDescent="0.25">
      <c r="A864" s="10"/>
    </row>
    <row r="865" spans="1:1" x14ac:dyDescent="0.25">
      <c r="A865" s="10"/>
    </row>
    <row r="866" spans="1:1" x14ac:dyDescent="0.25">
      <c r="A866" s="10"/>
    </row>
    <row r="867" spans="1:1" x14ac:dyDescent="0.25">
      <c r="A867" s="10"/>
    </row>
    <row r="868" spans="1:1" x14ac:dyDescent="0.25">
      <c r="A868" s="10"/>
    </row>
    <row r="869" spans="1:1" x14ac:dyDescent="0.25">
      <c r="A869" s="10"/>
    </row>
    <row r="870" spans="1:1" x14ac:dyDescent="0.25">
      <c r="A870" s="10"/>
    </row>
    <row r="871" spans="1:1" x14ac:dyDescent="0.25">
      <c r="A871" s="10"/>
    </row>
    <row r="872" spans="1:1" x14ac:dyDescent="0.25">
      <c r="A872" s="10"/>
    </row>
    <row r="873" spans="1:1" x14ac:dyDescent="0.25">
      <c r="A873" s="10"/>
    </row>
    <row r="874" spans="1:1" x14ac:dyDescent="0.25">
      <c r="A874" s="10"/>
    </row>
    <row r="875" spans="1:1" x14ac:dyDescent="0.25">
      <c r="A875" s="10"/>
    </row>
    <row r="876" spans="1:1" x14ac:dyDescent="0.25">
      <c r="A876" s="10"/>
    </row>
    <row r="877" spans="1:1" x14ac:dyDescent="0.25">
      <c r="A877" s="10"/>
    </row>
    <row r="878" spans="1:1" x14ac:dyDescent="0.25">
      <c r="A878" s="10"/>
    </row>
    <row r="879" spans="1:1" x14ac:dyDescent="0.25">
      <c r="A879" s="10"/>
    </row>
    <row r="880" spans="1:1" x14ac:dyDescent="0.25">
      <c r="A880" s="10"/>
    </row>
    <row r="881" spans="1:1" x14ac:dyDescent="0.25">
      <c r="A881" s="10"/>
    </row>
    <row r="882" spans="1:1" x14ac:dyDescent="0.25">
      <c r="A882" s="10"/>
    </row>
    <row r="883" spans="1:1" x14ac:dyDescent="0.25">
      <c r="A883" s="10"/>
    </row>
    <row r="884" spans="1:1" x14ac:dyDescent="0.25">
      <c r="A884" s="10"/>
    </row>
    <row r="885" spans="1:1" x14ac:dyDescent="0.25">
      <c r="A885" s="10"/>
    </row>
    <row r="886" spans="1:1" x14ac:dyDescent="0.25">
      <c r="A886" s="10"/>
    </row>
    <row r="887" spans="1:1" x14ac:dyDescent="0.25">
      <c r="A887" s="10"/>
    </row>
    <row r="888" spans="1:1" x14ac:dyDescent="0.25">
      <c r="A888" s="10"/>
    </row>
    <row r="889" spans="1:1" x14ac:dyDescent="0.25">
      <c r="A889" s="10"/>
    </row>
    <row r="890" spans="1:1" x14ac:dyDescent="0.25">
      <c r="A890" s="10"/>
    </row>
    <row r="891" spans="1:1" x14ac:dyDescent="0.25">
      <c r="A891" s="10"/>
    </row>
    <row r="892" spans="1:1" x14ac:dyDescent="0.25">
      <c r="A892" s="10"/>
    </row>
    <row r="893" spans="1:1" x14ac:dyDescent="0.25">
      <c r="A893" s="10"/>
    </row>
    <row r="894" spans="1:1" x14ac:dyDescent="0.25">
      <c r="A894" s="10"/>
    </row>
    <row r="895" spans="1:1" x14ac:dyDescent="0.25">
      <c r="A895" s="10"/>
    </row>
    <row r="896" spans="1:1" x14ac:dyDescent="0.25">
      <c r="A896" s="10"/>
    </row>
    <row r="897" spans="1:1" x14ac:dyDescent="0.25">
      <c r="A897" s="10"/>
    </row>
    <row r="898" spans="1:1" x14ac:dyDescent="0.25">
      <c r="A898" s="10"/>
    </row>
    <row r="899" spans="1:1" x14ac:dyDescent="0.25">
      <c r="A899" s="10"/>
    </row>
    <row r="900" spans="1:1" x14ac:dyDescent="0.25">
      <c r="A900" s="10"/>
    </row>
    <row r="901" spans="1:1" x14ac:dyDescent="0.25">
      <c r="A901" s="10"/>
    </row>
    <row r="902" spans="1:1" x14ac:dyDescent="0.25">
      <c r="A902" s="10"/>
    </row>
    <row r="903" spans="1:1" x14ac:dyDescent="0.25">
      <c r="A903" s="10"/>
    </row>
    <row r="904" spans="1:1" x14ac:dyDescent="0.25">
      <c r="A904" s="10"/>
    </row>
    <row r="905" spans="1:1" x14ac:dyDescent="0.25">
      <c r="A905" s="10"/>
    </row>
    <row r="906" spans="1:1" x14ac:dyDescent="0.25">
      <c r="A906" s="10"/>
    </row>
    <row r="907" spans="1:1" x14ac:dyDescent="0.25">
      <c r="A907" s="10"/>
    </row>
    <row r="908" spans="1:1" x14ac:dyDescent="0.25">
      <c r="A908" s="10"/>
    </row>
    <row r="909" spans="1:1" x14ac:dyDescent="0.25">
      <c r="A909" s="10"/>
    </row>
    <row r="910" spans="1:1" x14ac:dyDescent="0.25">
      <c r="A910" s="10"/>
    </row>
    <row r="911" spans="1:1" x14ac:dyDescent="0.25">
      <c r="A911" s="10"/>
    </row>
    <row r="912" spans="1:1" x14ac:dyDescent="0.25">
      <c r="A912" s="10"/>
    </row>
    <row r="913" spans="1:1" x14ac:dyDescent="0.25">
      <c r="A913" s="10"/>
    </row>
    <row r="914" spans="1:1" x14ac:dyDescent="0.25">
      <c r="A914" s="10"/>
    </row>
    <row r="915" spans="1:1" x14ac:dyDescent="0.25">
      <c r="A915" s="10"/>
    </row>
    <row r="916" spans="1:1" x14ac:dyDescent="0.25">
      <c r="A916" s="10"/>
    </row>
    <row r="917" spans="1:1" x14ac:dyDescent="0.25">
      <c r="A917" s="10"/>
    </row>
    <row r="918" spans="1:1" x14ac:dyDescent="0.25">
      <c r="A918" s="10"/>
    </row>
    <row r="919" spans="1:1" x14ac:dyDescent="0.25">
      <c r="A919" s="10"/>
    </row>
    <row r="920" spans="1:1" x14ac:dyDescent="0.25">
      <c r="A920" s="10"/>
    </row>
    <row r="921" spans="1:1" x14ac:dyDescent="0.25">
      <c r="A921" s="10"/>
    </row>
    <row r="922" spans="1:1" x14ac:dyDescent="0.25">
      <c r="A922" s="10"/>
    </row>
    <row r="923" spans="1:1" x14ac:dyDescent="0.25">
      <c r="A923" s="10"/>
    </row>
    <row r="924" spans="1:1" x14ac:dyDescent="0.25">
      <c r="A924" s="10"/>
    </row>
    <row r="925" spans="1:1" x14ac:dyDescent="0.25">
      <c r="A925" s="10"/>
    </row>
    <row r="926" spans="1:1" x14ac:dyDescent="0.25">
      <c r="A926" s="10"/>
    </row>
    <row r="927" spans="1:1" x14ac:dyDescent="0.25">
      <c r="A927" s="10"/>
    </row>
    <row r="928" spans="1:1" x14ac:dyDescent="0.25">
      <c r="A928" s="10"/>
    </row>
    <row r="929" spans="1:1" x14ac:dyDescent="0.25">
      <c r="A929" s="10"/>
    </row>
    <row r="930" spans="1:1" x14ac:dyDescent="0.25">
      <c r="A930" s="10"/>
    </row>
    <row r="931" spans="1:1" x14ac:dyDescent="0.25">
      <c r="A931" s="10"/>
    </row>
    <row r="932" spans="1:1" x14ac:dyDescent="0.25">
      <c r="A932" s="10"/>
    </row>
    <row r="933" spans="1:1" x14ac:dyDescent="0.25">
      <c r="A933" s="10"/>
    </row>
    <row r="934" spans="1:1" x14ac:dyDescent="0.25">
      <c r="A934" s="10"/>
    </row>
    <row r="935" spans="1:1" x14ac:dyDescent="0.25">
      <c r="A935" s="10"/>
    </row>
    <row r="936" spans="1:1" x14ac:dyDescent="0.25">
      <c r="A936" s="10"/>
    </row>
    <row r="937" spans="1:1" x14ac:dyDescent="0.25">
      <c r="A937" s="10"/>
    </row>
    <row r="938" spans="1:1" x14ac:dyDescent="0.25">
      <c r="A938" s="10"/>
    </row>
    <row r="939" spans="1:1" x14ac:dyDescent="0.25">
      <c r="A939" s="10"/>
    </row>
    <row r="940" spans="1:1" x14ac:dyDescent="0.25">
      <c r="A940" s="10"/>
    </row>
    <row r="941" spans="1:1" x14ac:dyDescent="0.25">
      <c r="A941" s="10"/>
    </row>
    <row r="942" spans="1:1" x14ac:dyDescent="0.25">
      <c r="A942" s="10"/>
    </row>
    <row r="943" spans="1:1" x14ac:dyDescent="0.25">
      <c r="A943" s="10"/>
    </row>
    <row r="944" spans="1:1" x14ac:dyDescent="0.25">
      <c r="A944" s="10"/>
    </row>
    <row r="945" spans="1:1" x14ac:dyDescent="0.25">
      <c r="A945" s="10"/>
    </row>
    <row r="946" spans="1:1" x14ac:dyDescent="0.25">
      <c r="A946" s="10"/>
    </row>
    <row r="947" spans="1:1" x14ac:dyDescent="0.25">
      <c r="A947" s="10"/>
    </row>
    <row r="948" spans="1:1" x14ac:dyDescent="0.25">
      <c r="A948" s="10"/>
    </row>
    <row r="949" spans="1:1" x14ac:dyDescent="0.25">
      <c r="A949" s="10"/>
    </row>
    <row r="950" spans="1:1" x14ac:dyDescent="0.25">
      <c r="A950" s="10"/>
    </row>
    <row r="951" spans="1:1" x14ac:dyDescent="0.25">
      <c r="A951" s="10"/>
    </row>
    <row r="952" spans="1:1" x14ac:dyDescent="0.25">
      <c r="A952" s="10"/>
    </row>
    <row r="953" spans="1:1" x14ac:dyDescent="0.25">
      <c r="A953" s="10"/>
    </row>
    <row r="954" spans="1:1" x14ac:dyDescent="0.25">
      <c r="A954" s="10"/>
    </row>
    <row r="955" spans="1:1" x14ac:dyDescent="0.25">
      <c r="A955" s="10"/>
    </row>
    <row r="956" spans="1:1" x14ac:dyDescent="0.25">
      <c r="A956" s="10"/>
    </row>
    <row r="957" spans="1:1" x14ac:dyDescent="0.25">
      <c r="A957" s="10"/>
    </row>
    <row r="958" spans="1:1" x14ac:dyDescent="0.25">
      <c r="A958" s="10"/>
    </row>
    <row r="959" spans="1:1" x14ac:dyDescent="0.25">
      <c r="A959" s="10"/>
    </row>
    <row r="960" spans="1:1" x14ac:dyDescent="0.25">
      <c r="A960" s="10"/>
    </row>
    <row r="961" spans="1:1" x14ac:dyDescent="0.25">
      <c r="A961" s="10"/>
    </row>
    <row r="962" spans="1:1" x14ac:dyDescent="0.25">
      <c r="A962" s="10"/>
    </row>
    <row r="963" spans="1:1" x14ac:dyDescent="0.25">
      <c r="A963" s="10"/>
    </row>
    <row r="964" spans="1:1" x14ac:dyDescent="0.25">
      <c r="A964" s="10"/>
    </row>
    <row r="965" spans="1:1" x14ac:dyDescent="0.25">
      <c r="A965" s="10"/>
    </row>
    <row r="966" spans="1:1" x14ac:dyDescent="0.25">
      <c r="A966" s="10"/>
    </row>
    <row r="967" spans="1:1" x14ac:dyDescent="0.25">
      <c r="A967" s="10"/>
    </row>
    <row r="968" spans="1:1" x14ac:dyDescent="0.25">
      <c r="A968" s="10"/>
    </row>
    <row r="969" spans="1:1" x14ac:dyDescent="0.25">
      <c r="A969" s="10"/>
    </row>
    <row r="970" spans="1:1" x14ac:dyDescent="0.25">
      <c r="A970" s="10"/>
    </row>
    <row r="971" spans="1:1" x14ac:dyDescent="0.25">
      <c r="A971" s="10"/>
    </row>
    <row r="972" spans="1:1" x14ac:dyDescent="0.25">
      <c r="A972" s="10"/>
    </row>
    <row r="973" spans="1:1" x14ac:dyDescent="0.25">
      <c r="A973" s="10"/>
    </row>
    <row r="974" spans="1:1" x14ac:dyDescent="0.25">
      <c r="A974" s="10"/>
    </row>
    <row r="975" spans="1:1" x14ac:dyDescent="0.25">
      <c r="A975" s="10"/>
    </row>
    <row r="976" spans="1:1" x14ac:dyDescent="0.25">
      <c r="A976" s="10"/>
    </row>
    <row r="977" spans="1:1" x14ac:dyDescent="0.25">
      <c r="A977" s="10"/>
    </row>
    <row r="978" spans="1:1" x14ac:dyDescent="0.25">
      <c r="A978" s="10"/>
    </row>
    <row r="979" spans="1:1" x14ac:dyDescent="0.25">
      <c r="A979" s="10"/>
    </row>
    <row r="980" spans="1:1" x14ac:dyDescent="0.25">
      <c r="A980" s="10"/>
    </row>
    <row r="981" spans="1:1" x14ac:dyDescent="0.25">
      <c r="A981" s="10"/>
    </row>
    <row r="982" spans="1:1" x14ac:dyDescent="0.25">
      <c r="A982" s="10"/>
    </row>
    <row r="983" spans="1:1" x14ac:dyDescent="0.25">
      <c r="A983" s="10"/>
    </row>
    <row r="984" spans="1:1" x14ac:dyDescent="0.25">
      <c r="A984" s="10"/>
    </row>
    <row r="985" spans="1:1" x14ac:dyDescent="0.25">
      <c r="A985" s="10"/>
    </row>
    <row r="986" spans="1:1" x14ac:dyDescent="0.25">
      <c r="A986" s="10"/>
    </row>
    <row r="987" spans="1:1" x14ac:dyDescent="0.25">
      <c r="A987" s="10"/>
    </row>
    <row r="988" spans="1:1" x14ac:dyDescent="0.25">
      <c r="A988" s="10"/>
    </row>
    <row r="989" spans="1:1" x14ac:dyDescent="0.25">
      <c r="A989" s="10"/>
    </row>
    <row r="990" spans="1:1" x14ac:dyDescent="0.25">
      <c r="A990" s="10"/>
    </row>
    <row r="991" spans="1:1" x14ac:dyDescent="0.25">
      <c r="A991" s="10"/>
    </row>
    <row r="992" spans="1:1" x14ac:dyDescent="0.25">
      <c r="A992" s="10"/>
    </row>
    <row r="993" spans="1:1" x14ac:dyDescent="0.25">
      <c r="A993" s="10"/>
    </row>
    <row r="994" spans="1:1" x14ac:dyDescent="0.25">
      <c r="A994" s="10"/>
    </row>
    <row r="995" spans="1:1" x14ac:dyDescent="0.25">
      <c r="A995" s="10"/>
    </row>
    <row r="996" spans="1:1" x14ac:dyDescent="0.25">
      <c r="A996" s="10"/>
    </row>
    <row r="997" spans="1:1" x14ac:dyDescent="0.25">
      <c r="A997" s="10"/>
    </row>
    <row r="998" spans="1:1" x14ac:dyDescent="0.25">
      <c r="A998" s="10"/>
    </row>
    <row r="999" spans="1:1" x14ac:dyDescent="0.25">
      <c r="A999" s="10"/>
    </row>
    <row r="1000" spans="1:1" x14ac:dyDescent="0.25">
      <c r="A1000" s="10"/>
    </row>
    <row r="1001" spans="1:1" x14ac:dyDescent="0.25">
      <c r="A1001" s="10"/>
    </row>
    <row r="1002" spans="1:1" x14ac:dyDescent="0.25">
      <c r="A1002" s="10"/>
    </row>
    <row r="1003" spans="1:1" x14ac:dyDescent="0.25">
      <c r="A1003" s="10"/>
    </row>
    <row r="1004" spans="1:1" x14ac:dyDescent="0.25">
      <c r="A1004" s="10"/>
    </row>
    <row r="1005" spans="1:1" x14ac:dyDescent="0.25">
      <c r="A1005" s="10"/>
    </row>
    <row r="1006" spans="1:1" x14ac:dyDescent="0.25">
      <c r="A1006" s="10"/>
    </row>
    <row r="1007" spans="1:1" x14ac:dyDescent="0.25">
      <c r="A1007" s="10"/>
    </row>
    <row r="1008" spans="1:1" x14ac:dyDescent="0.25">
      <c r="A1008" s="10"/>
    </row>
    <row r="1009" spans="1:1" x14ac:dyDescent="0.25">
      <c r="A1009" s="10"/>
    </row>
    <row r="1010" spans="1:1" x14ac:dyDescent="0.25">
      <c r="A1010" s="10"/>
    </row>
    <row r="1011" spans="1:1" x14ac:dyDescent="0.25">
      <c r="A1011" s="10"/>
    </row>
    <row r="1012" spans="1:1" x14ac:dyDescent="0.25">
      <c r="A1012" s="10"/>
    </row>
    <row r="1013" spans="1:1" x14ac:dyDescent="0.25">
      <c r="A1013" s="10"/>
    </row>
    <row r="1014" spans="1:1" x14ac:dyDescent="0.25">
      <c r="A1014" s="10"/>
    </row>
    <row r="1015" spans="1:1" x14ac:dyDescent="0.25">
      <c r="A1015" s="10"/>
    </row>
    <row r="1016" spans="1:1" x14ac:dyDescent="0.25">
      <c r="A1016" s="10"/>
    </row>
    <row r="1017" spans="1:1" x14ac:dyDescent="0.25">
      <c r="A1017" s="10"/>
    </row>
    <row r="1018" spans="1:1" x14ac:dyDescent="0.25">
      <c r="A1018" s="10"/>
    </row>
    <row r="1019" spans="1:1" x14ac:dyDescent="0.25">
      <c r="A1019" s="10"/>
    </row>
    <row r="1020" spans="1:1" x14ac:dyDescent="0.25">
      <c r="A1020" s="10"/>
    </row>
    <row r="1021" spans="1:1" x14ac:dyDescent="0.25">
      <c r="A1021" s="10"/>
    </row>
    <row r="1022" spans="1:1" x14ac:dyDescent="0.25">
      <c r="A1022" s="10"/>
    </row>
    <row r="1023" spans="1:1" x14ac:dyDescent="0.25">
      <c r="A1023" s="10"/>
    </row>
    <row r="1024" spans="1:1" x14ac:dyDescent="0.25">
      <c r="A1024" s="10"/>
    </row>
    <row r="1025" spans="1:1" x14ac:dyDescent="0.25">
      <c r="A1025" s="10"/>
    </row>
    <row r="1026" spans="1:1" x14ac:dyDescent="0.25">
      <c r="A1026" s="10"/>
    </row>
    <row r="1027" spans="1:1" x14ac:dyDescent="0.25">
      <c r="A1027" s="10"/>
    </row>
    <row r="1028" spans="1:1" x14ac:dyDescent="0.25">
      <c r="A1028" s="10"/>
    </row>
    <row r="1029" spans="1:1" x14ac:dyDescent="0.25">
      <c r="A1029" s="10"/>
    </row>
    <row r="1030" spans="1:1" x14ac:dyDescent="0.25">
      <c r="A1030" s="10"/>
    </row>
    <row r="1031" spans="1:1" x14ac:dyDescent="0.25">
      <c r="A1031" s="10"/>
    </row>
    <row r="1032" spans="1:1" x14ac:dyDescent="0.25">
      <c r="A1032" s="10"/>
    </row>
    <row r="1033" spans="1:1" x14ac:dyDescent="0.25">
      <c r="A1033" s="10"/>
    </row>
    <row r="1034" spans="1:1" x14ac:dyDescent="0.25">
      <c r="A1034" s="10"/>
    </row>
    <row r="1035" spans="1:1" x14ac:dyDescent="0.25">
      <c r="A1035" s="10"/>
    </row>
    <row r="1036" spans="1:1" x14ac:dyDescent="0.25">
      <c r="A1036" s="10"/>
    </row>
    <row r="1037" spans="1:1" x14ac:dyDescent="0.25">
      <c r="A1037" s="10"/>
    </row>
    <row r="1038" spans="1:1" x14ac:dyDescent="0.25">
      <c r="A1038" s="10"/>
    </row>
    <row r="1039" spans="1:1" x14ac:dyDescent="0.25">
      <c r="A1039" s="10"/>
    </row>
    <row r="1040" spans="1:1" x14ac:dyDescent="0.25">
      <c r="A1040" s="10"/>
    </row>
    <row r="1041" spans="1:1" x14ac:dyDescent="0.25">
      <c r="A1041" s="10"/>
    </row>
    <row r="1042" spans="1:1" x14ac:dyDescent="0.25">
      <c r="A1042" s="10"/>
    </row>
    <row r="1043" spans="1:1" x14ac:dyDescent="0.25">
      <c r="A1043" s="10"/>
    </row>
    <row r="1044" spans="1:1" x14ac:dyDescent="0.25">
      <c r="A1044" s="10"/>
    </row>
    <row r="1045" spans="1:1" x14ac:dyDescent="0.25">
      <c r="A1045" s="10"/>
    </row>
    <row r="1046" spans="1:1" x14ac:dyDescent="0.25">
      <c r="A1046" s="10"/>
    </row>
    <row r="1047" spans="1:1" x14ac:dyDescent="0.25">
      <c r="A1047" s="10"/>
    </row>
    <row r="1048" spans="1:1" x14ac:dyDescent="0.25">
      <c r="A1048" s="10"/>
    </row>
    <row r="1049" spans="1:1" x14ac:dyDescent="0.25">
      <c r="A1049" s="10"/>
    </row>
    <row r="1050" spans="1:1" x14ac:dyDescent="0.25">
      <c r="A1050" s="10"/>
    </row>
    <row r="1051" spans="1:1" x14ac:dyDescent="0.25">
      <c r="A1051" s="10"/>
    </row>
    <row r="1052" spans="1:1" x14ac:dyDescent="0.25">
      <c r="A1052" s="10"/>
    </row>
    <row r="1053" spans="1:1" x14ac:dyDescent="0.25">
      <c r="A1053" s="10"/>
    </row>
    <row r="1054" spans="1:1" x14ac:dyDescent="0.25">
      <c r="A1054" s="10"/>
    </row>
    <row r="1055" spans="1:1" x14ac:dyDescent="0.25">
      <c r="A1055" s="10"/>
    </row>
    <row r="1056" spans="1:1" x14ac:dyDescent="0.25">
      <c r="A1056" s="10"/>
    </row>
    <row r="1057" spans="1:1" x14ac:dyDescent="0.25">
      <c r="A1057" s="10"/>
    </row>
    <row r="1058" spans="1:1" x14ac:dyDescent="0.25">
      <c r="A1058" s="10"/>
    </row>
    <row r="1059" spans="1:1" x14ac:dyDescent="0.25">
      <c r="A1059" s="10"/>
    </row>
    <row r="1060" spans="1:1" x14ac:dyDescent="0.25">
      <c r="A1060" s="10"/>
    </row>
    <row r="1061" spans="1:1" x14ac:dyDescent="0.25">
      <c r="A1061" s="10"/>
    </row>
    <row r="1062" spans="1:1" x14ac:dyDescent="0.25">
      <c r="A1062" s="10"/>
    </row>
    <row r="1063" spans="1:1" x14ac:dyDescent="0.25">
      <c r="A1063" s="10"/>
    </row>
    <row r="1064" spans="1:1" x14ac:dyDescent="0.25">
      <c r="A1064" s="10"/>
    </row>
    <row r="1065" spans="1:1" x14ac:dyDescent="0.25">
      <c r="A1065" s="10"/>
    </row>
    <row r="1066" spans="1:1" x14ac:dyDescent="0.25">
      <c r="A1066" s="10"/>
    </row>
    <row r="1067" spans="1:1" x14ac:dyDescent="0.25">
      <c r="A1067" s="10"/>
    </row>
    <row r="1068" spans="1:1" x14ac:dyDescent="0.25">
      <c r="A1068" s="10"/>
    </row>
    <row r="1069" spans="1:1" x14ac:dyDescent="0.25">
      <c r="A1069" s="10"/>
    </row>
    <row r="1070" spans="1:1" x14ac:dyDescent="0.25">
      <c r="A1070" s="10"/>
    </row>
    <row r="1071" spans="1:1" x14ac:dyDescent="0.25">
      <c r="A1071" s="10"/>
    </row>
    <row r="1072" spans="1:1" x14ac:dyDescent="0.25">
      <c r="A1072" s="10"/>
    </row>
    <row r="1073" spans="1:1" x14ac:dyDescent="0.25">
      <c r="A1073" s="10"/>
    </row>
    <row r="1074" spans="1:1" x14ac:dyDescent="0.25">
      <c r="A1074" s="10"/>
    </row>
    <row r="1075" spans="1:1" x14ac:dyDescent="0.25">
      <c r="A1075" s="10"/>
    </row>
    <row r="1076" spans="1:1" x14ac:dyDescent="0.25">
      <c r="A1076" s="10"/>
    </row>
    <row r="1077" spans="1:1" x14ac:dyDescent="0.25">
      <c r="A1077" s="10"/>
    </row>
    <row r="1078" spans="1:1" x14ac:dyDescent="0.25">
      <c r="A1078" s="10"/>
    </row>
    <row r="1079" spans="1:1" x14ac:dyDescent="0.25">
      <c r="A1079" s="10"/>
    </row>
    <row r="1080" spans="1:1" x14ac:dyDescent="0.25">
      <c r="A1080" s="10"/>
    </row>
    <row r="1081" spans="1:1" x14ac:dyDescent="0.25">
      <c r="A1081" s="10"/>
    </row>
    <row r="1082" spans="1:1" x14ac:dyDescent="0.25">
      <c r="A1082" s="10"/>
    </row>
    <row r="1083" spans="1:1" x14ac:dyDescent="0.25">
      <c r="A1083" s="10"/>
    </row>
    <row r="1084" spans="1:1" x14ac:dyDescent="0.25">
      <c r="A1084" s="10"/>
    </row>
    <row r="1085" spans="1:1" x14ac:dyDescent="0.25">
      <c r="A1085" s="10"/>
    </row>
    <row r="1086" spans="1:1" x14ac:dyDescent="0.25">
      <c r="A1086" s="10"/>
    </row>
    <row r="1087" spans="1:1" x14ac:dyDescent="0.25">
      <c r="A1087" s="10"/>
    </row>
    <row r="1088" spans="1:1" x14ac:dyDescent="0.25">
      <c r="A1088" s="10"/>
    </row>
    <row r="1089" spans="1:1" x14ac:dyDescent="0.25">
      <c r="A1089" s="10"/>
    </row>
    <row r="1090" spans="1:1" x14ac:dyDescent="0.25">
      <c r="A1090" s="10"/>
    </row>
    <row r="1091" spans="1:1" x14ac:dyDescent="0.25">
      <c r="A1091" s="10"/>
    </row>
    <row r="1092" spans="1:1" x14ac:dyDescent="0.25">
      <c r="A1092" s="10"/>
    </row>
    <row r="1093" spans="1:1" x14ac:dyDescent="0.25">
      <c r="A1093" s="10"/>
    </row>
    <row r="1094" spans="1:1" x14ac:dyDescent="0.25">
      <c r="A1094" s="10"/>
    </row>
    <row r="1095" spans="1:1" x14ac:dyDescent="0.25">
      <c r="A1095" s="10"/>
    </row>
    <row r="1096" spans="1:1" x14ac:dyDescent="0.25">
      <c r="A1096" s="10"/>
    </row>
    <row r="1097" spans="1:1" x14ac:dyDescent="0.25">
      <c r="A1097" s="10"/>
    </row>
    <row r="1098" spans="1:1" x14ac:dyDescent="0.25">
      <c r="A1098" s="10"/>
    </row>
    <row r="1099" spans="1:1" x14ac:dyDescent="0.25">
      <c r="A1099" s="10"/>
    </row>
    <row r="1100" spans="1:1" x14ac:dyDescent="0.25">
      <c r="A1100" s="10"/>
    </row>
    <row r="1101" spans="1:1" x14ac:dyDescent="0.25">
      <c r="A1101" s="10"/>
    </row>
    <row r="1102" spans="1:1" x14ac:dyDescent="0.25">
      <c r="A1102" s="10"/>
    </row>
    <row r="1103" spans="1:1" x14ac:dyDescent="0.25">
      <c r="A1103" s="10"/>
    </row>
    <row r="1104" spans="1:1" x14ac:dyDescent="0.25">
      <c r="A1104" s="10"/>
    </row>
    <row r="1105" spans="1:1" x14ac:dyDescent="0.25">
      <c r="A1105" s="10"/>
    </row>
    <row r="1106" spans="1:1" x14ac:dyDescent="0.25">
      <c r="A1106" s="10"/>
    </row>
    <row r="1107" spans="1:1" x14ac:dyDescent="0.25">
      <c r="A1107" s="10"/>
    </row>
    <row r="1108" spans="1:1" x14ac:dyDescent="0.25">
      <c r="A1108" s="10"/>
    </row>
    <row r="1109" spans="1:1" x14ac:dyDescent="0.25">
      <c r="A1109" s="10"/>
    </row>
    <row r="1110" spans="1:1" x14ac:dyDescent="0.25">
      <c r="A1110" s="10"/>
    </row>
    <row r="1111" spans="1:1" x14ac:dyDescent="0.25">
      <c r="A1111" s="10"/>
    </row>
    <row r="1112" spans="1:1" x14ac:dyDescent="0.25">
      <c r="A1112" s="10"/>
    </row>
    <row r="1113" spans="1:1" x14ac:dyDescent="0.25">
      <c r="A1113" s="10"/>
    </row>
    <row r="1114" spans="1:1" x14ac:dyDescent="0.25">
      <c r="A1114" s="10"/>
    </row>
    <row r="1115" spans="1:1" x14ac:dyDescent="0.25">
      <c r="A1115" s="10"/>
    </row>
    <row r="1116" spans="1:1" x14ac:dyDescent="0.25">
      <c r="A1116" s="10"/>
    </row>
    <row r="1117" spans="1:1" x14ac:dyDescent="0.25">
      <c r="A1117" s="10"/>
    </row>
    <row r="1118" spans="1:1" x14ac:dyDescent="0.25">
      <c r="A1118" s="10"/>
    </row>
    <row r="1119" spans="1:1" x14ac:dyDescent="0.25">
      <c r="A1119" s="10"/>
    </row>
    <row r="1120" spans="1:1" x14ac:dyDescent="0.25">
      <c r="A1120" s="10"/>
    </row>
    <row r="1121" spans="1:1" x14ac:dyDescent="0.25">
      <c r="A1121" s="10"/>
    </row>
    <row r="1122" spans="1:1" x14ac:dyDescent="0.25">
      <c r="A1122" s="10"/>
    </row>
    <row r="1123" spans="1:1" x14ac:dyDescent="0.25">
      <c r="A1123" s="10"/>
    </row>
    <row r="1124" spans="1:1" x14ac:dyDescent="0.25">
      <c r="A1124" s="10"/>
    </row>
    <row r="1125" spans="1:1" x14ac:dyDescent="0.25">
      <c r="A1125" s="10"/>
    </row>
    <row r="1126" spans="1:1" x14ac:dyDescent="0.25">
      <c r="A1126" s="10"/>
    </row>
    <row r="1127" spans="1:1" x14ac:dyDescent="0.25">
      <c r="A1127" s="10"/>
    </row>
    <row r="1128" spans="1:1" x14ac:dyDescent="0.25">
      <c r="A1128" s="10"/>
    </row>
    <row r="1129" spans="1:1" x14ac:dyDescent="0.25">
      <c r="A1129" s="10"/>
    </row>
    <row r="1130" spans="1:1" x14ac:dyDescent="0.25">
      <c r="A1130" s="10"/>
    </row>
    <row r="1131" spans="1:1" x14ac:dyDescent="0.25">
      <c r="A1131" s="10"/>
    </row>
    <row r="1132" spans="1:1" x14ac:dyDescent="0.25">
      <c r="A1132" s="10"/>
    </row>
    <row r="1133" spans="1:1" x14ac:dyDescent="0.25">
      <c r="A1133" s="10"/>
    </row>
    <row r="1134" spans="1:1" x14ac:dyDescent="0.25">
      <c r="A1134" s="10"/>
    </row>
    <row r="1135" spans="1:1" x14ac:dyDescent="0.25">
      <c r="A1135" s="10"/>
    </row>
    <row r="1136" spans="1:1" x14ac:dyDescent="0.25">
      <c r="A1136" s="10"/>
    </row>
    <row r="1137" spans="1:1" x14ac:dyDescent="0.25">
      <c r="A1137" s="10"/>
    </row>
    <row r="1138" spans="1:1" x14ac:dyDescent="0.25">
      <c r="A1138" s="10"/>
    </row>
    <row r="1139" spans="1:1" x14ac:dyDescent="0.25">
      <c r="A1139" s="10"/>
    </row>
    <row r="1140" spans="1:1" x14ac:dyDescent="0.25">
      <c r="A1140" s="10"/>
    </row>
    <row r="1141" spans="1:1" x14ac:dyDescent="0.25">
      <c r="A1141" s="10"/>
    </row>
    <row r="1142" spans="1:1" x14ac:dyDescent="0.25">
      <c r="A1142" s="10"/>
    </row>
    <row r="1143" spans="1:1" x14ac:dyDescent="0.25">
      <c r="A1143" s="10"/>
    </row>
    <row r="1144" spans="1:1" x14ac:dyDescent="0.25">
      <c r="A1144" s="10"/>
    </row>
    <row r="1145" spans="1:1" x14ac:dyDescent="0.25">
      <c r="A1145" s="10"/>
    </row>
    <row r="1146" spans="1:1" x14ac:dyDescent="0.25">
      <c r="A1146" s="10"/>
    </row>
    <row r="1147" spans="1:1" x14ac:dyDescent="0.25">
      <c r="A1147" s="10"/>
    </row>
    <row r="1148" spans="1:1" x14ac:dyDescent="0.25">
      <c r="A1148" s="10"/>
    </row>
    <row r="1149" spans="1:1" x14ac:dyDescent="0.25">
      <c r="A1149" s="10"/>
    </row>
    <row r="1150" spans="1:1" x14ac:dyDescent="0.25">
      <c r="A1150" s="10"/>
    </row>
    <row r="1151" spans="1:1" x14ac:dyDescent="0.25">
      <c r="A1151" s="10"/>
    </row>
    <row r="1152" spans="1:1" x14ac:dyDescent="0.25">
      <c r="A1152" s="10"/>
    </row>
    <row r="1153" spans="1:1" x14ac:dyDescent="0.25">
      <c r="A1153" s="10"/>
    </row>
    <row r="1154" spans="1:1" x14ac:dyDescent="0.25">
      <c r="A1154" s="10"/>
    </row>
    <row r="1155" spans="1:1" x14ac:dyDescent="0.25">
      <c r="A1155" s="10"/>
    </row>
    <row r="1156" spans="1:1" x14ac:dyDescent="0.25">
      <c r="A1156" s="10"/>
    </row>
    <row r="1157" spans="1:1" x14ac:dyDescent="0.25">
      <c r="A1157" s="10"/>
    </row>
    <row r="1158" spans="1:1" x14ac:dyDescent="0.25">
      <c r="A1158" s="10"/>
    </row>
    <row r="1159" spans="1:1" x14ac:dyDescent="0.25">
      <c r="A1159" s="10"/>
    </row>
    <row r="1160" spans="1:1" x14ac:dyDescent="0.25">
      <c r="A1160" s="10"/>
    </row>
    <row r="1161" spans="1:1" x14ac:dyDescent="0.25">
      <c r="A1161" s="10"/>
    </row>
    <row r="1162" spans="1:1" x14ac:dyDescent="0.25">
      <c r="A1162" s="10"/>
    </row>
    <row r="1163" spans="1:1" x14ac:dyDescent="0.25">
      <c r="A1163" s="10"/>
    </row>
    <row r="1164" spans="1:1" x14ac:dyDescent="0.25">
      <c r="A1164" s="10"/>
    </row>
    <row r="1165" spans="1:1" x14ac:dyDescent="0.25">
      <c r="A1165" s="10"/>
    </row>
    <row r="1166" spans="1:1" x14ac:dyDescent="0.25">
      <c r="A1166" s="10"/>
    </row>
    <row r="1167" spans="1:1" x14ac:dyDescent="0.25">
      <c r="A1167" s="10"/>
    </row>
    <row r="1168" spans="1:1" x14ac:dyDescent="0.25">
      <c r="A1168" s="10"/>
    </row>
    <row r="1169" spans="1:1" x14ac:dyDescent="0.25">
      <c r="A1169" s="10"/>
    </row>
    <row r="1170" spans="1:1" x14ac:dyDescent="0.25">
      <c r="A1170" s="10"/>
    </row>
    <row r="1171" spans="1:1" x14ac:dyDescent="0.25">
      <c r="A1171" s="10"/>
    </row>
    <row r="1172" spans="1:1" x14ac:dyDescent="0.25">
      <c r="A1172" s="10"/>
    </row>
    <row r="1173" spans="1:1" x14ac:dyDescent="0.25">
      <c r="A1173" s="10"/>
    </row>
    <row r="1174" spans="1:1" x14ac:dyDescent="0.25">
      <c r="A1174" s="10"/>
    </row>
    <row r="1175" spans="1:1" x14ac:dyDescent="0.25">
      <c r="A1175" s="10"/>
    </row>
    <row r="1176" spans="1:1" x14ac:dyDescent="0.25">
      <c r="A1176" s="10"/>
    </row>
    <row r="1177" spans="1:1" x14ac:dyDescent="0.25">
      <c r="A1177" s="10"/>
    </row>
    <row r="1178" spans="1:1" x14ac:dyDescent="0.25">
      <c r="A1178" s="10"/>
    </row>
    <row r="1179" spans="1:1" x14ac:dyDescent="0.25">
      <c r="A1179" s="10"/>
    </row>
    <row r="1180" spans="1:1" x14ac:dyDescent="0.25">
      <c r="A1180" s="10"/>
    </row>
    <row r="1181" spans="1:1" x14ac:dyDescent="0.25">
      <c r="A1181" s="10"/>
    </row>
    <row r="1182" spans="1:1" x14ac:dyDescent="0.25">
      <c r="A1182" s="10"/>
    </row>
    <row r="1183" spans="1:1" x14ac:dyDescent="0.25">
      <c r="A1183" s="10"/>
    </row>
    <row r="1184" spans="1:1" x14ac:dyDescent="0.25">
      <c r="A1184" s="10"/>
    </row>
    <row r="1185" spans="1:1" x14ac:dyDescent="0.25">
      <c r="A1185" s="10"/>
    </row>
    <row r="1186" spans="1:1" x14ac:dyDescent="0.25">
      <c r="A1186" s="10"/>
    </row>
    <row r="1187" spans="1:1" x14ac:dyDescent="0.25">
      <c r="A1187" s="10"/>
    </row>
    <row r="1188" spans="1:1" x14ac:dyDescent="0.25">
      <c r="A1188" s="10"/>
    </row>
    <row r="1189" spans="1:1" x14ac:dyDescent="0.25">
      <c r="A1189" s="10"/>
    </row>
    <row r="1190" spans="1:1" x14ac:dyDescent="0.25">
      <c r="A1190" s="10"/>
    </row>
    <row r="1191" spans="1:1" x14ac:dyDescent="0.25">
      <c r="A1191" s="10"/>
    </row>
    <row r="1192" spans="1:1" x14ac:dyDescent="0.25">
      <c r="A1192" s="10"/>
    </row>
    <row r="1193" spans="1:1" x14ac:dyDescent="0.25">
      <c r="A1193" s="10"/>
    </row>
    <row r="1194" spans="1:1" x14ac:dyDescent="0.25">
      <c r="A1194" s="10"/>
    </row>
    <row r="1195" spans="1:1" x14ac:dyDescent="0.25">
      <c r="A1195" s="10"/>
    </row>
    <row r="1196" spans="1:1" x14ac:dyDescent="0.25">
      <c r="A1196" s="10"/>
    </row>
    <row r="1197" spans="1:1" x14ac:dyDescent="0.25">
      <c r="A1197" s="10"/>
    </row>
    <row r="1198" spans="1:1" x14ac:dyDescent="0.25">
      <c r="A1198" s="10"/>
    </row>
    <row r="1199" spans="1:1" x14ac:dyDescent="0.25">
      <c r="A1199" s="10"/>
    </row>
    <row r="1200" spans="1:1" x14ac:dyDescent="0.25">
      <c r="A1200" s="10"/>
    </row>
    <row r="1201" spans="1:1" x14ac:dyDescent="0.25">
      <c r="A1201" s="10"/>
    </row>
    <row r="1202" spans="1:1" x14ac:dyDescent="0.25">
      <c r="A1202" s="10"/>
    </row>
    <row r="1203" spans="1:1" x14ac:dyDescent="0.25">
      <c r="A1203" s="10"/>
    </row>
    <row r="1204" spans="1:1" x14ac:dyDescent="0.25">
      <c r="A1204" s="10"/>
    </row>
    <row r="1205" spans="1:1" x14ac:dyDescent="0.25">
      <c r="A1205" s="10"/>
    </row>
    <row r="1206" spans="1:1" x14ac:dyDescent="0.25">
      <c r="A1206" s="10"/>
    </row>
    <row r="1207" spans="1:1" x14ac:dyDescent="0.25">
      <c r="A1207" s="10"/>
    </row>
    <row r="1208" spans="1:1" x14ac:dyDescent="0.25">
      <c r="A1208" s="10"/>
    </row>
    <row r="1209" spans="1:1" x14ac:dyDescent="0.25">
      <c r="A1209" s="10"/>
    </row>
    <row r="1210" spans="1:1" x14ac:dyDescent="0.25">
      <c r="A1210" s="10"/>
    </row>
    <row r="1211" spans="1:1" x14ac:dyDescent="0.25">
      <c r="A1211" s="10"/>
    </row>
    <row r="1212" spans="1:1" x14ac:dyDescent="0.25">
      <c r="A1212" s="10"/>
    </row>
    <row r="1213" spans="1:1" x14ac:dyDescent="0.25">
      <c r="A1213" s="10"/>
    </row>
    <row r="1214" spans="1:1" x14ac:dyDescent="0.25">
      <c r="A1214" s="10"/>
    </row>
    <row r="1215" spans="1:1" x14ac:dyDescent="0.25">
      <c r="A1215" s="10"/>
    </row>
    <row r="1216" spans="1:1" x14ac:dyDescent="0.25">
      <c r="A1216" s="10"/>
    </row>
    <row r="1217" spans="1:1" x14ac:dyDescent="0.25">
      <c r="A1217" s="10"/>
    </row>
    <row r="1218" spans="1:1" x14ac:dyDescent="0.25">
      <c r="A1218" s="10"/>
    </row>
    <row r="1219" spans="1:1" x14ac:dyDescent="0.25">
      <c r="A1219" s="10"/>
    </row>
    <row r="1220" spans="1:1" x14ac:dyDescent="0.25">
      <c r="A1220" s="10"/>
    </row>
    <row r="1221" spans="1:1" x14ac:dyDescent="0.25">
      <c r="A1221" s="10"/>
    </row>
    <row r="1222" spans="1:1" x14ac:dyDescent="0.25">
      <c r="A1222" s="10"/>
    </row>
    <row r="1223" spans="1:1" x14ac:dyDescent="0.25">
      <c r="A1223" s="10"/>
    </row>
    <row r="1224" spans="1:1" x14ac:dyDescent="0.25">
      <c r="A1224" s="10"/>
    </row>
    <row r="1225" spans="1:1" x14ac:dyDescent="0.25">
      <c r="A1225" s="10"/>
    </row>
    <row r="1226" spans="1:1" x14ac:dyDescent="0.25">
      <c r="A1226" s="10"/>
    </row>
    <row r="1227" spans="1:1" x14ac:dyDescent="0.25">
      <c r="A1227" s="10"/>
    </row>
    <row r="1228" spans="1:1" x14ac:dyDescent="0.25">
      <c r="A1228" s="10"/>
    </row>
    <row r="1229" spans="1:1" x14ac:dyDescent="0.25">
      <c r="A1229" s="10"/>
    </row>
    <row r="1230" spans="1:1" x14ac:dyDescent="0.25">
      <c r="A1230" s="10"/>
    </row>
    <row r="1231" spans="1:1" x14ac:dyDescent="0.25">
      <c r="A1231" s="10"/>
    </row>
    <row r="1232" spans="1:1" x14ac:dyDescent="0.25">
      <c r="A1232" s="10"/>
    </row>
    <row r="1233" spans="1:1" x14ac:dyDescent="0.25">
      <c r="A1233" s="10"/>
    </row>
    <row r="1234" spans="1:1" x14ac:dyDescent="0.25">
      <c r="A1234" s="10"/>
    </row>
    <row r="1235" spans="1:1" x14ac:dyDescent="0.25">
      <c r="A1235" s="10"/>
    </row>
    <row r="1236" spans="1:1" x14ac:dyDescent="0.25">
      <c r="A1236" s="10"/>
    </row>
    <row r="1237" spans="1:1" x14ac:dyDescent="0.25">
      <c r="A1237" s="10"/>
    </row>
    <row r="1238" spans="1:1" x14ac:dyDescent="0.25">
      <c r="A1238" s="10"/>
    </row>
    <row r="1239" spans="1:1" x14ac:dyDescent="0.25">
      <c r="A1239" s="10"/>
    </row>
    <row r="1240" spans="1:1" x14ac:dyDescent="0.25">
      <c r="A1240" s="10"/>
    </row>
    <row r="1241" spans="1:1" x14ac:dyDescent="0.25">
      <c r="A1241" s="10"/>
    </row>
    <row r="1242" spans="1:1" x14ac:dyDescent="0.25">
      <c r="A1242" s="10"/>
    </row>
    <row r="1243" spans="1:1" x14ac:dyDescent="0.25">
      <c r="A1243" s="10"/>
    </row>
    <row r="1244" spans="1:1" x14ac:dyDescent="0.25">
      <c r="A1244" s="10"/>
    </row>
    <row r="1245" spans="1:1" x14ac:dyDescent="0.25">
      <c r="A1245" s="10"/>
    </row>
    <row r="1246" spans="1:1" x14ac:dyDescent="0.25">
      <c r="A1246" s="10"/>
    </row>
    <row r="1247" spans="1:1" x14ac:dyDescent="0.25">
      <c r="A1247" s="10"/>
    </row>
    <row r="1248" spans="1:1" x14ac:dyDescent="0.25">
      <c r="A1248" s="10"/>
    </row>
    <row r="1249" spans="1:1" x14ac:dyDescent="0.25">
      <c r="A1249" s="10"/>
    </row>
    <row r="1250" spans="1:1" x14ac:dyDescent="0.25">
      <c r="A1250" s="10"/>
    </row>
    <row r="1251" spans="1:1" x14ac:dyDescent="0.25">
      <c r="A1251" s="10"/>
    </row>
    <row r="1252" spans="1:1" x14ac:dyDescent="0.25">
      <c r="A1252" s="10"/>
    </row>
    <row r="1253" spans="1:1" x14ac:dyDescent="0.25">
      <c r="A1253" s="10"/>
    </row>
    <row r="1254" spans="1:1" x14ac:dyDescent="0.25">
      <c r="A1254" s="10"/>
    </row>
    <row r="1255" spans="1:1" x14ac:dyDescent="0.25">
      <c r="A1255" s="10"/>
    </row>
    <row r="1256" spans="1:1" x14ac:dyDescent="0.25">
      <c r="A1256" s="10"/>
    </row>
    <row r="1257" spans="1:1" x14ac:dyDescent="0.25">
      <c r="A1257" s="10"/>
    </row>
    <row r="1258" spans="1:1" x14ac:dyDescent="0.25">
      <c r="A1258" s="10"/>
    </row>
    <row r="1259" spans="1:1" x14ac:dyDescent="0.25">
      <c r="A1259" s="10"/>
    </row>
    <row r="1260" spans="1:1" x14ac:dyDescent="0.25">
      <c r="A1260" s="10"/>
    </row>
    <row r="1261" spans="1:1" x14ac:dyDescent="0.25">
      <c r="A1261" s="10"/>
    </row>
    <row r="1262" spans="1:1" x14ac:dyDescent="0.25">
      <c r="A1262" s="10"/>
    </row>
    <row r="1263" spans="1:1" x14ac:dyDescent="0.25">
      <c r="A1263" s="10"/>
    </row>
    <row r="1264" spans="1:1" x14ac:dyDescent="0.25">
      <c r="A1264" s="10"/>
    </row>
    <row r="1265" spans="1:1" x14ac:dyDescent="0.25">
      <c r="A1265" s="10"/>
    </row>
    <row r="1266" spans="1:1" x14ac:dyDescent="0.25">
      <c r="A1266" s="10"/>
    </row>
    <row r="1267" spans="1:1" x14ac:dyDescent="0.25">
      <c r="A1267" s="10"/>
    </row>
    <row r="1268" spans="1:1" x14ac:dyDescent="0.25">
      <c r="A1268" s="10"/>
    </row>
    <row r="1269" spans="1:1" x14ac:dyDescent="0.25">
      <c r="A1269" s="10"/>
    </row>
    <row r="1270" spans="1:1" x14ac:dyDescent="0.25">
      <c r="A1270" s="10"/>
    </row>
    <row r="1271" spans="1:1" x14ac:dyDescent="0.25">
      <c r="A1271" s="10"/>
    </row>
    <row r="1272" spans="1:1" x14ac:dyDescent="0.25">
      <c r="A1272" s="10"/>
    </row>
    <row r="1273" spans="1:1" x14ac:dyDescent="0.25">
      <c r="A1273" s="10"/>
    </row>
    <row r="1274" spans="1:1" x14ac:dyDescent="0.25">
      <c r="A1274" s="10"/>
    </row>
    <row r="1275" spans="1:1" x14ac:dyDescent="0.25">
      <c r="A1275" s="10"/>
    </row>
    <row r="1276" spans="1:1" x14ac:dyDescent="0.25">
      <c r="A1276" s="10"/>
    </row>
    <row r="1277" spans="1:1" x14ac:dyDescent="0.25">
      <c r="A1277" s="10"/>
    </row>
    <row r="1278" spans="1:1" x14ac:dyDescent="0.25">
      <c r="A1278" s="10"/>
    </row>
    <row r="1279" spans="1:1" x14ac:dyDescent="0.25">
      <c r="A1279" s="10"/>
    </row>
    <row r="1280" spans="1:1" x14ac:dyDescent="0.25">
      <c r="A1280" s="10"/>
    </row>
    <row r="1281" spans="1:1" x14ac:dyDescent="0.25">
      <c r="A1281" s="10"/>
    </row>
    <row r="1282" spans="1:1" x14ac:dyDescent="0.25">
      <c r="A1282" s="10"/>
    </row>
    <row r="1283" spans="1:1" x14ac:dyDescent="0.25">
      <c r="A1283" s="10"/>
    </row>
    <row r="1284" spans="1:1" x14ac:dyDescent="0.25">
      <c r="A1284" s="10"/>
    </row>
    <row r="1285" spans="1:1" x14ac:dyDescent="0.25">
      <c r="A1285" s="10"/>
    </row>
    <row r="1286" spans="1:1" x14ac:dyDescent="0.25">
      <c r="A1286" s="10"/>
    </row>
    <row r="1287" spans="1:1" x14ac:dyDescent="0.25">
      <c r="A1287" s="10"/>
    </row>
    <row r="1288" spans="1:1" x14ac:dyDescent="0.25">
      <c r="A1288" s="10"/>
    </row>
    <row r="1289" spans="1:1" x14ac:dyDescent="0.25">
      <c r="A1289" s="10"/>
    </row>
    <row r="1290" spans="1:1" x14ac:dyDescent="0.25">
      <c r="A1290" s="10"/>
    </row>
    <row r="1291" spans="1:1" x14ac:dyDescent="0.25">
      <c r="A1291" s="10"/>
    </row>
    <row r="1292" spans="1:1" x14ac:dyDescent="0.25">
      <c r="A1292" s="10"/>
    </row>
    <row r="1293" spans="1:1" x14ac:dyDescent="0.25">
      <c r="A1293" s="10"/>
    </row>
    <row r="1294" spans="1:1" x14ac:dyDescent="0.25">
      <c r="A1294" s="10"/>
    </row>
    <row r="1295" spans="1:1" x14ac:dyDescent="0.25">
      <c r="A1295" s="10"/>
    </row>
    <row r="1296" spans="1:1" x14ac:dyDescent="0.25">
      <c r="A1296" s="10"/>
    </row>
    <row r="1297" spans="1:1" x14ac:dyDescent="0.25">
      <c r="A1297" s="10"/>
    </row>
    <row r="1298" spans="1:1" x14ac:dyDescent="0.25">
      <c r="A1298" s="10"/>
    </row>
    <row r="1299" spans="1:1" x14ac:dyDescent="0.25">
      <c r="A1299" s="10"/>
    </row>
    <row r="1300" spans="1:1" x14ac:dyDescent="0.25">
      <c r="A1300" s="10"/>
    </row>
    <row r="1301" spans="1:1" x14ac:dyDescent="0.25">
      <c r="A1301" s="10"/>
    </row>
    <row r="1302" spans="1:1" x14ac:dyDescent="0.25">
      <c r="A1302" s="10"/>
    </row>
    <row r="1303" spans="1:1" x14ac:dyDescent="0.25">
      <c r="A1303" s="10"/>
    </row>
    <row r="1304" spans="1:1" x14ac:dyDescent="0.25">
      <c r="A1304" s="10"/>
    </row>
    <row r="1305" spans="1:1" x14ac:dyDescent="0.25">
      <c r="A1305" s="10"/>
    </row>
    <row r="1306" spans="1:1" x14ac:dyDescent="0.25">
      <c r="A1306" s="10"/>
    </row>
    <row r="1307" spans="1:1" x14ac:dyDescent="0.25">
      <c r="A1307" s="10"/>
    </row>
    <row r="1308" spans="1:1" x14ac:dyDescent="0.25">
      <c r="A1308" s="10"/>
    </row>
    <row r="1309" spans="1:1" x14ac:dyDescent="0.25">
      <c r="A1309" s="10"/>
    </row>
    <row r="1310" spans="1:1" x14ac:dyDescent="0.25">
      <c r="A1310" s="10"/>
    </row>
    <row r="1311" spans="1:1" x14ac:dyDescent="0.25">
      <c r="A1311" s="10"/>
    </row>
    <row r="1312" spans="1:1" x14ac:dyDescent="0.25">
      <c r="A1312" s="10"/>
    </row>
    <row r="1313" spans="1:1" x14ac:dyDescent="0.25">
      <c r="A1313" s="10"/>
    </row>
    <row r="1314" spans="1:1" x14ac:dyDescent="0.25">
      <c r="A1314" s="10"/>
    </row>
    <row r="1315" spans="1:1" x14ac:dyDescent="0.25">
      <c r="A1315" s="10"/>
    </row>
    <row r="1316" spans="1:1" x14ac:dyDescent="0.25">
      <c r="A1316" s="10"/>
    </row>
    <row r="1317" spans="1:1" x14ac:dyDescent="0.25">
      <c r="A1317" s="10"/>
    </row>
    <row r="1318" spans="1:1" x14ac:dyDescent="0.25">
      <c r="A1318" s="10"/>
    </row>
    <row r="1319" spans="1:1" x14ac:dyDescent="0.25">
      <c r="A1319" s="10"/>
    </row>
    <row r="1320" spans="1:1" x14ac:dyDescent="0.25">
      <c r="A1320" s="10"/>
    </row>
    <row r="1321" spans="1:1" x14ac:dyDescent="0.25">
      <c r="A1321" s="10"/>
    </row>
    <row r="1322" spans="1:1" x14ac:dyDescent="0.25">
      <c r="A1322" s="10"/>
    </row>
    <row r="1323" spans="1:1" x14ac:dyDescent="0.25">
      <c r="A1323" s="10"/>
    </row>
    <row r="1324" spans="1:1" x14ac:dyDescent="0.25">
      <c r="A1324" s="10"/>
    </row>
    <row r="1325" spans="1:1" x14ac:dyDescent="0.25">
      <c r="A1325" s="10"/>
    </row>
    <row r="1326" spans="1:1" x14ac:dyDescent="0.25">
      <c r="A1326" s="10"/>
    </row>
    <row r="1327" spans="1:1" x14ac:dyDescent="0.25">
      <c r="A1327" s="10"/>
    </row>
    <row r="1328" spans="1:1" x14ac:dyDescent="0.25">
      <c r="A1328" s="10"/>
    </row>
    <row r="1329" spans="1:1" x14ac:dyDescent="0.25">
      <c r="A1329" s="10"/>
    </row>
    <row r="1330" spans="1:1" x14ac:dyDescent="0.25">
      <c r="A1330" s="10"/>
    </row>
    <row r="1331" spans="1:1" x14ac:dyDescent="0.25">
      <c r="A1331" s="10"/>
    </row>
    <row r="1332" spans="1:1" x14ac:dyDescent="0.25">
      <c r="A1332" s="10"/>
    </row>
    <row r="1333" spans="1:1" x14ac:dyDescent="0.25">
      <c r="A1333" s="10"/>
    </row>
    <row r="1334" spans="1:1" x14ac:dyDescent="0.25">
      <c r="A1334" s="10"/>
    </row>
    <row r="1335" spans="1:1" x14ac:dyDescent="0.25">
      <c r="A1335" s="10"/>
    </row>
    <row r="1336" spans="1:1" x14ac:dyDescent="0.25">
      <c r="A1336" s="10"/>
    </row>
    <row r="1337" spans="1:1" x14ac:dyDescent="0.25">
      <c r="A1337" s="10"/>
    </row>
    <row r="1338" spans="1:1" x14ac:dyDescent="0.25">
      <c r="A1338" s="10"/>
    </row>
    <row r="1339" spans="1:1" x14ac:dyDescent="0.25">
      <c r="A1339" s="10"/>
    </row>
    <row r="1340" spans="1:1" x14ac:dyDescent="0.25">
      <c r="A1340" s="10"/>
    </row>
    <row r="1341" spans="1:1" x14ac:dyDescent="0.25">
      <c r="A1341" s="10"/>
    </row>
    <row r="1342" spans="1:1" x14ac:dyDescent="0.25">
      <c r="A1342" s="10"/>
    </row>
    <row r="1343" spans="1:1" x14ac:dyDescent="0.25">
      <c r="A1343" s="10"/>
    </row>
    <row r="1344" spans="1:1" x14ac:dyDescent="0.25">
      <c r="A1344" s="10"/>
    </row>
    <row r="1345" spans="1:1" x14ac:dyDescent="0.25">
      <c r="A1345" s="10"/>
    </row>
    <row r="1346" spans="1:1" x14ac:dyDescent="0.25">
      <c r="A1346" s="10"/>
    </row>
    <row r="1347" spans="1:1" x14ac:dyDescent="0.25">
      <c r="A1347" s="10"/>
    </row>
    <row r="1348" spans="1:1" x14ac:dyDescent="0.25">
      <c r="A1348" s="10"/>
    </row>
    <row r="1349" spans="1:1" x14ac:dyDescent="0.25">
      <c r="A1349" s="10"/>
    </row>
    <row r="1350" spans="1:1" x14ac:dyDescent="0.25">
      <c r="A1350" s="10"/>
    </row>
    <row r="1351" spans="1:1" x14ac:dyDescent="0.25">
      <c r="A1351" s="10"/>
    </row>
    <row r="1352" spans="1:1" x14ac:dyDescent="0.25">
      <c r="A1352" s="10"/>
    </row>
    <row r="1353" spans="1:1" x14ac:dyDescent="0.25">
      <c r="A1353" s="10"/>
    </row>
    <row r="1354" spans="1:1" x14ac:dyDescent="0.25">
      <c r="A1354" s="10"/>
    </row>
    <row r="1355" spans="1:1" x14ac:dyDescent="0.25">
      <c r="A1355" s="10"/>
    </row>
    <row r="1356" spans="1:1" x14ac:dyDescent="0.25">
      <c r="A1356" s="10"/>
    </row>
    <row r="1357" spans="1:1" x14ac:dyDescent="0.25">
      <c r="A1357" s="10"/>
    </row>
    <row r="1358" spans="1:1" x14ac:dyDescent="0.25">
      <c r="A1358" s="10"/>
    </row>
    <row r="1359" spans="1:1" x14ac:dyDescent="0.25">
      <c r="A1359" s="10"/>
    </row>
    <row r="1360" spans="1:1" x14ac:dyDescent="0.25">
      <c r="A1360" s="10"/>
    </row>
    <row r="1361" spans="1:1" x14ac:dyDescent="0.25">
      <c r="A1361" s="10"/>
    </row>
    <row r="1362" spans="1:1" x14ac:dyDescent="0.25">
      <c r="A1362" s="10"/>
    </row>
    <row r="1363" spans="1:1" x14ac:dyDescent="0.25">
      <c r="A1363" s="10"/>
    </row>
    <row r="1364" spans="1:1" x14ac:dyDescent="0.25">
      <c r="A1364" s="10"/>
    </row>
    <row r="1365" spans="1:1" x14ac:dyDescent="0.25">
      <c r="A1365" s="10"/>
    </row>
    <row r="1366" spans="1:1" x14ac:dyDescent="0.25">
      <c r="A1366" s="10"/>
    </row>
    <row r="1367" spans="1:1" x14ac:dyDescent="0.25">
      <c r="A1367" s="10"/>
    </row>
    <row r="1368" spans="1:1" x14ac:dyDescent="0.25">
      <c r="A1368" s="10"/>
    </row>
    <row r="1369" spans="1:1" x14ac:dyDescent="0.25">
      <c r="A1369" s="10"/>
    </row>
    <row r="1370" spans="1:1" x14ac:dyDescent="0.25">
      <c r="A1370" s="10"/>
    </row>
    <row r="1371" spans="1:1" x14ac:dyDescent="0.25">
      <c r="A1371" s="10"/>
    </row>
    <row r="1372" spans="1:1" x14ac:dyDescent="0.25">
      <c r="A1372" s="10"/>
    </row>
    <row r="1373" spans="1:1" x14ac:dyDescent="0.25">
      <c r="A1373" s="10"/>
    </row>
    <row r="1374" spans="1:1" x14ac:dyDescent="0.25">
      <c r="A1374" s="10"/>
    </row>
    <row r="1375" spans="1:1" x14ac:dyDescent="0.25">
      <c r="A1375" s="10"/>
    </row>
    <row r="1376" spans="1:1" x14ac:dyDescent="0.25">
      <c r="A1376" s="10"/>
    </row>
    <row r="1377" spans="1:1" x14ac:dyDescent="0.25">
      <c r="A1377" s="10"/>
    </row>
    <row r="1378" spans="1:1" x14ac:dyDescent="0.25">
      <c r="A1378" s="10"/>
    </row>
    <row r="1379" spans="1:1" x14ac:dyDescent="0.25">
      <c r="A1379" s="10"/>
    </row>
    <row r="1380" spans="1:1" x14ac:dyDescent="0.25">
      <c r="A1380" s="10"/>
    </row>
    <row r="1381" spans="1:1" x14ac:dyDescent="0.25">
      <c r="A1381" s="10"/>
    </row>
    <row r="1382" spans="1:1" x14ac:dyDescent="0.25">
      <c r="A1382" s="10"/>
    </row>
    <row r="1383" spans="1:1" x14ac:dyDescent="0.25">
      <c r="A1383" s="10"/>
    </row>
    <row r="1384" spans="1:1" x14ac:dyDescent="0.25">
      <c r="A1384" s="10"/>
    </row>
    <row r="1385" spans="1:1" x14ac:dyDescent="0.25">
      <c r="A1385" s="10"/>
    </row>
    <row r="1386" spans="1:1" x14ac:dyDescent="0.25">
      <c r="A1386" s="10"/>
    </row>
    <row r="1387" spans="1:1" x14ac:dyDescent="0.25">
      <c r="A1387" s="10"/>
    </row>
    <row r="1388" spans="1:1" x14ac:dyDescent="0.25">
      <c r="A1388" s="10"/>
    </row>
    <row r="1389" spans="1:1" x14ac:dyDescent="0.25">
      <c r="A1389" s="10"/>
    </row>
    <row r="1390" spans="1:1" x14ac:dyDescent="0.25">
      <c r="A1390" s="10"/>
    </row>
    <row r="1391" spans="1:1" x14ac:dyDescent="0.25">
      <c r="A1391" s="10"/>
    </row>
    <row r="1392" spans="1:1" x14ac:dyDescent="0.25">
      <c r="A1392" s="10"/>
    </row>
    <row r="1393" spans="1:1" x14ac:dyDescent="0.25">
      <c r="A1393" s="10"/>
    </row>
    <row r="1394" spans="1:1" x14ac:dyDescent="0.25">
      <c r="A1394" s="10"/>
    </row>
    <row r="1395" spans="1:1" x14ac:dyDescent="0.25">
      <c r="A1395" s="10"/>
    </row>
    <row r="1396" spans="1:1" x14ac:dyDescent="0.25">
      <c r="A1396" s="10"/>
    </row>
    <row r="1397" spans="1:1" x14ac:dyDescent="0.25">
      <c r="A1397" s="10"/>
    </row>
    <row r="1398" spans="1:1" x14ac:dyDescent="0.25">
      <c r="A1398" s="10"/>
    </row>
    <row r="1399" spans="1:1" x14ac:dyDescent="0.25">
      <c r="A1399" s="10"/>
    </row>
    <row r="1400" spans="1:1" x14ac:dyDescent="0.25">
      <c r="A1400" s="10"/>
    </row>
    <row r="1401" spans="1:1" x14ac:dyDescent="0.25">
      <c r="A1401" s="10"/>
    </row>
    <row r="1402" spans="1:1" x14ac:dyDescent="0.25">
      <c r="A1402" s="10"/>
    </row>
    <row r="1403" spans="1:1" x14ac:dyDescent="0.25">
      <c r="A1403" s="10"/>
    </row>
    <row r="1404" spans="1:1" x14ac:dyDescent="0.25">
      <c r="A1404" s="10"/>
    </row>
    <row r="1405" spans="1:1" x14ac:dyDescent="0.25">
      <c r="A1405" s="10"/>
    </row>
    <row r="1406" spans="1:1" x14ac:dyDescent="0.25">
      <c r="A1406" s="10"/>
    </row>
    <row r="1407" spans="1:1" x14ac:dyDescent="0.25">
      <c r="A1407" s="10"/>
    </row>
    <row r="1408" spans="1:1" x14ac:dyDescent="0.25">
      <c r="A1408" s="10"/>
    </row>
    <row r="1409" spans="1:1" x14ac:dyDescent="0.25">
      <c r="A1409" s="10"/>
    </row>
    <row r="1410" spans="1:1" x14ac:dyDescent="0.25">
      <c r="A1410" s="10"/>
    </row>
    <row r="1411" spans="1:1" x14ac:dyDescent="0.25">
      <c r="A1411" s="10"/>
    </row>
    <row r="1412" spans="1:1" x14ac:dyDescent="0.25">
      <c r="A1412" s="10"/>
    </row>
    <row r="1413" spans="1:1" x14ac:dyDescent="0.25">
      <c r="A1413" s="10"/>
    </row>
    <row r="1414" spans="1:1" x14ac:dyDescent="0.25">
      <c r="A1414" s="10"/>
    </row>
    <row r="1415" spans="1:1" x14ac:dyDescent="0.25">
      <c r="A1415" s="10"/>
    </row>
    <row r="1416" spans="1:1" x14ac:dyDescent="0.25">
      <c r="A1416" s="10"/>
    </row>
    <row r="1417" spans="1:1" x14ac:dyDescent="0.25">
      <c r="A1417" s="10"/>
    </row>
    <row r="1418" spans="1:1" x14ac:dyDescent="0.25">
      <c r="A1418" s="10"/>
    </row>
    <row r="1419" spans="1:1" x14ac:dyDescent="0.25">
      <c r="A1419" s="10"/>
    </row>
    <row r="1420" spans="1:1" x14ac:dyDescent="0.25">
      <c r="A1420" s="10"/>
    </row>
    <row r="1421" spans="1:1" x14ac:dyDescent="0.25">
      <c r="A1421" s="10"/>
    </row>
    <row r="1422" spans="1:1" x14ac:dyDescent="0.25">
      <c r="A1422" s="10"/>
    </row>
    <row r="1423" spans="1:1" x14ac:dyDescent="0.25">
      <c r="A1423" s="10"/>
    </row>
    <row r="1424" spans="1:1" x14ac:dyDescent="0.25">
      <c r="A1424" s="10"/>
    </row>
    <row r="1425" spans="1:1" x14ac:dyDescent="0.25">
      <c r="A1425" s="10"/>
    </row>
    <row r="1426" spans="1:1" x14ac:dyDescent="0.25">
      <c r="A1426" s="10"/>
    </row>
    <row r="1427" spans="1:1" x14ac:dyDescent="0.25">
      <c r="A1427" s="10"/>
    </row>
    <row r="1428" spans="1:1" x14ac:dyDescent="0.25">
      <c r="A1428" s="10"/>
    </row>
    <row r="1429" spans="1:1" x14ac:dyDescent="0.25">
      <c r="A1429" s="10"/>
    </row>
    <row r="1430" spans="1:1" x14ac:dyDescent="0.25">
      <c r="A1430" s="10"/>
    </row>
    <row r="1431" spans="1:1" x14ac:dyDescent="0.25">
      <c r="A1431" s="10"/>
    </row>
    <row r="1432" spans="1:1" x14ac:dyDescent="0.25">
      <c r="A1432" s="10"/>
    </row>
    <row r="1433" spans="1:1" x14ac:dyDescent="0.25">
      <c r="A1433" s="10"/>
    </row>
    <row r="1434" spans="1:1" x14ac:dyDescent="0.25">
      <c r="A1434" s="10"/>
    </row>
    <row r="1435" spans="1:1" x14ac:dyDescent="0.25">
      <c r="A1435" s="10"/>
    </row>
    <row r="1436" spans="1:1" x14ac:dyDescent="0.25">
      <c r="A1436" s="10"/>
    </row>
    <row r="1437" spans="1:1" x14ac:dyDescent="0.25">
      <c r="A1437" s="10"/>
    </row>
    <row r="1438" spans="1:1" x14ac:dyDescent="0.25">
      <c r="A1438" s="10"/>
    </row>
    <row r="1439" spans="1:1" x14ac:dyDescent="0.25">
      <c r="A1439" s="10"/>
    </row>
    <row r="1440" spans="1:1" x14ac:dyDescent="0.25">
      <c r="A1440" s="10"/>
    </row>
    <row r="1441" spans="1:1" x14ac:dyDescent="0.25">
      <c r="A1441" s="10"/>
    </row>
    <row r="1442" spans="1:1" x14ac:dyDescent="0.25">
      <c r="A1442" s="10"/>
    </row>
    <row r="1443" spans="1:1" x14ac:dyDescent="0.25">
      <c r="A1443" s="10"/>
    </row>
    <row r="1444" spans="1:1" x14ac:dyDescent="0.25">
      <c r="A1444" s="10"/>
    </row>
    <row r="1445" spans="1:1" x14ac:dyDescent="0.25">
      <c r="A1445" s="10"/>
    </row>
    <row r="1446" spans="1:1" x14ac:dyDescent="0.25">
      <c r="A1446" s="10"/>
    </row>
    <row r="1447" spans="1:1" x14ac:dyDescent="0.25">
      <c r="A1447" s="10"/>
    </row>
    <row r="1448" spans="1:1" x14ac:dyDescent="0.25">
      <c r="A1448" s="10"/>
    </row>
    <row r="1449" spans="1:1" x14ac:dyDescent="0.25">
      <c r="A1449" s="10"/>
    </row>
    <row r="1450" spans="1:1" x14ac:dyDescent="0.25">
      <c r="A1450" s="10"/>
    </row>
    <row r="1451" spans="1:1" x14ac:dyDescent="0.25">
      <c r="A1451" s="10"/>
    </row>
    <row r="1452" spans="1:1" x14ac:dyDescent="0.25">
      <c r="A1452" s="10"/>
    </row>
    <row r="1453" spans="1:1" x14ac:dyDescent="0.25">
      <c r="A1453" s="10"/>
    </row>
    <row r="1454" spans="1:1" x14ac:dyDescent="0.25">
      <c r="A1454" s="10"/>
    </row>
    <row r="1455" spans="1:1" x14ac:dyDescent="0.25">
      <c r="A1455" s="10"/>
    </row>
    <row r="1456" spans="1:1" x14ac:dyDescent="0.25">
      <c r="A1456" s="10"/>
    </row>
    <row r="1457" spans="1:1" x14ac:dyDescent="0.25">
      <c r="A1457" s="10"/>
    </row>
    <row r="1458" spans="1:1" x14ac:dyDescent="0.25">
      <c r="A1458" s="10"/>
    </row>
    <row r="1459" spans="1:1" x14ac:dyDescent="0.25">
      <c r="A1459" s="10"/>
    </row>
    <row r="1460" spans="1:1" x14ac:dyDescent="0.25">
      <c r="A1460" s="10"/>
    </row>
    <row r="1461" spans="1:1" x14ac:dyDescent="0.25">
      <c r="A1461" s="10"/>
    </row>
    <row r="1462" spans="1:1" x14ac:dyDescent="0.25">
      <c r="A1462" s="10"/>
    </row>
    <row r="1463" spans="1:1" x14ac:dyDescent="0.25">
      <c r="A1463" s="10"/>
    </row>
    <row r="1464" spans="1:1" x14ac:dyDescent="0.25">
      <c r="A1464" s="10"/>
    </row>
    <row r="1465" spans="1:1" x14ac:dyDescent="0.25">
      <c r="A1465" s="10"/>
    </row>
    <row r="1466" spans="1:1" x14ac:dyDescent="0.25">
      <c r="A1466" s="10"/>
    </row>
    <row r="1467" spans="1:1" x14ac:dyDescent="0.25">
      <c r="A1467" s="10"/>
    </row>
    <row r="1468" spans="1:1" x14ac:dyDescent="0.25">
      <c r="A1468" s="10"/>
    </row>
    <row r="1469" spans="1:1" x14ac:dyDescent="0.25">
      <c r="A1469" s="10"/>
    </row>
    <row r="1470" spans="1:1" x14ac:dyDescent="0.25">
      <c r="A1470" s="10"/>
    </row>
    <row r="1471" spans="1:1" x14ac:dyDescent="0.25">
      <c r="A1471" s="10"/>
    </row>
    <row r="1472" spans="1:1" x14ac:dyDescent="0.25">
      <c r="A1472" s="10"/>
    </row>
    <row r="1473" spans="1:1" x14ac:dyDescent="0.25">
      <c r="A1473" s="10"/>
    </row>
    <row r="1474" spans="1:1" x14ac:dyDescent="0.25">
      <c r="A1474" s="10"/>
    </row>
    <row r="1475" spans="1:1" x14ac:dyDescent="0.25">
      <c r="A1475" s="10"/>
    </row>
    <row r="1476" spans="1:1" x14ac:dyDescent="0.25">
      <c r="A1476" s="10"/>
    </row>
    <row r="1477" spans="1:1" x14ac:dyDescent="0.25">
      <c r="A1477" s="10"/>
    </row>
    <row r="1478" spans="1:1" x14ac:dyDescent="0.25">
      <c r="A1478" s="10"/>
    </row>
    <row r="1479" spans="1:1" x14ac:dyDescent="0.25">
      <c r="A1479" s="10"/>
    </row>
    <row r="1480" spans="1:1" x14ac:dyDescent="0.25">
      <c r="A1480" s="10"/>
    </row>
    <row r="1481" spans="1:1" x14ac:dyDescent="0.25">
      <c r="A1481" s="10"/>
    </row>
    <row r="1482" spans="1:1" x14ac:dyDescent="0.25">
      <c r="A1482" s="10"/>
    </row>
    <row r="1483" spans="1:1" x14ac:dyDescent="0.25">
      <c r="A1483" s="10"/>
    </row>
    <row r="1484" spans="1:1" x14ac:dyDescent="0.25">
      <c r="A1484" s="10"/>
    </row>
    <row r="1485" spans="1:1" x14ac:dyDescent="0.25">
      <c r="A1485" s="10"/>
    </row>
    <row r="1486" spans="1:1" x14ac:dyDescent="0.25">
      <c r="A1486" s="10"/>
    </row>
    <row r="1487" spans="1:1" x14ac:dyDescent="0.25">
      <c r="A1487" s="10"/>
    </row>
    <row r="1488" spans="1:1" x14ac:dyDescent="0.25">
      <c r="A1488" s="10"/>
    </row>
    <row r="1489" spans="1:1" x14ac:dyDescent="0.25">
      <c r="A1489" s="10"/>
    </row>
    <row r="1490" spans="1:1" x14ac:dyDescent="0.25">
      <c r="A1490" s="10"/>
    </row>
    <row r="1491" spans="1:1" x14ac:dyDescent="0.25">
      <c r="A1491" s="10"/>
    </row>
    <row r="1492" spans="1:1" x14ac:dyDescent="0.25">
      <c r="A1492" s="10"/>
    </row>
    <row r="1493" spans="1:1" x14ac:dyDescent="0.25">
      <c r="A1493" s="10"/>
    </row>
    <row r="1494" spans="1:1" x14ac:dyDescent="0.25">
      <c r="A1494" s="10"/>
    </row>
    <row r="1495" spans="1:1" x14ac:dyDescent="0.25">
      <c r="A1495" s="10"/>
    </row>
    <row r="1496" spans="1:1" x14ac:dyDescent="0.25">
      <c r="A1496" s="10"/>
    </row>
    <row r="1497" spans="1:1" x14ac:dyDescent="0.25">
      <c r="A1497" s="10"/>
    </row>
    <row r="1498" spans="1:1" x14ac:dyDescent="0.25">
      <c r="A1498" s="10"/>
    </row>
    <row r="1499" spans="1:1" x14ac:dyDescent="0.25">
      <c r="A1499" s="10"/>
    </row>
    <row r="1500" spans="1:1" x14ac:dyDescent="0.25">
      <c r="A1500" s="10"/>
    </row>
    <row r="1501" spans="1:1" x14ac:dyDescent="0.25">
      <c r="A1501" s="10"/>
    </row>
    <row r="1502" spans="1:1" x14ac:dyDescent="0.25">
      <c r="A1502" s="10"/>
    </row>
    <row r="1503" spans="1:1" x14ac:dyDescent="0.25">
      <c r="A1503" s="10"/>
    </row>
    <row r="1504" spans="1:1" x14ac:dyDescent="0.25">
      <c r="A1504" s="10"/>
    </row>
    <row r="1505" spans="1:1" x14ac:dyDescent="0.25">
      <c r="A1505" s="10"/>
    </row>
    <row r="1506" spans="1:1" x14ac:dyDescent="0.25">
      <c r="A1506" s="10"/>
    </row>
    <row r="1507" spans="1:1" x14ac:dyDescent="0.25">
      <c r="A1507" s="10"/>
    </row>
    <row r="1508" spans="1:1" x14ac:dyDescent="0.25">
      <c r="A1508" s="10"/>
    </row>
    <row r="1509" spans="1:1" x14ac:dyDescent="0.25">
      <c r="A1509" s="10"/>
    </row>
    <row r="1510" spans="1:1" x14ac:dyDescent="0.25">
      <c r="A1510" s="10"/>
    </row>
    <row r="1511" spans="1:1" x14ac:dyDescent="0.25">
      <c r="A1511" s="10"/>
    </row>
    <row r="1512" spans="1:1" x14ac:dyDescent="0.25">
      <c r="A1512" s="10"/>
    </row>
    <row r="1513" spans="1:1" x14ac:dyDescent="0.25">
      <c r="A1513" s="10"/>
    </row>
    <row r="1514" spans="1:1" x14ac:dyDescent="0.25">
      <c r="A1514" s="10"/>
    </row>
    <row r="1515" spans="1:1" x14ac:dyDescent="0.25">
      <c r="A1515" s="10"/>
    </row>
    <row r="1516" spans="1:1" x14ac:dyDescent="0.25">
      <c r="A1516" s="10"/>
    </row>
    <row r="1517" spans="1:1" x14ac:dyDescent="0.25">
      <c r="A1517" s="10"/>
    </row>
    <row r="1518" spans="1:1" x14ac:dyDescent="0.25">
      <c r="A1518" s="10"/>
    </row>
    <row r="1519" spans="1:1" x14ac:dyDescent="0.25">
      <c r="A1519" s="10"/>
    </row>
    <row r="1520" spans="1:1" x14ac:dyDescent="0.25">
      <c r="A1520" s="10"/>
    </row>
    <row r="1521" spans="1:1" x14ac:dyDescent="0.25">
      <c r="A1521" s="10"/>
    </row>
    <row r="1522" spans="1:1" x14ac:dyDescent="0.25">
      <c r="A1522" s="10"/>
    </row>
    <row r="1523" spans="1:1" x14ac:dyDescent="0.25">
      <c r="A1523" s="10"/>
    </row>
    <row r="1524" spans="1:1" x14ac:dyDescent="0.25">
      <c r="A1524" s="10"/>
    </row>
    <row r="1525" spans="1:1" x14ac:dyDescent="0.25">
      <c r="A1525" s="10"/>
    </row>
    <row r="1526" spans="1:1" x14ac:dyDescent="0.25">
      <c r="A1526" s="10"/>
    </row>
    <row r="1527" spans="1:1" x14ac:dyDescent="0.25">
      <c r="A1527" s="10"/>
    </row>
    <row r="1528" spans="1:1" x14ac:dyDescent="0.25">
      <c r="A1528" s="10"/>
    </row>
    <row r="1529" spans="1:1" x14ac:dyDescent="0.25">
      <c r="A1529" s="10"/>
    </row>
    <row r="1530" spans="1:1" x14ac:dyDescent="0.25">
      <c r="A1530" s="10"/>
    </row>
    <row r="1531" spans="1:1" x14ac:dyDescent="0.25">
      <c r="A1531" s="10"/>
    </row>
    <row r="1532" spans="1:1" x14ac:dyDescent="0.25">
      <c r="A1532" s="10"/>
    </row>
    <row r="1533" spans="1:1" x14ac:dyDescent="0.25">
      <c r="A1533" s="10"/>
    </row>
    <row r="1534" spans="1:1" x14ac:dyDescent="0.25">
      <c r="A1534" s="10"/>
    </row>
    <row r="1535" spans="1:1" x14ac:dyDescent="0.25">
      <c r="A1535" s="10"/>
    </row>
    <row r="1536" spans="1:1" x14ac:dyDescent="0.25">
      <c r="A1536" s="10"/>
    </row>
    <row r="1537" spans="1:1" x14ac:dyDescent="0.25">
      <c r="A1537" s="10"/>
    </row>
    <row r="1538" spans="1:1" x14ac:dyDescent="0.25">
      <c r="A1538" s="10"/>
    </row>
    <row r="1539" spans="1:1" x14ac:dyDescent="0.25">
      <c r="A1539" s="10"/>
    </row>
    <row r="1540" spans="1:1" x14ac:dyDescent="0.25">
      <c r="A1540" s="10"/>
    </row>
    <row r="1541" spans="1:1" x14ac:dyDescent="0.25">
      <c r="A1541" s="10"/>
    </row>
    <row r="1542" spans="1:1" x14ac:dyDescent="0.25">
      <c r="A1542" s="10"/>
    </row>
    <row r="1543" spans="1:1" x14ac:dyDescent="0.25">
      <c r="A1543" s="10"/>
    </row>
    <row r="1544" spans="1:1" x14ac:dyDescent="0.25">
      <c r="A1544" s="10"/>
    </row>
    <row r="1545" spans="1:1" x14ac:dyDescent="0.25">
      <c r="A1545" s="10"/>
    </row>
    <row r="1546" spans="1:1" x14ac:dyDescent="0.25">
      <c r="A1546" s="10"/>
    </row>
    <row r="1547" spans="1:1" x14ac:dyDescent="0.25">
      <c r="A1547" s="10"/>
    </row>
    <row r="1548" spans="1:1" x14ac:dyDescent="0.25">
      <c r="A1548" s="10"/>
    </row>
    <row r="1549" spans="1:1" x14ac:dyDescent="0.25">
      <c r="A1549" s="10"/>
    </row>
    <row r="1550" spans="1:1" x14ac:dyDescent="0.25">
      <c r="A1550" s="10"/>
    </row>
    <row r="1551" spans="1:1" x14ac:dyDescent="0.25">
      <c r="A1551" s="10"/>
    </row>
    <row r="1552" spans="1:1" x14ac:dyDescent="0.25">
      <c r="A1552" s="10"/>
    </row>
    <row r="1553" spans="1:1" x14ac:dyDescent="0.25">
      <c r="A1553" s="10"/>
    </row>
    <row r="1554" spans="1:1" x14ac:dyDescent="0.25">
      <c r="A1554" s="10"/>
    </row>
    <row r="1555" spans="1:1" x14ac:dyDescent="0.25">
      <c r="A1555" s="10"/>
    </row>
    <row r="1556" spans="1:1" x14ac:dyDescent="0.25">
      <c r="A1556" s="10"/>
    </row>
    <row r="1557" spans="1:1" x14ac:dyDescent="0.25">
      <c r="A1557" s="10"/>
    </row>
    <row r="1558" spans="1:1" x14ac:dyDescent="0.25">
      <c r="A1558" s="10"/>
    </row>
    <row r="1559" spans="1:1" x14ac:dyDescent="0.25">
      <c r="A1559" s="10"/>
    </row>
    <row r="1560" spans="1:1" x14ac:dyDescent="0.25">
      <c r="A1560" s="10"/>
    </row>
    <row r="1561" spans="1:1" x14ac:dyDescent="0.25">
      <c r="A1561" s="10"/>
    </row>
    <row r="1562" spans="1:1" x14ac:dyDescent="0.25">
      <c r="A1562" s="10"/>
    </row>
    <row r="1563" spans="1:1" x14ac:dyDescent="0.25">
      <c r="A1563" s="10"/>
    </row>
    <row r="1564" spans="1:1" x14ac:dyDescent="0.25">
      <c r="A1564" s="10"/>
    </row>
    <row r="1565" spans="1:1" x14ac:dyDescent="0.25">
      <c r="A1565" s="10"/>
    </row>
    <row r="1566" spans="1:1" x14ac:dyDescent="0.25">
      <c r="A1566" s="10"/>
    </row>
    <row r="1567" spans="1:1" x14ac:dyDescent="0.25">
      <c r="A1567" s="10"/>
    </row>
    <row r="1568" spans="1:1" x14ac:dyDescent="0.25">
      <c r="A1568" s="10"/>
    </row>
    <row r="1569" spans="1:1" x14ac:dyDescent="0.25">
      <c r="A1569" s="10"/>
    </row>
    <row r="1570" spans="1:1" x14ac:dyDescent="0.25">
      <c r="A1570" s="10"/>
    </row>
    <row r="1571" spans="1:1" x14ac:dyDescent="0.25">
      <c r="A1571" s="10"/>
    </row>
    <row r="1572" spans="1:1" x14ac:dyDescent="0.25">
      <c r="A1572" s="10"/>
    </row>
    <row r="1573" spans="1:1" x14ac:dyDescent="0.25">
      <c r="A1573" s="10"/>
    </row>
    <row r="1574" spans="1:1" x14ac:dyDescent="0.25">
      <c r="A1574" s="10"/>
    </row>
    <row r="1575" spans="1:1" x14ac:dyDescent="0.25">
      <c r="A1575" s="10"/>
    </row>
    <row r="1576" spans="1:1" x14ac:dyDescent="0.25">
      <c r="A1576" s="10"/>
    </row>
    <row r="1577" spans="1:1" x14ac:dyDescent="0.25">
      <c r="A1577" s="10"/>
    </row>
    <row r="1578" spans="1:1" x14ac:dyDescent="0.25">
      <c r="A1578" s="10"/>
    </row>
    <row r="1579" spans="1:1" x14ac:dyDescent="0.25">
      <c r="A1579" s="10"/>
    </row>
    <row r="1580" spans="1:1" x14ac:dyDescent="0.25">
      <c r="A1580" s="10"/>
    </row>
    <row r="1581" spans="1:1" x14ac:dyDescent="0.25">
      <c r="A1581" s="10"/>
    </row>
    <row r="1582" spans="1:1" x14ac:dyDescent="0.25">
      <c r="A1582" s="10"/>
    </row>
    <row r="1583" spans="1:1" x14ac:dyDescent="0.25">
      <c r="A1583" s="10"/>
    </row>
    <row r="1584" spans="1:1" x14ac:dyDescent="0.25">
      <c r="A1584" s="10"/>
    </row>
    <row r="1585" spans="1:1" x14ac:dyDescent="0.25">
      <c r="A1585" s="10"/>
    </row>
    <row r="1586" spans="1:1" x14ac:dyDescent="0.25">
      <c r="A1586" s="10"/>
    </row>
    <row r="1587" spans="1:1" x14ac:dyDescent="0.25">
      <c r="A1587" s="10"/>
    </row>
    <row r="1588" spans="1:1" x14ac:dyDescent="0.25">
      <c r="A1588" s="10"/>
    </row>
    <row r="1589" spans="1:1" x14ac:dyDescent="0.25">
      <c r="A1589" s="10"/>
    </row>
    <row r="1590" spans="1:1" x14ac:dyDescent="0.25">
      <c r="A1590" s="10"/>
    </row>
    <row r="1591" spans="1:1" x14ac:dyDescent="0.25">
      <c r="A1591" s="10"/>
    </row>
    <row r="1592" spans="1:1" x14ac:dyDescent="0.25">
      <c r="A1592" s="10"/>
    </row>
    <row r="1593" spans="1:1" x14ac:dyDescent="0.25">
      <c r="A1593" s="10"/>
    </row>
    <row r="1594" spans="1:1" x14ac:dyDescent="0.25">
      <c r="A1594" s="10"/>
    </row>
    <row r="1595" spans="1:1" x14ac:dyDescent="0.25">
      <c r="A1595" s="10"/>
    </row>
    <row r="1596" spans="1:1" x14ac:dyDescent="0.25">
      <c r="A1596" s="10"/>
    </row>
    <row r="1597" spans="1:1" x14ac:dyDescent="0.25">
      <c r="A1597" s="10"/>
    </row>
    <row r="1598" spans="1:1" x14ac:dyDescent="0.25">
      <c r="A1598" s="10"/>
    </row>
    <row r="1599" spans="1:1" x14ac:dyDescent="0.25">
      <c r="A1599" s="10"/>
    </row>
    <row r="1600" spans="1:1" x14ac:dyDescent="0.25">
      <c r="A1600" s="10"/>
    </row>
    <row r="1601" spans="1:1" x14ac:dyDescent="0.25">
      <c r="A1601" s="10"/>
    </row>
    <row r="1602" spans="1:1" x14ac:dyDescent="0.25">
      <c r="A1602" s="10"/>
    </row>
    <row r="1603" spans="1:1" x14ac:dyDescent="0.25">
      <c r="A1603" s="10"/>
    </row>
    <row r="1604" spans="1:1" x14ac:dyDescent="0.25">
      <c r="A1604" s="10"/>
    </row>
    <row r="1605" spans="1:1" x14ac:dyDescent="0.25">
      <c r="A1605" s="10"/>
    </row>
    <row r="1606" spans="1:1" x14ac:dyDescent="0.25">
      <c r="A1606" s="10"/>
    </row>
    <row r="1607" spans="1:1" x14ac:dyDescent="0.25">
      <c r="A1607" s="10"/>
    </row>
    <row r="1608" spans="1:1" x14ac:dyDescent="0.25">
      <c r="A1608" s="10"/>
    </row>
    <row r="1609" spans="1:1" x14ac:dyDescent="0.25">
      <c r="A1609" s="10"/>
    </row>
    <row r="1610" spans="1:1" x14ac:dyDescent="0.25">
      <c r="A1610" s="10"/>
    </row>
    <row r="1611" spans="1:1" x14ac:dyDescent="0.25">
      <c r="A1611" s="10"/>
    </row>
    <row r="1612" spans="1:1" x14ac:dyDescent="0.25">
      <c r="A1612" s="10"/>
    </row>
    <row r="1613" spans="1:1" x14ac:dyDescent="0.25">
      <c r="A1613" s="10"/>
    </row>
    <row r="1614" spans="1:1" x14ac:dyDescent="0.25">
      <c r="A1614" s="10"/>
    </row>
    <row r="1615" spans="1:1" x14ac:dyDescent="0.25">
      <c r="A1615" s="10"/>
    </row>
    <row r="1616" spans="1:1" x14ac:dyDescent="0.25">
      <c r="A1616" s="10"/>
    </row>
    <row r="1617" spans="1:1" x14ac:dyDescent="0.25">
      <c r="A1617" s="10"/>
    </row>
    <row r="1618" spans="1:1" x14ac:dyDescent="0.25">
      <c r="A1618" s="10"/>
    </row>
    <row r="1619" spans="1:1" x14ac:dyDescent="0.25">
      <c r="A1619" s="10"/>
    </row>
    <row r="1620" spans="1:1" x14ac:dyDescent="0.25">
      <c r="A1620" s="10"/>
    </row>
    <row r="1621" spans="1:1" x14ac:dyDescent="0.25">
      <c r="A1621" s="10"/>
    </row>
    <row r="1622" spans="1:1" x14ac:dyDescent="0.25">
      <c r="A1622" s="10"/>
    </row>
    <row r="1623" spans="1:1" x14ac:dyDescent="0.25">
      <c r="A1623" s="10"/>
    </row>
    <row r="1624" spans="1:1" x14ac:dyDescent="0.25">
      <c r="A1624" s="10"/>
    </row>
    <row r="1625" spans="1:1" x14ac:dyDescent="0.25">
      <c r="A1625" s="10"/>
    </row>
    <row r="1626" spans="1:1" x14ac:dyDescent="0.25">
      <c r="A1626" s="10"/>
    </row>
    <row r="1627" spans="1:1" x14ac:dyDescent="0.25">
      <c r="A1627" s="10"/>
    </row>
    <row r="1628" spans="1:1" x14ac:dyDescent="0.25">
      <c r="A1628" s="10"/>
    </row>
    <row r="1629" spans="1:1" x14ac:dyDescent="0.25">
      <c r="A1629" s="10"/>
    </row>
    <row r="1630" spans="1:1" x14ac:dyDescent="0.25">
      <c r="A1630" s="10"/>
    </row>
    <row r="1631" spans="1:1" x14ac:dyDescent="0.25">
      <c r="A1631" s="10"/>
    </row>
    <row r="1632" spans="1:1" x14ac:dyDescent="0.25">
      <c r="A1632" s="10"/>
    </row>
    <row r="1633" spans="1:1" x14ac:dyDescent="0.25">
      <c r="A1633" s="10"/>
    </row>
    <row r="1634" spans="1:1" x14ac:dyDescent="0.25">
      <c r="A1634" s="10"/>
    </row>
    <row r="1635" spans="1:1" x14ac:dyDescent="0.25">
      <c r="A1635" s="10"/>
    </row>
    <row r="1636" spans="1:1" x14ac:dyDescent="0.25">
      <c r="A1636" s="10"/>
    </row>
    <row r="1637" spans="1:1" x14ac:dyDescent="0.25">
      <c r="A1637" s="10"/>
    </row>
    <row r="1638" spans="1:1" x14ac:dyDescent="0.25">
      <c r="A1638" s="10"/>
    </row>
    <row r="1639" spans="1:1" x14ac:dyDescent="0.25">
      <c r="A1639" s="10"/>
    </row>
    <row r="1640" spans="1:1" x14ac:dyDescent="0.25">
      <c r="A1640" s="10"/>
    </row>
    <row r="1641" spans="1:1" x14ac:dyDescent="0.25">
      <c r="A1641" s="10"/>
    </row>
    <row r="1642" spans="1:1" x14ac:dyDescent="0.25">
      <c r="A1642" s="10"/>
    </row>
    <row r="1643" spans="1:1" x14ac:dyDescent="0.25">
      <c r="A1643" s="10"/>
    </row>
    <row r="1644" spans="1:1" x14ac:dyDescent="0.25">
      <c r="A1644" s="10"/>
    </row>
    <row r="1645" spans="1:1" x14ac:dyDescent="0.25">
      <c r="A1645" s="10"/>
    </row>
    <row r="1646" spans="1:1" x14ac:dyDescent="0.25">
      <c r="A1646" s="10"/>
    </row>
    <row r="1647" spans="1:1" x14ac:dyDescent="0.25">
      <c r="A1647" s="10"/>
    </row>
    <row r="1648" spans="1:1" x14ac:dyDescent="0.25">
      <c r="A1648" s="10"/>
    </row>
    <row r="1649" spans="1:1" x14ac:dyDescent="0.25">
      <c r="A1649" s="10"/>
    </row>
    <row r="1650" spans="1:1" x14ac:dyDescent="0.25">
      <c r="A1650" s="10"/>
    </row>
    <row r="1651" spans="1:1" x14ac:dyDescent="0.25">
      <c r="A1651" s="10"/>
    </row>
    <row r="1652" spans="1:1" x14ac:dyDescent="0.25">
      <c r="A1652" s="10"/>
    </row>
    <row r="1653" spans="1:1" x14ac:dyDescent="0.25">
      <c r="A1653" s="10"/>
    </row>
    <row r="1654" spans="1:1" x14ac:dyDescent="0.25">
      <c r="A1654" s="10"/>
    </row>
    <row r="1655" spans="1:1" x14ac:dyDescent="0.25">
      <c r="A1655" s="10"/>
    </row>
    <row r="1656" spans="1:1" x14ac:dyDescent="0.25">
      <c r="A1656" s="10"/>
    </row>
    <row r="1657" spans="1:1" x14ac:dyDescent="0.25">
      <c r="A1657" s="10"/>
    </row>
    <row r="1658" spans="1:1" x14ac:dyDescent="0.25">
      <c r="A1658" s="10"/>
    </row>
    <row r="1659" spans="1:1" x14ac:dyDescent="0.25">
      <c r="A1659" s="10"/>
    </row>
    <row r="1660" spans="1:1" x14ac:dyDescent="0.25">
      <c r="A1660" s="10"/>
    </row>
    <row r="1661" spans="1:1" x14ac:dyDescent="0.25">
      <c r="A1661" s="10"/>
    </row>
    <row r="1662" spans="1:1" x14ac:dyDescent="0.25">
      <c r="A1662" s="10"/>
    </row>
    <row r="1663" spans="1:1" x14ac:dyDescent="0.25">
      <c r="A1663" s="10"/>
    </row>
    <row r="1664" spans="1:1" x14ac:dyDescent="0.25">
      <c r="A1664" s="10"/>
    </row>
    <row r="1665" spans="1:1" x14ac:dyDescent="0.25">
      <c r="A1665" s="10"/>
    </row>
    <row r="1666" spans="1:1" x14ac:dyDescent="0.25">
      <c r="A1666" s="10"/>
    </row>
    <row r="1667" spans="1:1" x14ac:dyDescent="0.25">
      <c r="A1667" s="10"/>
    </row>
    <row r="1668" spans="1:1" x14ac:dyDescent="0.25">
      <c r="A1668" s="10"/>
    </row>
    <row r="1669" spans="1:1" x14ac:dyDescent="0.25">
      <c r="A1669" s="10"/>
    </row>
    <row r="1670" spans="1:1" x14ac:dyDescent="0.25">
      <c r="A1670" s="10"/>
    </row>
    <row r="1671" spans="1:1" x14ac:dyDescent="0.25">
      <c r="A1671" s="10"/>
    </row>
    <row r="1672" spans="1:1" x14ac:dyDescent="0.25">
      <c r="A1672" s="10"/>
    </row>
    <row r="1673" spans="1:1" x14ac:dyDescent="0.25">
      <c r="A1673" s="10"/>
    </row>
    <row r="1674" spans="1:1" x14ac:dyDescent="0.25">
      <c r="A1674" s="10"/>
    </row>
    <row r="1675" spans="1:1" x14ac:dyDescent="0.25">
      <c r="A1675" s="10"/>
    </row>
    <row r="1676" spans="1:1" x14ac:dyDescent="0.25">
      <c r="A1676" s="10"/>
    </row>
    <row r="1677" spans="1:1" x14ac:dyDescent="0.25">
      <c r="A1677" s="10"/>
    </row>
    <row r="1678" spans="1:1" x14ac:dyDescent="0.25">
      <c r="A1678" s="10"/>
    </row>
    <row r="1679" spans="1:1" x14ac:dyDescent="0.25">
      <c r="A1679" s="10"/>
    </row>
    <row r="1680" spans="1:1" x14ac:dyDescent="0.25">
      <c r="A1680" s="10"/>
    </row>
    <row r="1681" spans="1:1" x14ac:dyDescent="0.25">
      <c r="A1681" s="10"/>
    </row>
    <row r="1682" spans="1:1" x14ac:dyDescent="0.25">
      <c r="A1682" s="10"/>
    </row>
    <row r="1683" spans="1:1" x14ac:dyDescent="0.25">
      <c r="A1683" s="10"/>
    </row>
    <row r="1684" spans="1:1" x14ac:dyDescent="0.25">
      <c r="A1684" s="10"/>
    </row>
    <row r="1685" spans="1:1" x14ac:dyDescent="0.25">
      <c r="A1685" s="10"/>
    </row>
    <row r="1686" spans="1:1" x14ac:dyDescent="0.25">
      <c r="A1686" s="10"/>
    </row>
    <row r="1687" spans="1:1" x14ac:dyDescent="0.25">
      <c r="A1687" s="10"/>
    </row>
    <row r="1688" spans="1:1" x14ac:dyDescent="0.25">
      <c r="A1688" s="10"/>
    </row>
    <row r="1689" spans="1:1" x14ac:dyDescent="0.25">
      <c r="A1689" s="10"/>
    </row>
    <row r="1690" spans="1:1" x14ac:dyDescent="0.25">
      <c r="A1690" s="10"/>
    </row>
    <row r="1691" spans="1:1" x14ac:dyDescent="0.25">
      <c r="A1691" s="10"/>
    </row>
    <row r="1692" spans="1:1" x14ac:dyDescent="0.25">
      <c r="A1692" s="10"/>
    </row>
    <row r="1693" spans="1:1" x14ac:dyDescent="0.25">
      <c r="A1693" s="10"/>
    </row>
    <row r="1694" spans="1:1" x14ac:dyDescent="0.25">
      <c r="A1694" s="10"/>
    </row>
    <row r="1695" spans="1:1" x14ac:dyDescent="0.25">
      <c r="A1695" s="10"/>
    </row>
    <row r="1696" spans="1:1" x14ac:dyDescent="0.25">
      <c r="A1696" s="10"/>
    </row>
    <row r="1697" spans="1:1" x14ac:dyDescent="0.25">
      <c r="A1697" s="10"/>
    </row>
    <row r="1698" spans="1:1" x14ac:dyDescent="0.25">
      <c r="A1698" s="10"/>
    </row>
    <row r="1699" spans="1:1" x14ac:dyDescent="0.25">
      <c r="A1699" s="10"/>
    </row>
    <row r="1700" spans="1:1" x14ac:dyDescent="0.25">
      <c r="A1700" s="10"/>
    </row>
    <row r="1701" spans="1:1" x14ac:dyDescent="0.25">
      <c r="A1701" s="10"/>
    </row>
    <row r="1702" spans="1:1" x14ac:dyDescent="0.25">
      <c r="A1702" s="10"/>
    </row>
    <row r="1703" spans="1:1" x14ac:dyDescent="0.25">
      <c r="A1703" s="10"/>
    </row>
    <row r="1704" spans="1:1" x14ac:dyDescent="0.25">
      <c r="A1704" s="10"/>
    </row>
    <row r="1705" spans="1:1" x14ac:dyDescent="0.25">
      <c r="A1705" s="10"/>
    </row>
    <row r="1706" spans="1:1" x14ac:dyDescent="0.25">
      <c r="A1706" s="10"/>
    </row>
    <row r="1707" spans="1:1" x14ac:dyDescent="0.25">
      <c r="A1707" s="10"/>
    </row>
    <row r="1708" spans="1:1" x14ac:dyDescent="0.25">
      <c r="A1708" s="10"/>
    </row>
    <row r="1709" spans="1:1" x14ac:dyDescent="0.25">
      <c r="A1709" s="10"/>
    </row>
    <row r="1710" spans="1:1" x14ac:dyDescent="0.25">
      <c r="A1710" s="10"/>
    </row>
    <row r="1711" spans="1:1" x14ac:dyDescent="0.25">
      <c r="A1711" s="10"/>
    </row>
    <row r="1712" spans="1:1" x14ac:dyDescent="0.25">
      <c r="A1712" s="10"/>
    </row>
    <row r="1713" spans="1:1" x14ac:dyDescent="0.25">
      <c r="A1713" s="10"/>
    </row>
    <row r="1714" spans="1:1" x14ac:dyDescent="0.25">
      <c r="A1714" s="10"/>
    </row>
    <row r="1715" spans="1:1" x14ac:dyDescent="0.25">
      <c r="A1715" s="10"/>
    </row>
    <row r="1716" spans="1:1" x14ac:dyDescent="0.25">
      <c r="A1716" s="10"/>
    </row>
    <row r="1717" spans="1:1" x14ac:dyDescent="0.25">
      <c r="A1717" s="10"/>
    </row>
    <row r="1718" spans="1:1" x14ac:dyDescent="0.25">
      <c r="A1718" s="10"/>
    </row>
    <row r="1719" spans="1:1" x14ac:dyDescent="0.25">
      <c r="A1719" s="10"/>
    </row>
    <row r="1720" spans="1:1" x14ac:dyDescent="0.25">
      <c r="A1720" s="10"/>
    </row>
    <row r="1721" spans="1:1" x14ac:dyDescent="0.25">
      <c r="A1721" s="10"/>
    </row>
    <row r="1722" spans="1:1" x14ac:dyDescent="0.25">
      <c r="A1722" s="10"/>
    </row>
    <row r="1723" spans="1:1" x14ac:dyDescent="0.25">
      <c r="A1723" s="10"/>
    </row>
    <row r="1724" spans="1:1" x14ac:dyDescent="0.25">
      <c r="A1724" s="10"/>
    </row>
    <row r="1725" spans="1:1" x14ac:dyDescent="0.25">
      <c r="A1725" s="10"/>
    </row>
    <row r="1726" spans="1:1" x14ac:dyDescent="0.25">
      <c r="A1726" s="10"/>
    </row>
    <row r="1727" spans="1:1" x14ac:dyDescent="0.25">
      <c r="A1727" s="10"/>
    </row>
    <row r="1728" spans="1:1" x14ac:dyDescent="0.25">
      <c r="A1728" s="10"/>
    </row>
    <row r="1729" spans="1:1" x14ac:dyDescent="0.25">
      <c r="A1729" s="10"/>
    </row>
    <row r="1730" spans="1:1" x14ac:dyDescent="0.25">
      <c r="A1730" s="10"/>
    </row>
    <row r="1731" spans="1:1" x14ac:dyDescent="0.25">
      <c r="A1731" s="10"/>
    </row>
    <row r="1732" spans="1:1" x14ac:dyDescent="0.25">
      <c r="A1732" s="10"/>
    </row>
    <row r="1733" spans="1:1" x14ac:dyDescent="0.25">
      <c r="A1733" s="10"/>
    </row>
    <row r="1734" spans="1:1" x14ac:dyDescent="0.25">
      <c r="A1734" s="10"/>
    </row>
    <row r="1735" spans="1:1" x14ac:dyDescent="0.25">
      <c r="A1735" s="10"/>
    </row>
    <row r="1736" spans="1:1" x14ac:dyDescent="0.25">
      <c r="A1736" s="10"/>
    </row>
    <row r="1737" spans="1:1" x14ac:dyDescent="0.25">
      <c r="A1737" s="10"/>
    </row>
    <row r="1738" spans="1:1" x14ac:dyDescent="0.25">
      <c r="A1738" s="10"/>
    </row>
    <row r="1739" spans="1:1" x14ac:dyDescent="0.25">
      <c r="A1739" s="10"/>
    </row>
    <row r="1740" spans="1:1" x14ac:dyDescent="0.25">
      <c r="A1740" s="10"/>
    </row>
    <row r="1741" spans="1:1" x14ac:dyDescent="0.25">
      <c r="A1741" s="10"/>
    </row>
    <row r="1742" spans="1:1" x14ac:dyDescent="0.25">
      <c r="A1742" s="10"/>
    </row>
    <row r="1743" spans="1:1" x14ac:dyDescent="0.25">
      <c r="A1743" s="10"/>
    </row>
    <row r="1744" spans="1:1" x14ac:dyDescent="0.25">
      <c r="A1744" s="10"/>
    </row>
    <row r="1745" spans="1:1" x14ac:dyDescent="0.25">
      <c r="A1745" s="10"/>
    </row>
    <row r="1746" spans="1:1" x14ac:dyDescent="0.25">
      <c r="A1746" s="10"/>
    </row>
    <row r="1747" spans="1:1" x14ac:dyDescent="0.25">
      <c r="A1747" s="10"/>
    </row>
    <row r="1748" spans="1:1" x14ac:dyDescent="0.25">
      <c r="A1748" s="10"/>
    </row>
    <row r="1749" spans="1:1" x14ac:dyDescent="0.25">
      <c r="A1749" s="10"/>
    </row>
    <row r="1750" spans="1:1" x14ac:dyDescent="0.25">
      <c r="A1750" s="10"/>
    </row>
    <row r="1751" spans="1:1" x14ac:dyDescent="0.25">
      <c r="A1751" s="10"/>
    </row>
    <row r="1752" spans="1:1" x14ac:dyDescent="0.25">
      <c r="A1752" s="10"/>
    </row>
    <row r="1753" spans="1:1" x14ac:dyDescent="0.25">
      <c r="A1753" s="10"/>
    </row>
    <row r="1754" spans="1:1" x14ac:dyDescent="0.25">
      <c r="A1754" s="10"/>
    </row>
    <row r="1755" spans="1:1" x14ac:dyDescent="0.25">
      <c r="A1755" s="10"/>
    </row>
    <row r="1756" spans="1:1" x14ac:dyDescent="0.25">
      <c r="A1756" s="10"/>
    </row>
    <row r="1757" spans="1:1" x14ac:dyDescent="0.25">
      <c r="A1757" s="10"/>
    </row>
    <row r="1758" spans="1:1" x14ac:dyDescent="0.25">
      <c r="A1758" s="10"/>
    </row>
    <row r="1759" spans="1:1" x14ac:dyDescent="0.25">
      <c r="A1759" s="10"/>
    </row>
    <row r="1760" spans="1:1" x14ac:dyDescent="0.25">
      <c r="A1760" s="10"/>
    </row>
    <row r="1761" spans="1:1" x14ac:dyDescent="0.25">
      <c r="A1761" s="10"/>
    </row>
    <row r="1762" spans="1:1" x14ac:dyDescent="0.25">
      <c r="A1762" s="10"/>
    </row>
    <row r="1763" spans="1:1" x14ac:dyDescent="0.25">
      <c r="A1763" s="10"/>
    </row>
    <row r="1764" spans="1:1" x14ac:dyDescent="0.25">
      <c r="A1764" s="10"/>
    </row>
    <row r="1765" spans="1:1" x14ac:dyDescent="0.25">
      <c r="A1765" s="10"/>
    </row>
    <row r="1766" spans="1:1" x14ac:dyDescent="0.25">
      <c r="A1766" s="10"/>
    </row>
    <row r="1767" spans="1:1" x14ac:dyDescent="0.25">
      <c r="A1767" s="10"/>
    </row>
    <row r="1768" spans="1:1" x14ac:dyDescent="0.25">
      <c r="A1768" s="10"/>
    </row>
    <row r="1769" spans="1:1" x14ac:dyDescent="0.25">
      <c r="A1769" s="10"/>
    </row>
    <row r="1770" spans="1:1" x14ac:dyDescent="0.25">
      <c r="A1770" s="10"/>
    </row>
    <row r="1771" spans="1:1" x14ac:dyDescent="0.25">
      <c r="A1771" s="10"/>
    </row>
    <row r="1772" spans="1:1" x14ac:dyDescent="0.25">
      <c r="A1772" s="10"/>
    </row>
    <row r="1773" spans="1:1" x14ac:dyDescent="0.25">
      <c r="A1773" s="10"/>
    </row>
    <row r="1774" spans="1:1" x14ac:dyDescent="0.25">
      <c r="A1774" s="10"/>
    </row>
    <row r="1775" spans="1:1" x14ac:dyDescent="0.25">
      <c r="A1775" s="10"/>
    </row>
    <row r="1776" spans="1:1" x14ac:dyDescent="0.25">
      <c r="A1776" s="10"/>
    </row>
    <row r="1777" spans="1:1" x14ac:dyDescent="0.25">
      <c r="A1777" s="10"/>
    </row>
    <row r="1778" spans="1:1" x14ac:dyDescent="0.25">
      <c r="A1778" s="10"/>
    </row>
    <row r="1779" spans="1:1" x14ac:dyDescent="0.25">
      <c r="A1779" s="10"/>
    </row>
    <row r="1780" spans="1:1" x14ac:dyDescent="0.25">
      <c r="A1780" s="10"/>
    </row>
    <row r="1781" spans="1:1" x14ac:dyDescent="0.25">
      <c r="A1781" s="10"/>
    </row>
    <row r="1782" spans="1:1" x14ac:dyDescent="0.25">
      <c r="A1782" s="10"/>
    </row>
    <row r="1783" spans="1:1" x14ac:dyDescent="0.25">
      <c r="A1783" s="10"/>
    </row>
    <row r="1784" spans="1:1" x14ac:dyDescent="0.25">
      <c r="A1784" s="10"/>
    </row>
    <row r="1785" spans="1:1" x14ac:dyDescent="0.25">
      <c r="A1785" s="10"/>
    </row>
    <row r="1786" spans="1:1" x14ac:dyDescent="0.25">
      <c r="A1786" s="10"/>
    </row>
    <row r="1787" spans="1:1" x14ac:dyDescent="0.25">
      <c r="A1787" s="10"/>
    </row>
    <row r="1788" spans="1:1" x14ac:dyDescent="0.25">
      <c r="A1788" s="10"/>
    </row>
    <row r="1789" spans="1:1" x14ac:dyDescent="0.25">
      <c r="A1789" s="10"/>
    </row>
    <row r="1790" spans="1:1" x14ac:dyDescent="0.25">
      <c r="A1790" s="10"/>
    </row>
    <row r="1791" spans="1:1" x14ac:dyDescent="0.25">
      <c r="A1791" s="10"/>
    </row>
    <row r="1792" spans="1:1" x14ac:dyDescent="0.25">
      <c r="A1792" s="10"/>
    </row>
    <row r="1793" spans="1:1" x14ac:dyDescent="0.25">
      <c r="A1793" s="10"/>
    </row>
    <row r="1794" spans="1:1" x14ac:dyDescent="0.25">
      <c r="A1794" s="10"/>
    </row>
    <row r="1795" spans="1:1" x14ac:dyDescent="0.25">
      <c r="A1795" s="10"/>
    </row>
    <row r="1796" spans="1:1" x14ac:dyDescent="0.25">
      <c r="A1796" s="10"/>
    </row>
    <row r="1797" spans="1:1" x14ac:dyDescent="0.25">
      <c r="A1797" s="10"/>
    </row>
    <row r="1798" spans="1:1" x14ac:dyDescent="0.25">
      <c r="A1798" s="10"/>
    </row>
    <row r="1799" spans="1:1" x14ac:dyDescent="0.25">
      <c r="A1799" s="10"/>
    </row>
    <row r="1800" spans="1:1" x14ac:dyDescent="0.25">
      <c r="A1800" s="10"/>
    </row>
    <row r="1801" spans="1:1" x14ac:dyDescent="0.25">
      <c r="A1801" s="10"/>
    </row>
    <row r="1802" spans="1:1" x14ac:dyDescent="0.25">
      <c r="A1802" s="10"/>
    </row>
    <row r="1803" spans="1:1" x14ac:dyDescent="0.25">
      <c r="A1803" s="10"/>
    </row>
    <row r="1804" spans="1:1" x14ac:dyDescent="0.25">
      <c r="A1804" s="10"/>
    </row>
    <row r="1805" spans="1:1" x14ac:dyDescent="0.25">
      <c r="A1805" s="10"/>
    </row>
    <row r="1806" spans="1:1" x14ac:dyDescent="0.25">
      <c r="A1806" s="10"/>
    </row>
    <row r="1807" spans="1:1" x14ac:dyDescent="0.25">
      <c r="A1807" s="10"/>
    </row>
    <row r="1808" spans="1:1" x14ac:dyDescent="0.25">
      <c r="A1808" s="10"/>
    </row>
    <row r="1809" spans="1:1" x14ac:dyDescent="0.25">
      <c r="A1809" s="10"/>
    </row>
    <row r="1810" spans="1:1" x14ac:dyDescent="0.25">
      <c r="A1810" s="10"/>
    </row>
    <row r="1811" spans="1:1" x14ac:dyDescent="0.25">
      <c r="A1811" s="10"/>
    </row>
    <row r="1812" spans="1:1" x14ac:dyDescent="0.25">
      <c r="A1812" s="10"/>
    </row>
    <row r="1813" spans="1:1" x14ac:dyDescent="0.25">
      <c r="A1813" s="10"/>
    </row>
    <row r="1814" spans="1:1" x14ac:dyDescent="0.25">
      <c r="A1814" s="10"/>
    </row>
    <row r="1815" spans="1:1" x14ac:dyDescent="0.25">
      <c r="A1815" s="10"/>
    </row>
    <row r="1816" spans="1:1" x14ac:dyDescent="0.25">
      <c r="A1816" s="10"/>
    </row>
    <row r="1817" spans="1:1" x14ac:dyDescent="0.25">
      <c r="A1817" s="10"/>
    </row>
    <row r="1818" spans="1:1" x14ac:dyDescent="0.25">
      <c r="A1818" s="10"/>
    </row>
    <row r="1819" spans="1:1" x14ac:dyDescent="0.25">
      <c r="A1819" s="10"/>
    </row>
    <row r="1820" spans="1:1" x14ac:dyDescent="0.25">
      <c r="A1820" s="10"/>
    </row>
    <row r="1821" spans="1:1" x14ac:dyDescent="0.25">
      <c r="A1821" s="10"/>
    </row>
    <row r="1822" spans="1:1" x14ac:dyDescent="0.25">
      <c r="A1822" s="10"/>
    </row>
    <row r="1823" spans="1:1" x14ac:dyDescent="0.25">
      <c r="A1823" s="10"/>
    </row>
    <row r="1824" spans="1:1" x14ac:dyDescent="0.25">
      <c r="A1824" s="10"/>
    </row>
    <row r="1825" spans="1:1" x14ac:dyDescent="0.25">
      <c r="A1825" s="10"/>
    </row>
    <row r="1826" spans="1:1" x14ac:dyDescent="0.25">
      <c r="A1826" s="10"/>
    </row>
    <row r="1827" spans="1:1" x14ac:dyDescent="0.25">
      <c r="A1827" s="10"/>
    </row>
    <row r="1828" spans="1:1" x14ac:dyDescent="0.25">
      <c r="A1828" s="10"/>
    </row>
    <row r="1829" spans="1:1" x14ac:dyDescent="0.25">
      <c r="A1829" s="10"/>
    </row>
    <row r="1830" spans="1:1" x14ac:dyDescent="0.25">
      <c r="A1830" s="10"/>
    </row>
    <row r="1831" spans="1:1" x14ac:dyDescent="0.25">
      <c r="A1831" s="10"/>
    </row>
    <row r="1832" spans="1:1" x14ac:dyDescent="0.25">
      <c r="A1832" s="10"/>
    </row>
    <row r="1833" spans="1:1" x14ac:dyDescent="0.25">
      <c r="A1833" s="10"/>
    </row>
    <row r="1834" spans="1:1" x14ac:dyDescent="0.25">
      <c r="A1834" s="10"/>
    </row>
    <row r="1835" spans="1:1" x14ac:dyDescent="0.25">
      <c r="A1835" s="10"/>
    </row>
    <row r="1836" spans="1:1" x14ac:dyDescent="0.25">
      <c r="A1836" s="10"/>
    </row>
    <row r="1837" spans="1:1" x14ac:dyDescent="0.25">
      <c r="A1837" s="10"/>
    </row>
    <row r="1838" spans="1:1" x14ac:dyDescent="0.25">
      <c r="A1838" s="10"/>
    </row>
    <row r="1839" spans="1:1" x14ac:dyDescent="0.25">
      <c r="A1839" s="10"/>
    </row>
    <row r="1840" spans="1:1" x14ac:dyDescent="0.25">
      <c r="A1840" s="10"/>
    </row>
    <row r="1841" spans="1:1" x14ac:dyDescent="0.25">
      <c r="A1841" s="10"/>
    </row>
    <row r="1842" spans="1:1" x14ac:dyDescent="0.25">
      <c r="A1842" s="10"/>
    </row>
    <row r="1843" spans="1:1" x14ac:dyDescent="0.25">
      <c r="A1843" s="10"/>
    </row>
    <row r="1844" spans="1:1" x14ac:dyDescent="0.25">
      <c r="A1844" s="10"/>
    </row>
    <row r="1845" spans="1:1" x14ac:dyDescent="0.25">
      <c r="A1845" s="10"/>
    </row>
    <row r="1846" spans="1:1" x14ac:dyDescent="0.25">
      <c r="A1846" s="10"/>
    </row>
    <row r="1847" spans="1:1" x14ac:dyDescent="0.25">
      <c r="A1847" s="10"/>
    </row>
    <row r="1848" spans="1:1" x14ac:dyDescent="0.25">
      <c r="A1848" s="10"/>
    </row>
    <row r="1849" spans="1:1" x14ac:dyDescent="0.25">
      <c r="A1849" s="10"/>
    </row>
    <row r="1850" spans="1:1" x14ac:dyDescent="0.25">
      <c r="A1850" s="10"/>
    </row>
    <row r="1851" spans="1:1" x14ac:dyDescent="0.25">
      <c r="A1851" s="10"/>
    </row>
    <row r="1852" spans="1:1" x14ac:dyDescent="0.25">
      <c r="A1852" s="10"/>
    </row>
    <row r="1853" spans="1:1" x14ac:dyDescent="0.25">
      <c r="A1853" s="10"/>
    </row>
    <row r="1854" spans="1:1" x14ac:dyDescent="0.25">
      <c r="A1854" s="10"/>
    </row>
    <row r="1855" spans="1:1" x14ac:dyDescent="0.25">
      <c r="A1855" s="10"/>
    </row>
    <row r="1856" spans="1:1" x14ac:dyDescent="0.25">
      <c r="A1856" s="10"/>
    </row>
    <row r="1857" spans="1:1" x14ac:dyDescent="0.25">
      <c r="A1857" s="10"/>
    </row>
    <row r="1858" spans="1:1" x14ac:dyDescent="0.25">
      <c r="A1858" s="10"/>
    </row>
    <row r="1859" spans="1:1" x14ac:dyDescent="0.25">
      <c r="A1859" s="10"/>
    </row>
    <row r="1860" spans="1:1" x14ac:dyDescent="0.25">
      <c r="A1860" s="10"/>
    </row>
    <row r="1861" spans="1:1" x14ac:dyDescent="0.25">
      <c r="A1861" s="10"/>
    </row>
    <row r="1862" spans="1:1" x14ac:dyDescent="0.25">
      <c r="A1862" s="10"/>
    </row>
    <row r="1863" spans="1:1" x14ac:dyDescent="0.25">
      <c r="A1863" s="10"/>
    </row>
    <row r="1864" spans="1:1" x14ac:dyDescent="0.25">
      <c r="A1864" s="10"/>
    </row>
    <row r="1865" spans="1:1" x14ac:dyDescent="0.25">
      <c r="A1865" s="10"/>
    </row>
    <row r="1866" spans="1:1" x14ac:dyDescent="0.25">
      <c r="A1866" s="10"/>
    </row>
    <row r="1867" spans="1:1" x14ac:dyDescent="0.25">
      <c r="A1867" s="10"/>
    </row>
    <row r="1868" spans="1:1" x14ac:dyDescent="0.25">
      <c r="A1868" s="10"/>
    </row>
    <row r="1869" spans="1:1" x14ac:dyDescent="0.25">
      <c r="A1869" s="10"/>
    </row>
    <row r="1870" spans="1:1" x14ac:dyDescent="0.25">
      <c r="A1870" s="10"/>
    </row>
    <row r="1871" spans="1:1" x14ac:dyDescent="0.25">
      <c r="A1871" s="10"/>
    </row>
    <row r="1872" spans="1:1" x14ac:dyDescent="0.25">
      <c r="A1872" s="10"/>
    </row>
    <row r="1873" spans="1:1" x14ac:dyDescent="0.25">
      <c r="A1873" s="10"/>
    </row>
    <row r="1874" spans="1:1" x14ac:dyDescent="0.25">
      <c r="A1874" s="10"/>
    </row>
    <row r="1875" spans="1:1" x14ac:dyDescent="0.25">
      <c r="A1875" s="10"/>
    </row>
    <row r="1876" spans="1:1" x14ac:dyDescent="0.25">
      <c r="A1876" s="10"/>
    </row>
    <row r="1877" spans="1:1" x14ac:dyDescent="0.25">
      <c r="A1877" s="10"/>
    </row>
    <row r="1878" spans="1:1" x14ac:dyDescent="0.25">
      <c r="A1878" s="10"/>
    </row>
    <row r="1879" spans="1:1" x14ac:dyDescent="0.25">
      <c r="A1879" s="10"/>
    </row>
    <row r="1880" spans="1:1" x14ac:dyDescent="0.25">
      <c r="A1880" s="10"/>
    </row>
    <row r="1881" spans="1:1" x14ac:dyDescent="0.25">
      <c r="A1881" s="10"/>
    </row>
    <row r="1882" spans="1:1" x14ac:dyDescent="0.25">
      <c r="A1882" s="10"/>
    </row>
    <row r="1883" spans="1:1" x14ac:dyDescent="0.25">
      <c r="A1883" s="10"/>
    </row>
    <row r="1884" spans="1:1" x14ac:dyDescent="0.25">
      <c r="A1884" s="10"/>
    </row>
    <row r="1885" spans="1:1" x14ac:dyDescent="0.25">
      <c r="A1885" s="10"/>
    </row>
    <row r="1886" spans="1:1" x14ac:dyDescent="0.25">
      <c r="A1886" s="10"/>
    </row>
    <row r="1887" spans="1:1" x14ac:dyDescent="0.25">
      <c r="A1887" s="10"/>
    </row>
    <row r="1888" spans="1:1" x14ac:dyDescent="0.25">
      <c r="A1888" s="10"/>
    </row>
    <row r="1889" spans="1:1" x14ac:dyDescent="0.25">
      <c r="A1889" s="10"/>
    </row>
    <row r="1890" spans="1:1" x14ac:dyDescent="0.25">
      <c r="A1890" s="10"/>
    </row>
    <row r="1891" spans="1:1" x14ac:dyDescent="0.25">
      <c r="A1891" s="10"/>
    </row>
    <row r="1892" spans="1:1" x14ac:dyDescent="0.25">
      <c r="A1892" s="10"/>
    </row>
    <row r="1893" spans="1:1" x14ac:dyDescent="0.25">
      <c r="A1893" s="10"/>
    </row>
    <row r="1894" spans="1:1" x14ac:dyDescent="0.25">
      <c r="A1894" s="10"/>
    </row>
    <row r="1895" spans="1:1" x14ac:dyDescent="0.25">
      <c r="A1895" s="10"/>
    </row>
    <row r="1896" spans="1:1" x14ac:dyDescent="0.25">
      <c r="A1896" s="10"/>
    </row>
    <row r="1897" spans="1:1" x14ac:dyDescent="0.25">
      <c r="A1897" s="10"/>
    </row>
    <row r="1898" spans="1:1" x14ac:dyDescent="0.25">
      <c r="A1898" s="10"/>
    </row>
    <row r="1899" spans="1:1" x14ac:dyDescent="0.25">
      <c r="A1899" s="10"/>
    </row>
    <row r="1900" spans="1:1" x14ac:dyDescent="0.25">
      <c r="A1900" s="10"/>
    </row>
    <row r="1901" spans="1:1" x14ac:dyDescent="0.25">
      <c r="A1901" s="10"/>
    </row>
    <row r="1902" spans="1:1" x14ac:dyDescent="0.25">
      <c r="A1902" s="10"/>
    </row>
    <row r="1903" spans="1:1" x14ac:dyDescent="0.25">
      <c r="A1903" s="10"/>
    </row>
    <row r="1904" spans="1:1" x14ac:dyDescent="0.25">
      <c r="A1904" s="10"/>
    </row>
    <row r="1905" spans="1:1" x14ac:dyDescent="0.25">
      <c r="A1905" s="10"/>
    </row>
    <row r="1906" spans="1:1" x14ac:dyDescent="0.25">
      <c r="A1906" s="10"/>
    </row>
    <row r="1907" spans="1:1" x14ac:dyDescent="0.25">
      <c r="A1907" s="10"/>
    </row>
    <row r="1908" spans="1:1" x14ac:dyDescent="0.25">
      <c r="A1908" s="10"/>
    </row>
    <row r="1909" spans="1:1" x14ac:dyDescent="0.25">
      <c r="A1909" s="10"/>
    </row>
    <row r="1910" spans="1:1" x14ac:dyDescent="0.25">
      <c r="A1910" s="10"/>
    </row>
    <row r="1911" spans="1:1" x14ac:dyDescent="0.25">
      <c r="A1911" s="10"/>
    </row>
    <row r="1912" spans="1:1" x14ac:dyDescent="0.25">
      <c r="A1912" s="10"/>
    </row>
    <row r="1913" spans="1:1" x14ac:dyDescent="0.25">
      <c r="A1913" s="10"/>
    </row>
    <row r="1914" spans="1:1" x14ac:dyDescent="0.25">
      <c r="A1914" s="10"/>
    </row>
    <row r="1915" spans="1:1" x14ac:dyDescent="0.25">
      <c r="A1915" s="10"/>
    </row>
    <row r="1916" spans="1:1" x14ac:dyDescent="0.25">
      <c r="A1916" s="10"/>
    </row>
    <row r="1917" spans="1:1" x14ac:dyDescent="0.25">
      <c r="A1917" s="10"/>
    </row>
    <row r="1918" spans="1:1" x14ac:dyDescent="0.25">
      <c r="A1918" s="10"/>
    </row>
    <row r="1919" spans="1:1" x14ac:dyDescent="0.25">
      <c r="A1919" s="10"/>
    </row>
    <row r="1920" spans="1:1" x14ac:dyDescent="0.25">
      <c r="A1920" s="10"/>
    </row>
    <row r="1921" spans="1:1" x14ac:dyDescent="0.25">
      <c r="A1921" s="10"/>
    </row>
    <row r="1922" spans="1:1" x14ac:dyDescent="0.25">
      <c r="A1922" s="10"/>
    </row>
    <row r="1923" spans="1:1" x14ac:dyDescent="0.25">
      <c r="A1923" s="10"/>
    </row>
    <row r="1924" spans="1:1" x14ac:dyDescent="0.25">
      <c r="A1924" s="10"/>
    </row>
    <row r="1925" spans="1:1" x14ac:dyDescent="0.25">
      <c r="A1925" s="10"/>
    </row>
    <row r="1926" spans="1:1" x14ac:dyDescent="0.25">
      <c r="A1926" s="10"/>
    </row>
    <row r="1927" spans="1:1" x14ac:dyDescent="0.25">
      <c r="A1927" s="10"/>
    </row>
    <row r="1928" spans="1:1" x14ac:dyDescent="0.25">
      <c r="A1928" s="10"/>
    </row>
    <row r="1929" spans="1:1" x14ac:dyDescent="0.25">
      <c r="A1929" s="10"/>
    </row>
    <row r="1930" spans="1:1" x14ac:dyDescent="0.25">
      <c r="A1930" s="10"/>
    </row>
    <row r="1931" spans="1:1" x14ac:dyDescent="0.25">
      <c r="A1931" s="10"/>
    </row>
    <row r="1932" spans="1:1" x14ac:dyDescent="0.25">
      <c r="A1932" s="10"/>
    </row>
    <row r="1933" spans="1:1" x14ac:dyDescent="0.25">
      <c r="A1933" s="10"/>
    </row>
    <row r="1934" spans="1:1" x14ac:dyDescent="0.25">
      <c r="A1934" s="10"/>
    </row>
    <row r="1935" spans="1:1" x14ac:dyDescent="0.25">
      <c r="A1935" s="10"/>
    </row>
    <row r="1936" spans="1:1" x14ac:dyDescent="0.25">
      <c r="A1936" s="10"/>
    </row>
    <row r="1937" spans="1:1" x14ac:dyDescent="0.25">
      <c r="A1937" s="10"/>
    </row>
    <row r="1938" spans="1:1" x14ac:dyDescent="0.25">
      <c r="A1938" s="10"/>
    </row>
    <row r="1939" spans="1:1" x14ac:dyDescent="0.25">
      <c r="A1939" s="10"/>
    </row>
    <row r="1940" spans="1:1" x14ac:dyDescent="0.25">
      <c r="A1940" s="10"/>
    </row>
    <row r="1941" spans="1:1" x14ac:dyDescent="0.25">
      <c r="A1941" s="10"/>
    </row>
    <row r="1942" spans="1:1" x14ac:dyDescent="0.25">
      <c r="A1942" s="10"/>
    </row>
    <row r="1943" spans="1:1" x14ac:dyDescent="0.25">
      <c r="A1943" s="10"/>
    </row>
    <row r="1944" spans="1:1" x14ac:dyDescent="0.25">
      <c r="A1944" s="10"/>
    </row>
    <row r="1945" spans="1:1" x14ac:dyDescent="0.25">
      <c r="A1945" s="10"/>
    </row>
    <row r="1946" spans="1:1" x14ac:dyDescent="0.25">
      <c r="A1946" s="10"/>
    </row>
    <row r="1947" spans="1:1" x14ac:dyDescent="0.25">
      <c r="A1947" s="10"/>
    </row>
    <row r="1948" spans="1:1" x14ac:dyDescent="0.25">
      <c r="A1948" s="10"/>
    </row>
    <row r="1949" spans="1:1" x14ac:dyDescent="0.25">
      <c r="A1949" s="10"/>
    </row>
    <row r="1950" spans="1:1" x14ac:dyDescent="0.25">
      <c r="A1950" s="10"/>
    </row>
    <row r="1951" spans="1:1" x14ac:dyDescent="0.25">
      <c r="A1951" s="10"/>
    </row>
    <row r="1952" spans="1:1" x14ac:dyDescent="0.25">
      <c r="A1952" s="10"/>
    </row>
    <row r="1953" spans="1:1" x14ac:dyDescent="0.25">
      <c r="A1953" s="10"/>
    </row>
    <row r="1954" spans="1:1" x14ac:dyDescent="0.25">
      <c r="A1954" s="10"/>
    </row>
    <row r="1955" spans="1:1" x14ac:dyDescent="0.25">
      <c r="A1955" s="10"/>
    </row>
    <row r="1956" spans="1:1" x14ac:dyDescent="0.25">
      <c r="A1956" s="10"/>
    </row>
    <row r="1957" spans="1:1" x14ac:dyDescent="0.25">
      <c r="A1957" s="10"/>
    </row>
    <row r="1958" spans="1:1" x14ac:dyDescent="0.25">
      <c r="A1958" s="10"/>
    </row>
    <row r="1959" spans="1:1" x14ac:dyDescent="0.25">
      <c r="A1959" s="10"/>
    </row>
    <row r="1960" spans="1:1" x14ac:dyDescent="0.25">
      <c r="A1960" s="10"/>
    </row>
    <row r="1961" spans="1:1" x14ac:dyDescent="0.25">
      <c r="A1961" s="10"/>
    </row>
    <row r="1962" spans="1:1" x14ac:dyDescent="0.25">
      <c r="A1962" s="10"/>
    </row>
    <row r="1963" spans="1:1" x14ac:dyDescent="0.25">
      <c r="A1963" s="10"/>
    </row>
    <row r="1964" spans="1:1" x14ac:dyDescent="0.25">
      <c r="A1964" s="10"/>
    </row>
    <row r="1965" spans="1:1" x14ac:dyDescent="0.25">
      <c r="A1965" s="10"/>
    </row>
    <row r="1966" spans="1:1" x14ac:dyDescent="0.25">
      <c r="A1966" s="10"/>
    </row>
    <row r="1967" spans="1:1" x14ac:dyDescent="0.25">
      <c r="A1967" s="10"/>
    </row>
    <row r="1968" spans="1:1" x14ac:dyDescent="0.25">
      <c r="A1968" s="10"/>
    </row>
    <row r="1969" spans="1:1" x14ac:dyDescent="0.25">
      <c r="A1969" s="10"/>
    </row>
    <row r="1970" spans="1:1" x14ac:dyDescent="0.25">
      <c r="A1970" s="10"/>
    </row>
    <row r="1971" spans="1:1" x14ac:dyDescent="0.25">
      <c r="A1971" s="10"/>
    </row>
    <row r="1972" spans="1:1" x14ac:dyDescent="0.25">
      <c r="A1972" s="10"/>
    </row>
    <row r="1973" spans="1:1" x14ac:dyDescent="0.25">
      <c r="A1973" s="10"/>
    </row>
    <row r="1974" spans="1:1" x14ac:dyDescent="0.25">
      <c r="A1974" s="10"/>
    </row>
    <row r="1975" spans="1:1" x14ac:dyDescent="0.25">
      <c r="A1975" s="10"/>
    </row>
    <row r="1976" spans="1:1" x14ac:dyDescent="0.25">
      <c r="A1976" s="10"/>
    </row>
    <row r="1977" spans="1:1" x14ac:dyDescent="0.25">
      <c r="A1977" s="10"/>
    </row>
    <row r="1978" spans="1:1" x14ac:dyDescent="0.25">
      <c r="A1978" s="10"/>
    </row>
    <row r="1979" spans="1:1" x14ac:dyDescent="0.25">
      <c r="A1979" s="10"/>
    </row>
    <row r="1980" spans="1:1" x14ac:dyDescent="0.25">
      <c r="A1980" s="10"/>
    </row>
    <row r="1981" spans="1:1" x14ac:dyDescent="0.25">
      <c r="A1981" s="10"/>
    </row>
    <row r="1982" spans="1:1" x14ac:dyDescent="0.25">
      <c r="A1982" s="10"/>
    </row>
    <row r="1983" spans="1:1" x14ac:dyDescent="0.25">
      <c r="A1983" s="10"/>
    </row>
    <row r="1984" spans="1:1" x14ac:dyDescent="0.25">
      <c r="A1984" s="10"/>
    </row>
    <row r="1985" spans="1:1" x14ac:dyDescent="0.25">
      <c r="A1985" s="10"/>
    </row>
    <row r="1986" spans="1:1" x14ac:dyDescent="0.25">
      <c r="A1986" s="10"/>
    </row>
    <row r="1987" spans="1:1" x14ac:dyDescent="0.25">
      <c r="A1987" s="10"/>
    </row>
    <row r="1988" spans="1:1" x14ac:dyDescent="0.25">
      <c r="A1988" s="10"/>
    </row>
    <row r="1989" spans="1:1" x14ac:dyDescent="0.25">
      <c r="A1989" s="10"/>
    </row>
    <row r="1990" spans="1:1" x14ac:dyDescent="0.25">
      <c r="A1990" s="10"/>
    </row>
    <row r="1991" spans="1:1" x14ac:dyDescent="0.25">
      <c r="A1991" s="10"/>
    </row>
    <row r="1992" spans="1:1" x14ac:dyDescent="0.25">
      <c r="A1992" s="10"/>
    </row>
    <row r="1993" spans="1:1" x14ac:dyDescent="0.25">
      <c r="A1993" s="10"/>
    </row>
    <row r="1994" spans="1:1" x14ac:dyDescent="0.25">
      <c r="A1994" s="10"/>
    </row>
    <row r="1995" spans="1:1" x14ac:dyDescent="0.25">
      <c r="A1995" s="10"/>
    </row>
    <row r="1996" spans="1:1" x14ac:dyDescent="0.25">
      <c r="A1996" s="10"/>
    </row>
    <row r="1997" spans="1:1" x14ac:dyDescent="0.25">
      <c r="A1997" s="10"/>
    </row>
    <row r="1998" spans="1:1" x14ac:dyDescent="0.25">
      <c r="A1998" s="10"/>
    </row>
    <row r="1999" spans="1:1" x14ac:dyDescent="0.25">
      <c r="A1999" s="10"/>
    </row>
    <row r="2000" spans="1:1" x14ac:dyDescent="0.25">
      <c r="A2000" s="10"/>
    </row>
    <row r="2001" spans="1:1" x14ac:dyDescent="0.25">
      <c r="A2001" s="10"/>
    </row>
    <row r="2002" spans="1:1" x14ac:dyDescent="0.25">
      <c r="A2002" s="10"/>
    </row>
    <row r="2003" spans="1:1" x14ac:dyDescent="0.25">
      <c r="A2003" s="10"/>
    </row>
    <row r="2004" spans="1:1" x14ac:dyDescent="0.25">
      <c r="A2004" s="10"/>
    </row>
    <row r="2005" spans="1:1" x14ac:dyDescent="0.25">
      <c r="A2005" s="10"/>
    </row>
    <row r="2006" spans="1:1" x14ac:dyDescent="0.25">
      <c r="A2006" s="10"/>
    </row>
    <row r="2007" spans="1:1" x14ac:dyDescent="0.25">
      <c r="A2007" s="10"/>
    </row>
    <row r="2008" spans="1:1" x14ac:dyDescent="0.25">
      <c r="A2008" s="10"/>
    </row>
    <row r="2009" spans="1:1" x14ac:dyDescent="0.25">
      <c r="A2009" s="10"/>
    </row>
    <row r="2010" spans="1:1" x14ac:dyDescent="0.25">
      <c r="A2010" s="10"/>
    </row>
    <row r="2011" spans="1:1" x14ac:dyDescent="0.25">
      <c r="A2011" s="10"/>
    </row>
    <row r="2012" spans="1:1" x14ac:dyDescent="0.25">
      <c r="A2012" s="10"/>
    </row>
    <row r="2013" spans="1:1" x14ac:dyDescent="0.25">
      <c r="A2013" s="10"/>
    </row>
    <row r="2014" spans="1:1" x14ac:dyDescent="0.25">
      <c r="A2014" s="10"/>
    </row>
    <row r="2015" spans="1:1" x14ac:dyDescent="0.25">
      <c r="A2015" s="10"/>
    </row>
    <row r="2016" spans="1:1" x14ac:dyDescent="0.25">
      <c r="A2016" s="10"/>
    </row>
    <row r="2017" spans="1:1" x14ac:dyDescent="0.25">
      <c r="A2017" s="10"/>
    </row>
    <row r="2018" spans="1:1" x14ac:dyDescent="0.25">
      <c r="A2018" s="10"/>
    </row>
    <row r="2019" spans="1:1" x14ac:dyDescent="0.25">
      <c r="A2019" s="10"/>
    </row>
    <row r="2020" spans="1:1" x14ac:dyDescent="0.25">
      <c r="A2020" s="10"/>
    </row>
    <row r="2021" spans="1:1" x14ac:dyDescent="0.25">
      <c r="A2021" s="10"/>
    </row>
    <row r="2022" spans="1:1" x14ac:dyDescent="0.25">
      <c r="A2022" s="10"/>
    </row>
    <row r="2023" spans="1:1" x14ac:dyDescent="0.25">
      <c r="A2023" s="10"/>
    </row>
    <row r="2024" spans="1:1" x14ac:dyDescent="0.25">
      <c r="A2024" s="10"/>
    </row>
    <row r="2025" spans="1:1" x14ac:dyDescent="0.25">
      <c r="A2025" s="10"/>
    </row>
    <row r="2026" spans="1:1" x14ac:dyDescent="0.25">
      <c r="A2026" s="10"/>
    </row>
    <row r="2027" spans="1:1" x14ac:dyDescent="0.25">
      <c r="A2027" s="10"/>
    </row>
    <row r="2028" spans="1:1" x14ac:dyDescent="0.25">
      <c r="A2028" s="10"/>
    </row>
    <row r="2029" spans="1:1" x14ac:dyDescent="0.25">
      <c r="A2029" s="10"/>
    </row>
    <row r="2030" spans="1:1" x14ac:dyDescent="0.25">
      <c r="A2030" s="10"/>
    </row>
    <row r="2031" spans="1:1" x14ac:dyDescent="0.25">
      <c r="A2031" s="10"/>
    </row>
    <row r="2032" spans="1:1" x14ac:dyDescent="0.25">
      <c r="A2032" s="10"/>
    </row>
    <row r="2033" spans="1:1" x14ac:dyDescent="0.25">
      <c r="A2033" s="10"/>
    </row>
    <row r="2034" spans="1:1" x14ac:dyDescent="0.25">
      <c r="A2034" s="10"/>
    </row>
    <row r="2035" spans="1:1" x14ac:dyDescent="0.25">
      <c r="A2035" s="10"/>
    </row>
    <row r="2036" spans="1:1" x14ac:dyDescent="0.25">
      <c r="A2036" s="10"/>
    </row>
    <row r="2037" spans="1:1" x14ac:dyDescent="0.25">
      <c r="A2037" s="10"/>
    </row>
    <row r="2038" spans="1:1" x14ac:dyDescent="0.25">
      <c r="A2038" s="10"/>
    </row>
    <row r="2039" spans="1:1" x14ac:dyDescent="0.25">
      <c r="A2039" s="10"/>
    </row>
    <row r="2040" spans="1:1" x14ac:dyDescent="0.25">
      <c r="A2040" s="10"/>
    </row>
    <row r="2041" spans="1:1" x14ac:dyDescent="0.25">
      <c r="A2041" s="10"/>
    </row>
    <row r="2042" spans="1:1" x14ac:dyDescent="0.25">
      <c r="A2042" s="10"/>
    </row>
    <row r="2043" spans="1:1" x14ac:dyDescent="0.25">
      <c r="A2043" s="10"/>
    </row>
    <row r="2044" spans="1:1" x14ac:dyDescent="0.25">
      <c r="A2044" s="10"/>
    </row>
    <row r="2045" spans="1:1" x14ac:dyDescent="0.25">
      <c r="A2045" s="10"/>
    </row>
    <row r="2046" spans="1:1" x14ac:dyDescent="0.25">
      <c r="A2046" s="10"/>
    </row>
    <row r="2047" spans="1:1" x14ac:dyDescent="0.25">
      <c r="A2047" s="10"/>
    </row>
    <row r="2048" spans="1:1" x14ac:dyDescent="0.25">
      <c r="A2048" s="10"/>
    </row>
    <row r="2049" spans="1:1" x14ac:dyDescent="0.25">
      <c r="A2049" s="10"/>
    </row>
    <row r="2050" spans="1:1" x14ac:dyDescent="0.25">
      <c r="A2050" s="10"/>
    </row>
    <row r="2051" spans="1:1" x14ac:dyDescent="0.25">
      <c r="A2051" s="10"/>
    </row>
    <row r="2052" spans="1:1" x14ac:dyDescent="0.25">
      <c r="A2052" s="10"/>
    </row>
    <row r="2053" spans="1:1" x14ac:dyDescent="0.25">
      <c r="A2053" s="10"/>
    </row>
    <row r="2054" spans="1:1" x14ac:dyDescent="0.25">
      <c r="A2054" s="10"/>
    </row>
    <row r="2055" spans="1:1" x14ac:dyDescent="0.25">
      <c r="A2055" s="10"/>
    </row>
    <row r="2056" spans="1:1" x14ac:dyDescent="0.25">
      <c r="A2056" s="10"/>
    </row>
    <row r="2057" spans="1:1" x14ac:dyDescent="0.25">
      <c r="A2057" s="10"/>
    </row>
    <row r="2058" spans="1:1" x14ac:dyDescent="0.25">
      <c r="A2058" s="10"/>
    </row>
    <row r="2059" spans="1:1" x14ac:dyDescent="0.25">
      <c r="A2059" s="10"/>
    </row>
    <row r="2060" spans="1:1" x14ac:dyDescent="0.25">
      <c r="A2060" s="10"/>
    </row>
    <row r="2061" spans="1:1" x14ac:dyDescent="0.25">
      <c r="A2061" s="10"/>
    </row>
    <row r="2062" spans="1:1" x14ac:dyDescent="0.25">
      <c r="A2062" s="10"/>
    </row>
    <row r="2063" spans="1:1" x14ac:dyDescent="0.25">
      <c r="A2063" s="10"/>
    </row>
    <row r="2064" spans="1:1" x14ac:dyDescent="0.25">
      <c r="A2064" s="10"/>
    </row>
    <row r="2065" spans="1:1" x14ac:dyDescent="0.25">
      <c r="A2065" s="10"/>
    </row>
    <row r="2066" spans="1:1" x14ac:dyDescent="0.25">
      <c r="A2066" s="10"/>
    </row>
    <row r="2067" spans="1:1" x14ac:dyDescent="0.25">
      <c r="A2067" s="10"/>
    </row>
    <row r="2068" spans="1:1" x14ac:dyDescent="0.25">
      <c r="A2068" s="10"/>
    </row>
    <row r="2069" spans="1:1" x14ac:dyDescent="0.25">
      <c r="A2069" s="10"/>
    </row>
    <row r="2070" spans="1:1" x14ac:dyDescent="0.25">
      <c r="A2070" s="10"/>
    </row>
    <row r="2071" spans="1:1" x14ac:dyDescent="0.25">
      <c r="A2071" s="10"/>
    </row>
    <row r="2072" spans="1:1" x14ac:dyDescent="0.25">
      <c r="A2072" s="10"/>
    </row>
    <row r="2073" spans="1:1" x14ac:dyDescent="0.25">
      <c r="A2073" s="10"/>
    </row>
    <row r="2074" spans="1:1" x14ac:dyDescent="0.25">
      <c r="A2074" s="10"/>
    </row>
    <row r="2075" spans="1:1" x14ac:dyDescent="0.25">
      <c r="A2075" s="10"/>
    </row>
    <row r="2076" spans="1:1" x14ac:dyDescent="0.25">
      <c r="A2076" s="10"/>
    </row>
    <row r="2077" spans="1:1" x14ac:dyDescent="0.25">
      <c r="A2077" s="10"/>
    </row>
    <row r="2078" spans="1:1" x14ac:dyDescent="0.25">
      <c r="A2078" s="10"/>
    </row>
    <row r="2079" spans="1:1" x14ac:dyDescent="0.25">
      <c r="A2079" s="10"/>
    </row>
    <row r="2080" spans="1:1" x14ac:dyDescent="0.25">
      <c r="A2080" s="10"/>
    </row>
    <row r="2081" spans="1:1" x14ac:dyDescent="0.25">
      <c r="A2081" s="10"/>
    </row>
    <row r="2082" spans="1:1" x14ac:dyDescent="0.25">
      <c r="A2082" s="10"/>
    </row>
    <row r="2083" spans="1:1" x14ac:dyDescent="0.25">
      <c r="A2083" s="10"/>
    </row>
    <row r="2084" spans="1:1" x14ac:dyDescent="0.25">
      <c r="A2084" s="10"/>
    </row>
    <row r="2085" spans="1:1" x14ac:dyDescent="0.25">
      <c r="A2085" s="10"/>
    </row>
    <row r="2086" spans="1:1" x14ac:dyDescent="0.25">
      <c r="A2086" s="10"/>
    </row>
    <row r="2087" spans="1:1" x14ac:dyDescent="0.25">
      <c r="A2087" s="10"/>
    </row>
    <row r="2088" spans="1:1" x14ac:dyDescent="0.25">
      <c r="A2088" s="10"/>
    </row>
    <row r="2089" spans="1:1" x14ac:dyDescent="0.25">
      <c r="A2089" s="10"/>
    </row>
    <row r="2090" spans="1:1" x14ac:dyDescent="0.25">
      <c r="A2090" s="10"/>
    </row>
    <row r="2091" spans="1:1" x14ac:dyDescent="0.25">
      <c r="A2091" s="10"/>
    </row>
    <row r="2092" spans="1:1" x14ac:dyDescent="0.25">
      <c r="A2092" s="10"/>
    </row>
    <row r="2093" spans="1:1" x14ac:dyDescent="0.25">
      <c r="A2093" s="10"/>
    </row>
    <row r="2094" spans="1:1" x14ac:dyDescent="0.25">
      <c r="A2094" s="10"/>
    </row>
    <row r="2095" spans="1:1" x14ac:dyDescent="0.25">
      <c r="A2095" s="10"/>
    </row>
    <row r="2096" spans="1:1" x14ac:dyDescent="0.25">
      <c r="A2096" s="10"/>
    </row>
    <row r="2097" spans="1:1" x14ac:dyDescent="0.25">
      <c r="A2097" s="10"/>
    </row>
    <row r="2098" spans="1:1" x14ac:dyDescent="0.25">
      <c r="A2098" s="10"/>
    </row>
    <row r="2099" spans="1:1" x14ac:dyDescent="0.25">
      <c r="A2099" s="10"/>
    </row>
    <row r="2100" spans="1:1" x14ac:dyDescent="0.25">
      <c r="A2100" s="10"/>
    </row>
    <row r="2101" spans="1:1" x14ac:dyDescent="0.25">
      <c r="A2101" s="10"/>
    </row>
    <row r="2102" spans="1:1" x14ac:dyDescent="0.25">
      <c r="A2102" s="10"/>
    </row>
    <row r="2103" spans="1:1" x14ac:dyDescent="0.25">
      <c r="A2103" s="10"/>
    </row>
    <row r="2104" spans="1:1" x14ac:dyDescent="0.25">
      <c r="A2104" s="10"/>
    </row>
    <row r="2105" spans="1:1" x14ac:dyDescent="0.25">
      <c r="A2105" s="10"/>
    </row>
    <row r="2106" spans="1:1" x14ac:dyDescent="0.25">
      <c r="A2106" s="10"/>
    </row>
    <row r="2107" spans="1:1" x14ac:dyDescent="0.25">
      <c r="A2107" s="10"/>
    </row>
    <row r="2108" spans="1:1" x14ac:dyDescent="0.25">
      <c r="A2108" s="10"/>
    </row>
    <row r="2109" spans="1:1" x14ac:dyDescent="0.25">
      <c r="A2109" s="10"/>
    </row>
    <row r="2110" spans="1:1" x14ac:dyDescent="0.25">
      <c r="A2110" s="10"/>
    </row>
    <row r="2111" spans="1:1" x14ac:dyDescent="0.25">
      <c r="A2111" s="10"/>
    </row>
    <row r="2112" spans="1:1" x14ac:dyDescent="0.25">
      <c r="A2112" s="10"/>
    </row>
    <row r="2113" spans="1:1" x14ac:dyDescent="0.25">
      <c r="A2113" s="10"/>
    </row>
    <row r="2114" spans="1:1" x14ac:dyDescent="0.25">
      <c r="A2114" s="10"/>
    </row>
    <row r="2115" spans="1:1" x14ac:dyDescent="0.25">
      <c r="A2115" s="10"/>
    </row>
    <row r="2116" spans="1:1" x14ac:dyDescent="0.25">
      <c r="A2116" s="10"/>
    </row>
    <row r="2117" spans="1:1" x14ac:dyDescent="0.25">
      <c r="A2117" s="10"/>
    </row>
    <row r="2118" spans="1:1" x14ac:dyDescent="0.25">
      <c r="A2118" s="10"/>
    </row>
    <row r="2119" spans="1:1" x14ac:dyDescent="0.25">
      <c r="A2119" s="10"/>
    </row>
    <row r="2120" spans="1:1" x14ac:dyDescent="0.25">
      <c r="A2120" s="10"/>
    </row>
    <row r="2121" spans="1:1" x14ac:dyDescent="0.25">
      <c r="A2121" s="10"/>
    </row>
    <row r="2122" spans="1:1" x14ac:dyDescent="0.25">
      <c r="A2122" s="10"/>
    </row>
    <row r="2123" spans="1:1" x14ac:dyDescent="0.25">
      <c r="A2123" s="10"/>
    </row>
    <row r="2124" spans="1:1" x14ac:dyDescent="0.25">
      <c r="A2124" s="10"/>
    </row>
    <row r="2125" spans="1:1" x14ac:dyDescent="0.25">
      <c r="A2125" s="10"/>
    </row>
    <row r="2126" spans="1:1" x14ac:dyDescent="0.25">
      <c r="A2126" s="10"/>
    </row>
    <row r="2127" spans="1:1" x14ac:dyDescent="0.25">
      <c r="A2127" s="10"/>
    </row>
    <row r="2128" spans="1:1" x14ac:dyDescent="0.25">
      <c r="A2128" s="10"/>
    </row>
    <row r="2129" spans="1:1" x14ac:dyDescent="0.25">
      <c r="A2129" s="10"/>
    </row>
    <row r="2130" spans="1:1" x14ac:dyDescent="0.25">
      <c r="A2130" s="10"/>
    </row>
    <row r="2131" spans="1:1" x14ac:dyDescent="0.25">
      <c r="A2131" s="10"/>
    </row>
    <row r="2132" spans="1:1" x14ac:dyDescent="0.25">
      <c r="A2132" s="10"/>
    </row>
    <row r="2133" spans="1:1" x14ac:dyDescent="0.25">
      <c r="A2133" s="10"/>
    </row>
    <row r="2134" spans="1:1" x14ac:dyDescent="0.25">
      <c r="A2134" s="10"/>
    </row>
    <row r="2135" spans="1:1" x14ac:dyDescent="0.25">
      <c r="A2135" s="10"/>
    </row>
    <row r="2136" spans="1:1" x14ac:dyDescent="0.25">
      <c r="A2136" s="10"/>
    </row>
    <row r="2137" spans="1:1" x14ac:dyDescent="0.25">
      <c r="A2137" s="10"/>
    </row>
    <row r="2138" spans="1:1" x14ac:dyDescent="0.25">
      <c r="A2138" s="10"/>
    </row>
    <row r="2139" spans="1:1" x14ac:dyDescent="0.25">
      <c r="A2139" s="10"/>
    </row>
    <row r="2140" spans="1:1" x14ac:dyDescent="0.25">
      <c r="A2140" s="10"/>
    </row>
    <row r="2141" spans="1:1" x14ac:dyDescent="0.25">
      <c r="A2141" s="10"/>
    </row>
    <row r="2142" spans="1:1" x14ac:dyDescent="0.25">
      <c r="A2142" s="10"/>
    </row>
    <row r="2143" spans="1:1" x14ac:dyDescent="0.25">
      <c r="A2143" s="10"/>
    </row>
    <row r="2144" spans="1:1" x14ac:dyDescent="0.25">
      <c r="A2144" s="10"/>
    </row>
    <row r="2145" spans="1:1" x14ac:dyDescent="0.25">
      <c r="A2145" s="10"/>
    </row>
    <row r="2146" spans="1:1" x14ac:dyDescent="0.25">
      <c r="A2146" s="10"/>
    </row>
    <row r="2147" spans="1:1" x14ac:dyDescent="0.25">
      <c r="A2147" s="10"/>
    </row>
    <row r="2148" spans="1:1" x14ac:dyDescent="0.25">
      <c r="A2148" s="10"/>
    </row>
    <row r="2149" spans="1:1" x14ac:dyDescent="0.25">
      <c r="A2149" s="10"/>
    </row>
    <row r="2150" spans="1:1" x14ac:dyDescent="0.25">
      <c r="A2150" s="10"/>
    </row>
    <row r="2151" spans="1:1" x14ac:dyDescent="0.25">
      <c r="A2151" s="10"/>
    </row>
    <row r="2152" spans="1:1" x14ac:dyDescent="0.25">
      <c r="A2152" s="10"/>
    </row>
    <row r="2153" spans="1:1" x14ac:dyDescent="0.25">
      <c r="A2153" s="10"/>
    </row>
    <row r="2154" spans="1:1" x14ac:dyDescent="0.25">
      <c r="A2154" s="10"/>
    </row>
    <row r="2155" spans="1:1" x14ac:dyDescent="0.25">
      <c r="A2155" s="10"/>
    </row>
    <row r="2156" spans="1:1" x14ac:dyDescent="0.25">
      <c r="A2156" s="10"/>
    </row>
    <row r="2157" spans="1:1" x14ac:dyDescent="0.25">
      <c r="A2157" s="10"/>
    </row>
    <row r="2158" spans="1:1" x14ac:dyDescent="0.25">
      <c r="A2158" s="10"/>
    </row>
    <row r="2159" spans="1:1" x14ac:dyDescent="0.25">
      <c r="A2159" s="10"/>
    </row>
    <row r="2160" spans="1:1" x14ac:dyDescent="0.25">
      <c r="A2160" s="10"/>
    </row>
    <row r="2161" spans="1:1" x14ac:dyDescent="0.25">
      <c r="A2161" s="10"/>
    </row>
    <row r="2162" spans="1:1" x14ac:dyDescent="0.25">
      <c r="A2162" s="10"/>
    </row>
    <row r="2163" spans="1:1" x14ac:dyDescent="0.25">
      <c r="A2163" s="10"/>
    </row>
    <row r="2164" spans="1:1" x14ac:dyDescent="0.25">
      <c r="A2164" s="10"/>
    </row>
    <row r="2165" spans="1:1" x14ac:dyDescent="0.25">
      <c r="A2165" s="10"/>
    </row>
    <row r="2166" spans="1:1" x14ac:dyDescent="0.25">
      <c r="A2166" s="10"/>
    </row>
    <row r="2167" spans="1:1" x14ac:dyDescent="0.25">
      <c r="A2167" s="10"/>
    </row>
    <row r="2168" spans="1:1" x14ac:dyDescent="0.25">
      <c r="A2168" s="10"/>
    </row>
    <row r="2169" spans="1:1" x14ac:dyDescent="0.25">
      <c r="A2169" s="10"/>
    </row>
    <row r="2170" spans="1:1" x14ac:dyDescent="0.25">
      <c r="A2170" s="10"/>
    </row>
    <row r="2171" spans="1:1" x14ac:dyDescent="0.25">
      <c r="A2171" s="10"/>
    </row>
    <row r="2172" spans="1:1" x14ac:dyDescent="0.25">
      <c r="A2172" s="10"/>
    </row>
    <row r="2173" spans="1:1" x14ac:dyDescent="0.25">
      <c r="A2173" s="10"/>
    </row>
    <row r="2174" spans="1:1" x14ac:dyDescent="0.25">
      <c r="A2174" s="10"/>
    </row>
    <row r="2175" spans="1:1" x14ac:dyDescent="0.25">
      <c r="A2175" s="10"/>
    </row>
    <row r="2176" spans="1:1" x14ac:dyDescent="0.25">
      <c r="A2176" s="10"/>
    </row>
    <row r="2177" spans="1:1" x14ac:dyDescent="0.25">
      <c r="A2177" s="10"/>
    </row>
    <row r="2178" spans="1:1" x14ac:dyDescent="0.25">
      <c r="A2178" s="10"/>
    </row>
    <row r="2179" spans="1:1" x14ac:dyDescent="0.25">
      <c r="A2179" s="10"/>
    </row>
    <row r="2180" spans="1:1" x14ac:dyDescent="0.25">
      <c r="A2180" s="10"/>
    </row>
    <row r="2181" spans="1:1" x14ac:dyDescent="0.25">
      <c r="A2181" s="10"/>
    </row>
    <row r="2182" spans="1:1" x14ac:dyDescent="0.25">
      <c r="A2182" s="10"/>
    </row>
    <row r="2183" spans="1:1" x14ac:dyDescent="0.25">
      <c r="A2183" s="10"/>
    </row>
    <row r="2184" spans="1:1" x14ac:dyDescent="0.25">
      <c r="A2184" s="10"/>
    </row>
    <row r="2185" spans="1:1" x14ac:dyDescent="0.25">
      <c r="A2185" s="10"/>
    </row>
    <row r="2186" spans="1:1" x14ac:dyDescent="0.25">
      <c r="A2186" s="10"/>
    </row>
    <row r="2187" spans="1:1" x14ac:dyDescent="0.25">
      <c r="A2187" s="10"/>
    </row>
    <row r="2188" spans="1:1" x14ac:dyDescent="0.25">
      <c r="A2188" s="10"/>
    </row>
    <row r="2189" spans="1:1" x14ac:dyDescent="0.25">
      <c r="A2189" s="10"/>
    </row>
    <row r="2190" spans="1:1" x14ac:dyDescent="0.25">
      <c r="A2190" s="10"/>
    </row>
    <row r="2191" spans="1:1" x14ac:dyDescent="0.25">
      <c r="A2191" s="10"/>
    </row>
    <row r="2192" spans="1:1" x14ac:dyDescent="0.25">
      <c r="A2192" s="10"/>
    </row>
    <row r="2193" spans="1:1" x14ac:dyDescent="0.25">
      <c r="A2193" s="10"/>
    </row>
    <row r="2194" spans="1:1" x14ac:dyDescent="0.25">
      <c r="A2194" s="10"/>
    </row>
    <row r="2195" spans="1:1" x14ac:dyDescent="0.25">
      <c r="A2195" s="10"/>
    </row>
    <row r="2196" spans="1:1" x14ac:dyDescent="0.25">
      <c r="A2196" s="10"/>
    </row>
    <row r="2197" spans="1:1" x14ac:dyDescent="0.25">
      <c r="A2197" s="10"/>
    </row>
    <row r="2198" spans="1:1" x14ac:dyDescent="0.25">
      <c r="A2198" s="10"/>
    </row>
    <row r="2199" spans="1:1" x14ac:dyDescent="0.25">
      <c r="A2199" s="10"/>
    </row>
    <row r="2200" spans="1:1" x14ac:dyDescent="0.25">
      <c r="A2200" s="10"/>
    </row>
    <row r="2201" spans="1:1" x14ac:dyDescent="0.25">
      <c r="A2201" s="10"/>
    </row>
    <row r="2202" spans="1:1" x14ac:dyDescent="0.25">
      <c r="A2202" s="10"/>
    </row>
    <row r="2203" spans="1:1" x14ac:dyDescent="0.25">
      <c r="A2203" s="10"/>
    </row>
    <row r="2204" spans="1:1" x14ac:dyDescent="0.25">
      <c r="A2204" s="10"/>
    </row>
    <row r="2205" spans="1:1" x14ac:dyDescent="0.25">
      <c r="A2205" s="10"/>
    </row>
    <row r="2206" spans="1:1" x14ac:dyDescent="0.25">
      <c r="A2206" s="10"/>
    </row>
    <row r="2207" spans="1:1" x14ac:dyDescent="0.25">
      <c r="A2207" s="10"/>
    </row>
    <row r="2208" spans="1:1" x14ac:dyDescent="0.25">
      <c r="A2208" s="10"/>
    </row>
    <row r="2209" spans="1:1" x14ac:dyDescent="0.25">
      <c r="A2209" s="10"/>
    </row>
    <row r="2210" spans="1:1" x14ac:dyDescent="0.25">
      <c r="A2210" s="10"/>
    </row>
    <row r="2211" spans="1:1" x14ac:dyDescent="0.25">
      <c r="A2211" s="10"/>
    </row>
    <row r="2212" spans="1:1" x14ac:dyDescent="0.25">
      <c r="A2212" s="10"/>
    </row>
    <row r="2213" spans="1:1" x14ac:dyDescent="0.25">
      <c r="A2213" s="10"/>
    </row>
    <row r="2214" spans="1:1" x14ac:dyDescent="0.25">
      <c r="A2214" s="10"/>
    </row>
    <row r="2215" spans="1:1" x14ac:dyDescent="0.25">
      <c r="A2215" s="10"/>
    </row>
    <row r="2216" spans="1:1" x14ac:dyDescent="0.25">
      <c r="A2216" s="10"/>
    </row>
    <row r="2217" spans="1:1" x14ac:dyDescent="0.25">
      <c r="A2217" s="10"/>
    </row>
    <row r="2218" spans="1:1" x14ac:dyDescent="0.25">
      <c r="A2218" s="10"/>
    </row>
    <row r="2219" spans="1:1" x14ac:dyDescent="0.25">
      <c r="A2219" s="10"/>
    </row>
    <row r="2220" spans="1:1" x14ac:dyDescent="0.25">
      <c r="A2220" s="10"/>
    </row>
    <row r="2221" spans="1:1" x14ac:dyDescent="0.25">
      <c r="A2221" s="10"/>
    </row>
    <row r="2222" spans="1:1" x14ac:dyDescent="0.25">
      <c r="A2222" s="10"/>
    </row>
    <row r="2223" spans="1:1" x14ac:dyDescent="0.25">
      <c r="A2223" s="10"/>
    </row>
    <row r="2224" spans="1:1" x14ac:dyDescent="0.25">
      <c r="A2224" s="10"/>
    </row>
    <row r="2225" spans="1:1" x14ac:dyDescent="0.25">
      <c r="A2225" s="10"/>
    </row>
    <row r="2226" spans="1:1" x14ac:dyDescent="0.25">
      <c r="A2226" s="10"/>
    </row>
    <row r="2227" spans="1:1" x14ac:dyDescent="0.25">
      <c r="A2227" s="10"/>
    </row>
    <row r="2228" spans="1:1" x14ac:dyDescent="0.25">
      <c r="A2228" s="10"/>
    </row>
    <row r="2229" spans="1:1" x14ac:dyDescent="0.25">
      <c r="A2229" s="10"/>
    </row>
    <row r="2230" spans="1:1" x14ac:dyDescent="0.25">
      <c r="A2230" s="10"/>
    </row>
    <row r="2231" spans="1:1" x14ac:dyDescent="0.25">
      <c r="A2231" s="10"/>
    </row>
    <row r="2232" spans="1:1" x14ac:dyDescent="0.25">
      <c r="A2232" s="10"/>
    </row>
    <row r="2233" spans="1:1" x14ac:dyDescent="0.25">
      <c r="A2233" s="10"/>
    </row>
    <row r="2234" spans="1:1" x14ac:dyDescent="0.25">
      <c r="A2234" s="10"/>
    </row>
    <row r="2235" spans="1:1" x14ac:dyDescent="0.25">
      <c r="A2235" s="10"/>
    </row>
    <row r="2236" spans="1:1" x14ac:dyDescent="0.25">
      <c r="A2236" s="10"/>
    </row>
    <row r="2237" spans="1:1" x14ac:dyDescent="0.25">
      <c r="A2237" s="10"/>
    </row>
    <row r="2238" spans="1:1" x14ac:dyDescent="0.25">
      <c r="A2238" s="10"/>
    </row>
    <row r="2239" spans="1:1" x14ac:dyDescent="0.25">
      <c r="A2239" s="10"/>
    </row>
    <row r="2240" spans="1:1" x14ac:dyDescent="0.25">
      <c r="A2240" s="10"/>
    </row>
    <row r="2241" spans="1:1" x14ac:dyDescent="0.25">
      <c r="A2241" s="10"/>
    </row>
    <row r="2242" spans="1:1" x14ac:dyDescent="0.25">
      <c r="A2242" s="10"/>
    </row>
    <row r="2243" spans="1:1" x14ac:dyDescent="0.25">
      <c r="A2243" s="10"/>
    </row>
    <row r="2244" spans="1:1" x14ac:dyDescent="0.25">
      <c r="A2244" s="10"/>
    </row>
    <row r="2245" spans="1:1" x14ac:dyDescent="0.25">
      <c r="A2245" s="10"/>
    </row>
    <row r="2246" spans="1:1" x14ac:dyDescent="0.25">
      <c r="A2246" s="10"/>
    </row>
    <row r="2247" spans="1:1" x14ac:dyDescent="0.25">
      <c r="A2247" s="10"/>
    </row>
    <row r="2248" spans="1:1" x14ac:dyDescent="0.25">
      <c r="A2248" s="10"/>
    </row>
    <row r="2249" spans="1:1" x14ac:dyDescent="0.25">
      <c r="A2249" s="10"/>
    </row>
    <row r="2250" spans="1:1" x14ac:dyDescent="0.25">
      <c r="A2250" s="10"/>
    </row>
    <row r="2251" spans="1:1" x14ac:dyDescent="0.25">
      <c r="A2251" s="10"/>
    </row>
    <row r="2252" spans="1:1" x14ac:dyDescent="0.25">
      <c r="A2252" s="10"/>
    </row>
    <row r="2253" spans="1:1" x14ac:dyDescent="0.25">
      <c r="A2253" s="10"/>
    </row>
    <row r="2254" spans="1:1" x14ac:dyDescent="0.25">
      <c r="A2254" s="10"/>
    </row>
    <row r="2255" spans="1:1" x14ac:dyDescent="0.25">
      <c r="A2255" s="10"/>
    </row>
    <row r="2256" spans="1:1" x14ac:dyDescent="0.25">
      <c r="A2256" s="10"/>
    </row>
    <row r="2257" spans="1:1" x14ac:dyDescent="0.25">
      <c r="A2257" s="10"/>
    </row>
    <row r="2258" spans="1:1" x14ac:dyDescent="0.25">
      <c r="A2258" s="10"/>
    </row>
    <row r="2259" spans="1:1" x14ac:dyDescent="0.25">
      <c r="A2259" s="10"/>
    </row>
    <row r="2260" spans="1:1" x14ac:dyDescent="0.25">
      <c r="A2260" s="10"/>
    </row>
    <row r="2261" spans="1:1" x14ac:dyDescent="0.25">
      <c r="A2261" s="10"/>
    </row>
    <row r="2262" spans="1:1" x14ac:dyDescent="0.25">
      <c r="A2262" s="10"/>
    </row>
    <row r="2263" spans="1:1" x14ac:dyDescent="0.25">
      <c r="A2263" s="10"/>
    </row>
    <row r="2264" spans="1:1" x14ac:dyDescent="0.25">
      <c r="A2264" s="10"/>
    </row>
    <row r="2265" spans="1:1" x14ac:dyDescent="0.25">
      <c r="A2265" s="10"/>
    </row>
    <row r="2266" spans="1:1" x14ac:dyDescent="0.25">
      <c r="A2266" s="10"/>
    </row>
    <row r="2267" spans="1:1" x14ac:dyDescent="0.25">
      <c r="A2267" s="10"/>
    </row>
    <row r="2268" spans="1:1" x14ac:dyDescent="0.25">
      <c r="A2268" s="10"/>
    </row>
    <row r="2269" spans="1:1" x14ac:dyDescent="0.25">
      <c r="A2269" s="10"/>
    </row>
    <row r="2270" spans="1:1" x14ac:dyDescent="0.25">
      <c r="A2270" s="10"/>
    </row>
    <row r="2271" spans="1:1" x14ac:dyDescent="0.25">
      <c r="A2271" s="10"/>
    </row>
    <row r="2272" spans="1:1" x14ac:dyDescent="0.25">
      <c r="A2272" s="10"/>
    </row>
    <row r="2273" spans="1:1" x14ac:dyDescent="0.25">
      <c r="A2273" s="10"/>
    </row>
    <row r="2274" spans="1:1" x14ac:dyDescent="0.25">
      <c r="A2274" s="10"/>
    </row>
    <row r="2275" spans="1:1" x14ac:dyDescent="0.25">
      <c r="A2275" s="10"/>
    </row>
    <row r="2276" spans="1:1" x14ac:dyDescent="0.25">
      <c r="A2276" s="10"/>
    </row>
    <row r="2277" spans="1:1" x14ac:dyDescent="0.25">
      <c r="A2277" s="10"/>
    </row>
    <row r="2278" spans="1:1" x14ac:dyDescent="0.25">
      <c r="A2278" s="10"/>
    </row>
    <row r="2279" spans="1:1" x14ac:dyDescent="0.25">
      <c r="A2279" s="10"/>
    </row>
    <row r="2280" spans="1:1" x14ac:dyDescent="0.25">
      <c r="A2280" s="10"/>
    </row>
    <row r="2281" spans="1:1" x14ac:dyDescent="0.25">
      <c r="A2281" s="10"/>
    </row>
    <row r="2282" spans="1:1" x14ac:dyDescent="0.25">
      <c r="A2282" s="10"/>
    </row>
    <row r="2283" spans="1:1" x14ac:dyDescent="0.25">
      <c r="A2283" s="10"/>
    </row>
    <row r="2284" spans="1:1" x14ac:dyDescent="0.25">
      <c r="A2284" s="10"/>
    </row>
    <row r="2285" spans="1:1" x14ac:dyDescent="0.25">
      <c r="A2285" s="10"/>
    </row>
    <row r="2286" spans="1:1" x14ac:dyDescent="0.25">
      <c r="A2286" s="10"/>
    </row>
    <row r="2287" spans="1:1" x14ac:dyDescent="0.25">
      <c r="A2287" s="10"/>
    </row>
    <row r="2288" spans="1:1" x14ac:dyDescent="0.25">
      <c r="A2288" s="10"/>
    </row>
    <row r="2289" spans="1:1" x14ac:dyDescent="0.25">
      <c r="A2289" s="10"/>
    </row>
    <row r="2290" spans="1:1" x14ac:dyDescent="0.25">
      <c r="A2290" s="10"/>
    </row>
    <row r="2291" spans="1:1" x14ac:dyDescent="0.25">
      <c r="A2291" s="10"/>
    </row>
    <row r="2292" spans="1:1" x14ac:dyDescent="0.25">
      <c r="A2292" s="10"/>
    </row>
    <row r="2293" spans="1:1" x14ac:dyDescent="0.25">
      <c r="A2293" s="10"/>
    </row>
    <row r="2294" spans="1:1" x14ac:dyDescent="0.25">
      <c r="A2294" s="10"/>
    </row>
    <row r="2295" spans="1:1" x14ac:dyDescent="0.25">
      <c r="A2295" s="10"/>
    </row>
    <row r="2296" spans="1:1" x14ac:dyDescent="0.25">
      <c r="A2296" s="10"/>
    </row>
    <row r="2297" spans="1:1" x14ac:dyDescent="0.25">
      <c r="A2297" s="10"/>
    </row>
    <row r="2298" spans="1:1" x14ac:dyDescent="0.25">
      <c r="A2298" s="10"/>
    </row>
    <row r="2299" spans="1:1" x14ac:dyDescent="0.25">
      <c r="A2299" s="10"/>
    </row>
    <row r="2300" spans="1:1" x14ac:dyDescent="0.25">
      <c r="A2300" s="10"/>
    </row>
    <row r="2301" spans="1:1" x14ac:dyDescent="0.25">
      <c r="A2301" s="10"/>
    </row>
    <row r="2302" spans="1:1" x14ac:dyDescent="0.25">
      <c r="A2302" s="10"/>
    </row>
    <row r="2303" spans="1:1" x14ac:dyDescent="0.25">
      <c r="A2303" s="10"/>
    </row>
    <row r="2304" spans="1:1" x14ac:dyDescent="0.25">
      <c r="A2304" s="10"/>
    </row>
    <row r="2305" spans="1:1" x14ac:dyDescent="0.25">
      <c r="A2305" s="10"/>
    </row>
    <row r="2306" spans="1:1" x14ac:dyDescent="0.25">
      <c r="A2306" s="10"/>
    </row>
    <row r="2307" spans="1:1" x14ac:dyDescent="0.25">
      <c r="A2307" s="10"/>
    </row>
    <row r="2308" spans="1:1" x14ac:dyDescent="0.25">
      <c r="A2308" s="10"/>
    </row>
    <row r="2309" spans="1:1" x14ac:dyDescent="0.25">
      <c r="A2309" s="10"/>
    </row>
    <row r="2310" spans="1:1" x14ac:dyDescent="0.25">
      <c r="A2310" s="10"/>
    </row>
    <row r="2311" spans="1:1" x14ac:dyDescent="0.25">
      <c r="A2311" s="10"/>
    </row>
    <row r="2312" spans="1:1" x14ac:dyDescent="0.25">
      <c r="A2312" s="10"/>
    </row>
    <row r="2313" spans="1:1" x14ac:dyDescent="0.25">
      <c r="A2313" s="10"/>
    </row>
    <row r="2314" spans="1:1" x14ac:dyDescent="0.25">
      <c r="A2314" s="10"/>
    </row>
    <row r="2315" spans="1:1" x14ac:dyDescent="0.25">
      <c r="A2315" s="10"/>
    </row>
    <row r="2316" spans="1:1" x14ac:dyDescent="0.25">
      <c r="A2316" s="10"/>
    </row>
    <row r="2317" spans="1:1" x14ac:dyDescent="0.25">
      <c r="A2317" s="10"/>
    </row>
    <row r="2318" spans="1:1" x14ac:dyDescent="0.25">
      <c r="A2318" s="10"/>
    </row>
    <row r="2319" spans="1:1" x14ac:dyDescent="0.25">
      <c r="A2319" s="10"/>
    </row>
    <row r="2320" spans="1:1" x14ac:dyDescent="0.25">
      <c r="A2320" s="10"/>
    </row>
    <row r="2321" spans="1:1" x14ac:dyDescent="0.25">
      <c r="A2321" s="10"/>
    </row>
    <row r="2322" spans="1:1" x14ac:dyDescent="0.25">
      <c r="A2322" s="10"/>
    </row>
    <row r="2323" spans="1:1" x14ac:dyDescent="0.25">
      <c r="A2323" s="10"/>
    </row>
    <row r="2324" spans="1:1" x14ac:dyDescent="0.25">
      <c r="A2324" s="10"/>
    </row>
    <row r="2325" spans="1:1" x14ac:dyDescent="0.25">
      <c r="A2325" s="10"/>
    </row>
    <row r="2326" spans="1:1" x14ac:dyDescent="0.25">
      <c r="A2326" s="10"/>
    </row>
    <row r="2327" spans="1:1" x14ac:dyDescent="0.25">
      <c r="A2327" s="10"/>
    </row>
    <row r="2328" spans="1:1" x14ac:dyDescent="0.25">
      <c r="A2328" s="10"/>
    </row>
    <row r="2329" spans="1:1" x14ac:dyDescent="0.25">
      <c r="A2329" s="10"/>
    </row>
    <row r="2330" spans="1:1" x14ac:dyDescent="0.25">
      <c r="A2330" s="10"/>
    </row>
    <row r="2331" spans="1:1" x14ac:dyDescent="0.25">
      <c r="A2331" s="10"/>
    </row>
    <row r="2332" spans="1:1" x14ac:dyDescent="0.25">
      <c r="A2332" s="10"/>
    </row>
    <row r="2333" spans="1:1" x14ac:dyDescent="0.25">
      <c r="A2333" s="10"/>
    </row>
    <row r="2334" spans="1:1" x14ac:dyDescent="0.25">
      <c r="A2334" s="10"/>
    </row>
    <row r="2335" spans="1:1" x14ac:dyDescent="0.25">
      <c r="A2335" s="10"/>
    </row>
    <row r="2336" spans="1:1" x14ac:dyDescent="0.25">
      <c r="A2336" s="10"/>
    </row>
    <row r="2337" spans="1:1" x14ac:dyDescent="0.25">
      <c r="A2337" s="10"/>
    </row>
    <row r="2338" spans="1:1" x14ac:dyDescent="0.25">
      <c r="A2338" s="10"/>
    </row>
    <row r="2339" spans="1:1" x14ac:dyDescent="0.25">
      <c r="A2339" s="10"/>
    </row>
    <row r="2340" spans="1:1" x14ac:dyDescent="0.25">
      <c r="A2340" s="10"/>
    </row>
    <row r="2341" spans="1:1" x14ac:dyDescent="0.25">
      <c r="A2341" s="10"/>
    </row>
    <row r="2342" spans="1:1" x14ac:dyDescent="0.25">
      <c r="A2342" s="10"/>
    </row>
    <row r="2343" spans="1:1" x14ac:dyDescent="0.25">
      <c r="A2343" s="10"/>
    </row>
    <row r="2344" spans="1:1" x14ac:dyDescent="0.25">
      <c r="A2344" s="10"/>
    </row>
    <row r="2345" spans="1:1" x14ac:dyDescent="0.25">
      <c r="A2345" s="10"/>
    </row>
    <row r="2346" spans="1:1" x14ac:dyDescent="0.25">
      <c r="A2346" s="10"/>
    </row>
    <row r="2347" spans="1:1" x14ac:dyDescent="0.25">
      <c r="A2347" s="10"/>
    </row>
    <row r="2348" spans="1:1" x14ac:dyDescent="0.25">
      <c r="A2348" s="10"/>
    </row>
    <row r="2349" spans="1:1" x14ac:dyDescent="0.25">
      <c r="A2349" s="10"/>
    </row>
    <row r="2350" spans="1:1" x14ac:dyDescent="0.25">
      <c r="A2350" s="10"/>
    </row>
    <row r="2351" spans="1:1" x14ac:dyDescent="0.25">
      <c r="A2351" s="10"/>
    </row>
    <row r="2352" spans="1:1" x14ac:dyDescent="0.25">
      <c r="A2352" s="10"/>
    </row>
    <row r="2353" spans="1:1" x14ac:dyDescent="0.25">
      <c r="A2353" s="10"/>
    </row>
    <row r="2354" spans="1:1" x14ac:dyDescent="0.25">
      <c r="A2354" s="10"/>
    </row>
    <row r="2355" spans="1:1" x14ac:dyDescent="0.25">
      <c r="A2355" s="10"/>
    </row>
    <row r="2356" spans="1:1" x14ac:dyDescent="0.25">
      <c r="A2356" s="10"/>
    </row>
    <row r="2357" spans="1:1" x14ac:dyDescent="0.25">
      <c r="A2357" s="10"/>
    </row>
    <row r="2358" spans="1:1" x14ac:dyDescent="0.25">
      <c r="A2358" s="10"/>
    </row>
    <row r="2359" spans="1:1" x14ac:dyDescent="0.25">
      <c r="A2359" s="10"/>
    </row>
    <row r="2360" spans="1:1" x14ac:dyDescent="0.25">
      <c r="A2360" s="10"/>
    </row>
    <row r="2361" spans="1:1" x14ac:dyDescent="0.25">
      <c r="A2361" s="10"/>
    </row>
    <row r="2362" spans="1:1" x14ac:dyDescent="0.25">
      <c r="A2362" s="10"/>
    </row>
    <row r="2363" spans="1:1" x14ac:dyDescent="0.25">
      <c r="A2363" s="10"/>
    </row>
    <row r="2364" spans="1:1" x14ac:dyDescent="0.25">
      <c r="A2364" s="10"/>
    </row>
    <row r="2365" spans="1:1" x14ac:dyDescent="0.25">
      <c r="A2365" s="10"/>
    </row>
    <row r="2366" spans="1:1" x14ac:dyDescent="0.25">
      <c r="A2366" s="10"/>
    </row>
    <row r="2367" spans="1:1" x14ac:dyDescent="0.25">
      <c r="A2367" s="10"/>
    </row>
    <row r="2368" spans="1:1" x14ac:dyDescent="0.25">
      <c r="A2368" s="10"/>
    </row>
    <row r="2369" spans="1:1" x14ac:dyDescent="0.25">
      <c r="A2369" s="10"/>
    </row>
    <row r="2370" spans="1:1" x14ac:dyDescent="0.25">
      <c r="A2370" s="10"/>
    </row>
    <row r="2371" spans="1:1" x14ac:dyDescent="0.25">
      <c r="A2371" s="10"/>
    </row>
    <row r="2372" spans="1:1" x14ac:dyDescent="0.25">
      <c r="A2372" s="10"/>
    </row>
    <row r="2373" spans="1:1" x14ac:dyDescent="0.25">
      <c r="A2373" s="10"/>
    </row>
    <row r="2374" spans="1:1" x14ac:dyDescent="0.25">
      <c r="A2374" s="10"/>
    </row>
    <row r="2375" spans="1:1" x14ac:dyDescent="0.25">
      <c r="A2375" s="10"/>
    </row>
    <row r="2376" spans="1:1" x14ac:dyDescent="0.25">
      <c r="A2376" s="10"/>
    </row>
    <row r="2377" spans="1:1" x14ac:dyDescent="0.25">
      <c r="A2377" s="10"/>
    </row>
    <row r="2378" spans="1:1" x14ac:dyDescent="0.25">
      <c r="A2378" s="10"/>
    </row>
    <row r="2379" spans="1:1" x14ac:dyDescent="0.25">
      <c r="A2379" s="10"/>
    </row>
    <row r="2380" spans="1:1" x14ac:dyDescent="0.25">
      <c r="A2380" s="10"/>
    </row>
    <row r="2381" spans="1:1" x14ac:dyDescent="0.25">
      <c r="A2381" s="10"/>
    </row>
    <row r="2382" spans="1:1" x14ac:dyDescent="0.25">
      <c r="A2382" s="10"/>
    </row>
    <row r="2383" spans="1:1" x14ac:dyDescent="0.25">
      <c r="A2383" s="10"/>
    </row>
    <row r="2384" spans="1:1" x14ac:dyDescent="0.25">
      <c r="A2384" s="10"/>
    </row>
    <row r="2385" spans="1:1" x14ac:dyDescent="0.25">
      <c r="A2385" s="10"/>
    </row>
    <row r="2386" spans="1:1" x14ac:dyDescent="0.25">
      <c r="A2386" s="10"/>
    </row>
    <row r="2387" spans="1:1" x14ac:dyDescent="0.25">
      <c r="A2387" s="10"/>
    </row>
    <row r="2388" spans="1:1" x14ac:dyDescent="0.25">
      <c r="A2388" s="10"/>
    </row>
    <row r="2389" spans="1:1" x14ac:dyDescent="0.25">
      <c r="A2389" s="10"/>
    </row>
    <row r="2390" spans="1:1" x14ac:dyDescent="0.25">
      <c r="A2390" s="10"/>
    </row>
    <row r="2391" spans="1:1" x14ac:dyDescent="0.25">
      <c r="A2391" s="10"/>
    </row>
    <row r="2392" spans="1:1" x14ac:dyDescent="0.25">
      <c r="A2392" s="10"/>
    </row>
    <row r="2393" spans="1:1" x14ac:dyDescent="0.25">
      <c r="A2393" s="10"/>
    </row>
    <row r="2394" spans="1:1" x14ac:dyDescent="0.25">
      <c r="A2394" s="10"/>
    </row>
    <row r="2395" spans="1:1" x14ac:dyDescent="0.25">
      <c r="A2395" s="10"/>
    </row>
    <row r="2396" spans="1:1" x14ac:dyDescent="0.25">
      <c r="A2396" s="10"/>
    </row>
    <row r="2397" spans="1:1" x14ac:dyDescent="0.25">
      <c r="A2397" s="10"/>
    </row>
    <row r="2398" spans="1:1" x14ac:dyDescent="0.25">
      <c r="A2398" s="10"/>
    </row>
    <row r="2399" spans="1:1" x14ac:dyDescent="0.25">
      <c r="A2399" s="10"/>
    </row>
    <row r="2400" spans="1:1" x14ac:dyDescent="0.25">
      <c r="A2400" s="10"/>
    </row>
    <row r="2401" spans="1:1" x14ac:dyDescent="0.25">
      <c r="A2401" s="10"/>
    </row>
    <row r="2402" spans="1:1" x14ac:dyDescent="0.25">
      <c r="A2402" s="10"/>
    </row>
    <row r="2403" spans="1:1" x14ac:dyDescent="0.25">
      <c r="A2403" s="10"/>
    </row>
    <row r="2404" spans="1:1" x14ac:dyDescent="0.25">
      <c r="A2404" s="10"/>
    </row>
    <row r="2405" spans="1:1" x14ac:dyDescent="0.25">
      <c r="A2405" s="10"/>
    </row>
    <row r="2406" spans="1:1" x14ac:dyDescent="0.25">
      <c r="A2406" s="10"/>
    </row>
    <row r="2407" spans="1:1" x14ac:dyDescent="0.25">
      <c r="A2407" s="10"/>
    </row>
    <row r="2408" spans="1:1" x14ac:dyDescent="0.25">
      <c r="A2408" s="10"/>
    </row>
    <row r="2409" spans="1:1" x14ac:dyDescent="0.25">
      <c r="A2409" s="10"/>
    </row>
    <row r="2410" spans="1:1" x14ac:dyDescent="0.25">
      <c r="A2410" s="10"/>
    </row>
    <row r="2411" spans="1:1" x14ac:dyDescent="0.25">
      <c r="A2411" s="10"/>
    </row>
    <row r="2412" spans="1:1" x14ac:dyDescent="0.25">
      <c r="A2412" s="10"/>
    </row>
    <row r="2413" spans="1:1" x14ac:dyDescent="0.25">
      <c r="A2413" s="10"/>
    </row>
    <row r="2414" spans="1:1" x14ac:dyDescent="0.25">
      <c r="A2414" s="10"/>
    </row>
    <row r="2415" spans="1:1" x14ac:dyDescent="0.25">
      <c r="A2415" s="10"/>
    </row>
    <row r="2416" spans="1:1" x14ac:dyDescent="0.25">
      <c r="A2416" s="10"/>
    </row>
    <row r="2417" spans="1:1" x14ac:dyDescent="0.25">
      <c r="A2417" s="10"/>
    </row>
    <row r="2418" spans="1:1" x14ac:dyDescent="0.25">
      <c r="A2418" s="10"/>
    </row>
    <row r="2419" spans="1:1" x14ac:dyDescent="0.25">
      <c r="A2419" s="10"/>
    </row>
    <row r="2420" spans="1:1" x14ac:dyDescent="0.25">
      <c r="A2420" s="10"/>
    </row>
    <row r="2421" spans="1:1" x14ac:dyDescent="0.25">
      <c r="A2421" s="10"/>
    </row>
    <row r="2422" spans="1:1" x14ac:dyDescent="0.25">
      <c r="A2422" s="10"/>
    </row>
    <row r="2423" spans="1:1" x14ac:dyDescent="0.25">
      <c r="A2423" s="10"/>
    </row>
    <row r="2424" spans="1:1" x14ac:dyDescent="0.25">
      <c r="A2424" s="10"/>
    </row>
    <row r="2425" spans="1:1" x14ac:dyDescent="0.25">
      <c r="A2425" s="10"/>
    </row>
    <row r="2426" spans="1:1" x14ac:dyDescent="0.25">
      <c r="A2426" s="10"/>
    </row>
    <row r="2427" spans="1:1" x14ac:dyDescent="0.25">
      <c r="A2427" s="10"/>
    </row>
    <row r="2428" spans="1:1" x14ac:dyDescent="0.25">
      <c r="A2428" s="10"/>
    </row>
    <row r="2429" spans="1:1" x14ac:dyDescent="0.25">
      <c r="A2429" s="10"/>
    </row>
    <row r="2430" spans="1:1" x14ac:dyDescent="0.25">
      <c r="A2430" s="10"/>
    </row>
    <row r="2431" spans="1:1" x14ac:dyDescent="0.25">
      <c r="A2431" s="10"/>
    </row>
    <row r="2432" spans="1:1" x14ac:dyDescent="0.25">
      <c r="A2432" s="10"/>
    </row>
    <row r="2433" spans="1:1" x14ac:dyDescent="0.25">
      <c r="A2433" s="10"/>
    </row>
    <row r="2434" spans="1:1" x14ac:dyDescent="0.25">
      <c r="A2434" s="10"/>
    </row>
    <row r="2435" spans="1:1" x14ac:dyDescent="0.25">
      <c r="A2435" s="10"/>
    </row>
    <row r="2436" spans="1:1" x14ac:dyDescent="0.25">
      <c r="A2436" s="10"/>
    </row>
    <row r="2437" spans="1:1" x14ac:dyDescent="0.25">
      <c r="A2437" s="10"/>
    </row>
    <row r="2438" spans="1:1" x14ac:dyDescent="0.25">
      <c r="A2438" s="10"/>
    </row>
    <row r="2439" spans="1:1" x14ac:dyDescent="0.25">
      <c r="A2439" s="10"/>
    </row>
    <row r="2440" spans="1:1" x14ac:dyDescent="0.25">
      <c r="A2440" s="10"/>
    </row>
    <row r="2441" spans="1:1" x14ac:dyDescent="0.25">
      <c r="A2441" s="10"/>
    </row>
    <row r="2442" spans="1:1" x14ac:dyDescent="0.25">
      <c r="A2442" s="10"/>
    </row>
    <row r="2443" spans="1:1" x14ac:dyDescent="0.25">
      <c r="A2443" s="10"/>
    </row>
    <row r="2444" spans="1:1" x14ac:dyDescent="0.25">
      <c r="A2444" s="10"/>
    </row>
    <row r="2445" spans="1:1" x14ac:dyDescent="0.25">
      <c r="A2445" s="10"/>
    </row>
    <row r="2446" spans="1:1" x14ac:dyDescent="0.25">
      <c r="A2446" s="10"/>
    </row>
    <row r="2447" spans="1:1" x14ac:dyDescent="0.25">
      <c r="A2447" s="10"/>
    </row>
    <row r="2448" spans="1:1" x14ac:dyDescent="0.25">
      <c r="A2448" s="10"/>
    </row>
    <row r="2449" spans="1:1" x14ac:dyDescent="0.25">
      <c r="A2449" s="10"/>
    </row>
    <row r="2450" spans="1:1" x14ac:dyDescent="0.25">
      <c r="A2450" s="10"/>
    </row>
    <row r="2451" spans="1:1" x14ac:dyDescent="0.25">
      <c r="A2451" s="10"/>
    </row>
    <row r="2452" spans="1:1" x14ac:dyDescent="0.25">
      <c r="A2452" s="10"/>
    </row>
    <row r="2453" spans="1:1" x14ac:dyDescent="0.25">
      <c r="A2453" s="10"/>
    </row>
    <row r="2454" spans="1:1" x14ac:dyDescent="0.25">
      <c r="A2454" s="10"/>
    </row>
    <row r="2455" spans="1:1" x14ac:dyDescent="0.25">
      <c r="A2455" s="10"/>
    </row>
    <row r="2456" spans="1:1" x14ac:dyDescent="0.25">
      <c r="A2456" s="10"/>
    </row>
    <row r="2457" spans="1:1" x14ac:dyDescent="0.25">
      <c r="A2457" s="10"/>
    </row>
    <row r="2458" spans="1:1" x14ac:dyDescent="0.25">
      <c r="A2458" s="10"/>
    </row>
    <row r="2459" spans="1:1" x14ac:dyDescent="0.25">
      <c r="A2459" s="10"/>
    </row>
    <row r="2460" spans="1:1" x14ac:dyDescent="0.25">
      <c r="A2460" s="10"/>
    </row>
    <row r="2461" spans="1:1" x14ac:dyDescent="0.25">
      <c r="A2461" s="10"/>
    </row>
    <row r="2462" spans="1:1" x14ac:dyDescent="0.25">
      <c r="A2462" s="10"/>
    </row>
    <row r="2463" spans="1:1" x14ac:dyDescent="0.25">
      <c r="A2463" s="10"/>
    </row>
    <row r="2464" spans="1:1" x14ac:dyDescent="0.25">
      <c r="A2464" s="10"/>
    </row>
    <row r="2465" spans="1:1" x14ac:dyDescent="0.25">
      <c r="A2465" s="10"/>
    </row>
    <row r="2466" spans="1:1" x14ac:dyDescent="0.25">
      <c r="A2466" s="10"/>
    </row>
    <row r="2467" spans="1:1" x14ac:dyDescent="0.25">
      <c r="A2467" s="10"/>
    </row>
    <row r="2468" spans="1:1" x14ac:dyDescent="0.25">
      <c r="A2468" s="10"/>
    </row>
    <row r="2469" spans="1:1" x14ac:dyDescent="0.25">
      <c r="A2469" s="10"/>
    </row>
    <row r="2470" spans="1:1" x14ac:dyDescent="0.25">
      <c r="A2470" s="10"/>
    </row>
    <row r="2471" spans="1:1" x14ac:dyDescent="0.25">
      <c r="A2471" s="10"/>
    </row>
    <row r="2472" spans="1:1" x14ac:dyDescent="0.25">
      <c r="A2472" s="10"/>
    </row>
    <row r="2473" spans="1:1" x14ac:dyDescent="0.25">
      <c r="A2473" s="10"/>
    </row>
    <row r="2474" spans="1:1" x14ac:dyDescent="0.25">
      <c r="A2474" s="10"/>
    </row>
    <row r="2475" spans="1:1" x14ac:dyDescent="0.25">
      <c r="A2475" s="10"/>
    </row>
    <row r="2476" spans="1:1" x14ac:dyDescent="0.25">
      <c r="A2476" s="10"/>
    </row>
    <row r="2477" spans="1:1" x14ac:dyDescent="0.25">
      <c r="A2477" s="10"/>
    </row>
    <row r="2478" spans="1:1" x14ac:dyDescent="0.25">
      <c r="A2478" s="10"/>
    </row>
    <row r="2479" spans="1:1" x14ac:dyDescent="0.25">
      <c r="A2479" s="10"/>
    </row>
    <row r="2480" spans="1:1" x14ac:dyDescent="0.25">
      <c r="A2480" s="10"/>
    </row>
    <row r="2481" spans="1:1" x14ac:dyDescent="0.25">
      <c r="A2481" s="10"/>
    </row>
    <row r="2482" spans="1:1" x14ac:dyDescent="0.25">
      <c r="A2482" s="10"/>
    </row>
    <row r="2483" spans="1:1" x14ac:dyDescent="0.25">
      <c r="A2483" s="10"/>
    </row>
    <row r="2484" spans="1:1" x14ac:dyDescent="0.25">
      <c r="A2484" s="10"/>
    </row>
    <row r="2485" spans="1:1" x14ac:dyDescent="0.25">
      <c r="A2485" s="10"/>
    </row>
    <row r="2486" spans="1:1" x14ac:dyDescent="0.25">
      <c r="A2486" s="10"/>
    </row>
    <row r="2487" spans="1:1" x14ac:dyDescent="0.25">
      <c r="A2487" s="10"/>
    </row>
    <row r="2488" spans="1:1" x14ac:dyDescent="0.25">
      <c r="A2488" s="10"/>
    </row>
    <row r="2489" spans="1:1" x14ac:dyDescent="0.25">
      <c r="A2489" s="10"/>
    </row>
    <row r="2490" spans="1:1" x14ac:dyDescent="0.25">
      <c r="A2490" s="10"/>
    </row>
    <row r="2491" spans="1:1" x14ac:dyDescent="0.25">
      <c r="A2491" s="10"/>
    </row>
    <row r="2492" spans="1:1" x14ac:dyDescent="0.25">
      <c r="A2492" s="10"/>
    </row>
    <row r="2493" spans="1:1" x14ac:dyDescent="0.25">
      <c r="A2493" s="10"/>
    </row>
    <row r="2494" spans="1:1" x14ac:dyDescent="0.25">
      <c r="A2494" s="10"/>
    </row>
    <row r="2495" spans="1:1" x14ac:dyDescent="0.25">
      <c r="A2495" s="10"/>
    </row>
    <row r="2496" spans="1:1" x14ac:dyDescent="0.25">
      <c r="A2496" s="10"/>
    </row>
    <row r="2497" spans="1:1" x14ac:dyDescent="0.25">
      <c r="A2497" s="10"/>
    </row>
    <row r="2498" spans="1:1" x14ac:dyDescent="0.25">
      <c r="A2498" s="10"/>
    </row>
    <row r="2499" spans="1:1" x14ac:dyDescent="0.25">
      <c r="A2499" s="10"/>
    </row>
    <row r="2500" spans="1:1" x14ac:dyDescent="0.25">
      <c r="A2500" s="10"/>
    </row>
    <row r="2501" spans="1:1" x14ac:dyDescent="0.25">
      <c r="A2501" s="10"/>
    </row>
    <row r="2502" spans="1:1" x14ac:dyDescent="0.25">
      <c r="A2502" s="10"/>
    </row>
    <row r="2503" spans="1:1" x14ac:dyDescent="0.25">
      <c r="A2503" s="10"/>
    </row>
    <row r="2504" spans="1:1" x14ac:dyDescent="0.25">
      <c r="A2504" s="10"/>
    </row>
    <row r="2505" spans="1:1" x14ac:dyDescent="0.25">
      <c r="A2505" s="10"/>
    </row>
    <row r="2506" spans="1:1" x14ac:dyDescent="0.25">
      <c r="A2506" s="10"/>
    </row>
    <row r="2507" spans="1:1" x14ac:dyDescent="0.25">
      <c r="A2507" s="10"/>
    </row>
    <row r="2508" spans="1:1" x14ac:dyDescent="0.25">
      <c r="A2508" s="10"/>
    </row>
    <row r="2509" spans="1:1" x14ac:dyDescent="0.25">
      <c r="A2509" s="10"/>
    </row>
    <row r="2510" spans="1:1" x14ac:dyDescent="0.25">
      <c r="A2510" s="10"/>
    </row>
    <row r="2511" spans="1:1" x14ac:dyDescent="0.25">
      <c r="A2511" s="10"/>
    </row>
    <row r="2512" spans="1:1" x14ac:dyDescent="0.25">
      <c r="A2512" s="10"/>
    </row>
    <row r="2513" spans="1:1" x14ac:dyDescent="0.25">
      <c r="A2513" s="10"/>
    </row>
    <row r="2514" spans="1:1" x14ac:dyDescent="0.25">
      <c r="A2514" s="10"/>
    </row>
    <row r="2515" spans="1:1" x14ac:dyDescent="0.25">
      <c r="A2515" s="10"/>
    </row>
    <row r="2516" spans="1:1" x14ac:dyDescent="0.25">
      <c r="A2516" s="10"/>
    </row>
    <row r="2517" spans="1:1" x14ac:dyDescent="0.25">
      <c r="A2517" s="10"/>
    </row>
    <row r="2518" spans="1:1" x14ac:dyDescent="0.25">
      <c r="A2518" s="10"/>
    </row>
    <row r="2519" spans="1:1" x14ac:dyDescent="0.25">
      <c r="A2519" s="10"/>
    </row>
    <row r="2520" spans="1:1" x14ac:dyDescent="0.25">
      <c r="A2520" s="10"/>
    </row>
    <row r="2521" spans="1:1" x14ac:dyDescent="0.25">
      <c r="A2521" s="10"/>
    </row>
    <row r="2522" spans="1:1" x14ac:dyDescent="0.25">
      <c r="A2522" s="10"/>
    </row>
    <row r="2523" spans="1:1" x14ac:dyDescent="0.25">
      <c r="A2523" s="10"/>
    </row>
    <row r="2524" spans="1:1" x14ac:dyDescent="0.25">
      <c r="A2524" s="10"/>
    </row>
    <row r="2525" spans="1:1" x14ac:dyDescent="0.25">
      <c r="A2525" s="10"/>
    </row>
    <row r="2526" spans="1:1" x14ac:dyDescent="0.25">
      <c r="A2526" s="10"/>
    </row>
    <row r="2527" spans="1:1" x14ac:dyDescent="0.25">
      <c r="A2527" s="10"/>
    </row>
    <row r="2528" spans="1:1" x14ac:dyDescent="0.25">
      <c r="A2528" s="10"/>
    </row>
    <row r="2529" spans="1:1" x14ac:dyDescent="0.25">
      <c r="A2529" s="10"/>
    </row>
    <row r="2530" spans="1:1" x14ac:dyDescent="0.25">
      <c r="A2530" s="10"/>
    </row>
    <row r="2531" spans="1:1" x14ac:dyDescent="0.25">
      <c r="A2531" s="10"/>
    </row>
    <row r="2532" spans="1:1" x14ac:dyDescent="0.25">
      <c r="A2532" s="10"/>
    </row>
    <row r="2533" spans="1:1" x14ac:dyDescent="0.25">
      <c r="A2533" s="10"/>
    </row>
    <row r="2534" spans="1:1" x14ac:dyDescent="0.25">
      <c r="A2534" s="10"/>
    </row>
    <row r="2535" spans="1:1" x14ac:dyDescent="0.25">
      <c r="A2535" s="10"/>
    </row>
    <row r="2536" spans="1:1" x14ac:dyDescent="0.25">
      <c r="A2536" s="10"/>
    </row>
    <row r="2537" spans="1:1" x14ac:dyDescent="0.25">
      <c r="A2537" s="10"/>
    </row>
    <row r="2538" spans="1:1" x14ac:dyDescent="0.25">
      <c r="A2538" s="10"/>
    </row>
    <row r="2539" spans="1:1" x14ac:dyDescent="0.25">
      <c r="A2539" s="10"/>
    </row>
    <row r="2540" spans="1:1" x14ac:dyDescent="0.25">
      <c r="A2540" s="10"/>
    </row>
    <row r="2541" spans="1:1" x14ac:dyDescent="0.25">
      <c r="A2541" s="10"/>
    </row>
    <row r="2542" spans="1:1" x14ac:dyDescent="0.25">
      <c r="A2542" s="10"/>
    </row>
    <row r="2543" spans="1:1" x14ac:dyDescent="0.25">
      <c r="A2543" s="10"/>
    </row>
    <row r="2544" spans="1:1" x14ac:dyDescent="0.25">
      <c r="A2544" s="10"/>
    </row>
    <row r="2545" spans="1:1" x14ac:dyDescent="0.25">
      <c r="A2545" s="10"/>
    </row>
    <row r="2546" spans="1:1" x14ac:dyDescent="0.25">
      <c r="A2546" s="10"/>
    </row>
    <row r="2547" spans="1:1" x14ac:dyDescent="0.25">
      <c r="A2547" s="10"/>
    </row>
    <row r="2548" spans="1:1" x14ac:dyDescent="0.25">
      <c r="A2548" s="10"/>
    </row>
    <row r="2549" spans="1:1" x14ac:dyDescent="0.25">
      <c r="A2549" s="10"/>
    </row>
    <row r="2550" spans="1:1" x14ac:dyDescent="0.25">
      <c r="A2550" s="10"/>
    </row>
    <row r="2551" spans="1:1" x14ac:dyDescent="0.25">
      <c r="A2551" s="10"/>
    </row>
    <row r="2552" spans="1:1" x14ac:dyDescent="0.25">
      <c r="A2552" s="10"/>
    </row>
    <row r="2553" spans="1:1" x14ac:dyDescent="0.25">
      <c r="A2553" s="10"/>
    </row>
    <row r="2554" spans="1:1" x14ac:dyDescent="0.25">
      <c r="A2554" s="10"/>
    </row>
    <row r="2555" spans="1:1" x14ac:dyDescent="0.25">
      <c r="A2555" s="10"/>
    </row>
    <row r="2556" spans="1:1" x14ac:dyDescent="0.25">
      <c r="A2556" s="10"/>
    </row>
    <row r="2557" spans="1:1" x14ac:dyDescent="0.25">
      <c r="A2557" s="10"/>
    </row>
    <row r="2558" spans="1:1" x14ac:dyDescent="0.25">
      <c r="A2558" s="10"/>
    </row>
    <row r="2559" spans="1:1" x14ac:dyDescent="0.25">
      <c r="A2559" s="10"/>
    </row>
    <row r="2560" spans="1:1" x14ac:dyDescent="0.25">
      <c r="A2560" s="10"/>
    </row>
    <row r="2561" spans="1:1" x14ac:dyDescent="0.25">
      <c r="A2561" s="10"/>
    </row>
    <row r="2562" spans="1:1" x14ac:dyDescent="0.25">
      <c r="A2562" s="10"/>
    </row>
    <row r="2563" spans="1:1" x14ac:dyDescent="0.25">
      <c r="A2563" s="10"/>
    </row>
    <row r="2564" spans="1:1" x14ac:dyDescent="0.25">
      <c r="A2564" s="10"/>
    </row>
    <row r="2565" spans="1:1" x14ac:dyDescent="0.25">
      <c r="A2565" s="10"/>
    </row>
    <row r="2566" spans="1:1" x14ac:dyDescent="0.25">
      <c r="A2566" s="10"/>
    </row>
    <row r="2567" spans="1:1" x14ac:dyDescent="0.25">
      <c r="A2567" s="10"/>
    </row>
    <row r="2568" spans="1:1" x14ac:dyDescent="0.25">
      <c r="A2568" s="10"/>
    </row>
    <row r="2569" spans="1:1" x14ac:dyDescent="0.25">
      <c r="A2569" s="10"/>
    </row>
    <row r="2570" spans="1:1" x14ac:dyDescent="0.25">
      <c r="A2570" s="10"/>
    </row>
    <row r="2571" spans="1:1" x14ac:dyDescent="0.25">
      <c r="A2571" s="10"/>
    </row>
    <row r="2572" spans="1:1" x14ac:dyDescent="0.25">
      <c r="A2572" s="10"/>
    </row>
    <row r="2573" spans="1:1" x14ac:dyDescent="0.25">
      <c r="A2573" s="10"/>
    </row>
    <row r="2574" spans="1:1" x14ac:dyDescent="0.25">
      <c r="A2574" s="10"/>
    </row>
    <row r="2575" spans="1:1" x14ac:dyDescent="0.25">
      <c r="A2575" s="10"/>
    </row>
    <row r="2576" spans="1:1" x14ac:dyDescent="0.25">
      <c r="A2576" s="10"/>
    </row>
    <row r="2577" spans="1:1" x14ac:dyDescent="0.25">
      <c r="A2577" s="10"/>
    </row>
    <row r="2578" spans="1:1" x14ac:dyDescent="0.25">
      <c r="A2578" s="10"/>
    </row>
    <row r="2579" spans="1:1" x14ac:dyDescent="0.25">
      <c r="A2579" s="10"/>
    </row>
    <row r="2580" spans="1:1" x14ac:dyDescent="0.25">
      <c r="A2580" s="10"/>
    </row>
    <row r="2581" spans="1:1" x14ac:dyDescent="0.25">
      <c r="A2581" s="10"/>
    </row>
    <row r="2582" spans="1:1" x14ac:dyDescent="0.25">
      <c r="A2582" s="10"/>
    </row>
    <row r="2583" spans="1:1" x14ac:dyDescent="0.25">
      <c r="A2583" s="10"/>
    </row>
    <row r="2584" spans="1:1" x14ac:dyDescent="0.25">
      <c r="A2584" s="10"/>
    </row>
    <row r="2585" spans="1:1" x14ac:dyDescent="0.25">
      <c r="A2585" s="10"/>
    </row>
    <row r="2586" spans="1:1" x14ac:dyDescent="0.25">
      <c r="A2586" s="10"/>
    </row>
    <row r="2587" spans="1:1" x14ac:dyDescent="0.25">
      <c r="A2587" s="10"/>
    </row>
    <row r="2588" spans="1:1" x14ac:dyDescent="0.25">
      <c r="A2588" s="10"/>
    </row>
    <row r="2589" spans="1:1" x14ac:dyDescent="0.25">
      <c r="A2589" s="10"/>
    </row>
    <row r="2590" spans="1:1" x14ac:dyDescent="0.25">
      <c r="A2590" s="10"/>
    </row>
    <row r="2591" spans="1:1" x14ac:dyDescent="0.25">
      <c r="A2591" s="10"/>
    </row>
    <row r="2592" spans="1:1" x14ac:dyDescent="0.25">
      <c r="A2592" s="10"/>
    </row>
    <row r="2593" spans="1:1" x14ac:dyDescent="0.25">
      <c r="A2593" s="10"/>
    </row>
    <row r="2594" spans="1:1" x14ac:dyDescent="0.25">
      <c r="A2594" s="10"/>
    </row>
    <row r="2595" spans="1:1" x14ac:dyDescent="0.25">
      <c r="A2595" s="10"/>
    </row>
    <row r="2596" spans="1:1" x14ac:dyDescent="0.25">
      <c r="A2596" s="10"/>
    </row>
    <row r="2597" spans="1:1" x14ac:dyDescent="0.25">
      <c r="A2597" s="10"/>
    </row>
    <row r="2598" spans="1:1" x14ac:dyDescent="0.25">
      <c r="A2598" s="10"/>
    </row>
    <row r="2599" spans="1:1" x14ac:dyDescent="0.25">
      <c r="A2599" s="10"/>
    </row>
    <row r="2600" spans="1:1" x14ac:dyDescent="0.25">
      <c r="A2600" s="10"/>
    </row>
    <row r="2601" spans="1:1" x14ac:dyDescent="0.25">
      <c r="A2601" s="10"/>
    </row>
    <row r="2602" spans="1:1" x14ac:dyDescent="0.25">
      <c r="A2602" s="10"/>
    </row>
    <row r="2603" spans="1:1" x14ac:dyDescent="0.25">
      <c r="A2603" s="10"/>
    </row>
    <row r="2604" spans="1:1" x14ac:dyDescent="0.25">
      <c r="A2604" s="10"/>
    </row>
    <row r="2605" spans="1:1" x14ac:dyDescent="0.25">
      <c r="A2605" s="10"/>
    </row>
    <row r="2606" spans="1:1" x14ac:dyDescent="0.25">
      <c r="A2606" s="10"/>
    </row>
    <row r="2607" spans="1:1" x14ac:dyDescent="0.25">
      <c r="A2607" s="10"/>
    </row>
    <row r="2608" spans="1:1" x14ac:dyDescent="0.25">
      <c r="A2608" s="10"/>
    </row>
    <row r="2609" spans="1:1" x14ac:dyDescent="0.25">
      <c r="A2609" s="10"/>
    </row>
    <row r="2610" spans="1:1" x14ac:dyDescent="0.25">
      <c r="A2610" s="10"/>
    </row>
    <row r="2611" spans="1:1" x14ac:dyDescent="0.25">
      <c r="A2611" s="10"/>
    </row>
    <row r="2612" spans="1:1" x14ac:dyDescent="0.25">
      <c r="A2612" s="10"/>
    </row>
    <row r="2613" spans="1:1" x14ac:dyDescent="0.25">
      <c r="A2613" s="10"/>
    </row>
    <row r="2614" spans="1:1" x14ac:dyDescent="0.25">
      <c r="A2614" s="10"/>
    </row>
    <row r="2615" spans="1:1" x14ac:dyDescent="0.25">
      <c r="A2615" s="10"/>
    </row>
    <row r="2616" spans="1:1" x14ac:dyDescent="0.25">
      <c r="A2616" s="10"/>
    </row>
    <row r="2617" spans="1:1" x14ac:dyDescent="0.25">
      <c r="A2617" s="10"/>
    </row>
    <row r="2618" spans="1:1" x14ac:dyDescent="0.25">
      <c r="A2618" s="10"/>
    </row>
    <row r="2619" spans="1:1" x14ac:dyDescent="0.25">
      <c r="A2619" s="10"/>
    </row>
    <row r="2620" spans="1:1" x14ac:dyDescent="0.25">
      <c r="A2620" s="10"/>
    </row>
    <row r="2621" spans="1:1" x14ac:dyDescent="0.25">
      <c r="A2621" s="10"/>
    </row>
    <row r="2622" spans="1:1" x14ac:dyDescent="0.25">
      <c r="A2622" s="10"/>
    </row>
    <row r="2623" spans="1:1" x14ac:dyDescent="0.25">
      <c r="A2623" s="10"/>
    </row>
    <row r="2624" spans="1:1" x14ac:dyDescent="0.25">
      <c r="A2624" s="10"/>
    </row>
    <row r="2625" spans="1:1" x14ac:dyDescent="0.25">
      <c r="A2625" s="10"/>
    </row>
    <row r="2626" spans="1:1" x14ac:dyDescent="0.25">
      <c r="A2626" s="10"/>
    </row>
    <row r="2627" spans="1:1" x14ac:dyDescent="0.25">
      <c r="A2627" s="10"/>
    </row>
    <row r="2628" spans="1:1" x14ac:dyDescent="0.25">
      <c r="A2628" s="10"/>
    </row>
    <row r="2629" spans="1:1" x14ac:dyDescent="0.25">
      <c r="A2629" s="10"/>
    </row>
    <row r="2630" spans="1:1" x14ac:dyDescent="0.25">
      <c r="A2630" s="10"/>
    </row>
    <row r="2631" spans="1:1" x14ac:dyDescent="0.25">
      <c r="A2631" s="10"/>
    </row>
    <row r="2632" spans="1:1" x14ac:dyDescent="0.25">
      <c r="A2632" s="10"/>
    </row>
    <row r="2633" spans="1:1" x14ac:dyDescent="0.25">
      <c r="A2633" s="10"/>
    </row>
    <row r="2634" spans="1:1" x14ac:dyDescent="0.25">
      <c r="A2634" s="10"/>
    </row>
    <row r="2635" spans="1:1" x14ac:dyDescent="0.25">
      <c r="A2635" s="10"/>
    </row>
    <row r="2636" spans="1:1" x14ac:dyDescent="0.25">
      <c r="A2636" s="10"/>
    </row>
    <row r="2637" spans="1:1" x14ac:dyDescent="0.25">
      <c r="A2637" s="10"/>
    </row>
    <row r="2638" spans="1:1" x14ac:dyDescent="0.25">
      <c r="A2638" s="10"/>
    </row>
    <row r="2639" spans="1:1" x14ac:dyDescent="0.25">
      <c r="A2639" s="10"/>
    </row>
    <row r="2640" spans="1:1" x14ac:dyDescent="0.25">
      <c r="A2640" s="10"/>
    </row>
    <row r="2641" spans="1:1" x14ac:dyDescent="0.25">
      <c r="A2641" s="10"/>
    </row>
    <row r="2642" spans="1:1" x14ac:dyDescent="0.25">
      <c r="A2642" s="10"/>
    </row>
    <row r="2643" spans="1:1" x14ac:dyDescent="0.25">
      <c r="A2643" s="10"/>
    </row>
    <row r="2644" spans="1:1" x14ac:dyDescent="0.25">
      <c r="A2644" s="10"/>
    </row>
    <row r="2645" spans="1:1" x14ac:dyDescent="0.25">
      <c r="A2645" s="10"/>
    </row>
    <row r="2646" spans="1:1" x14ac:dyDescent="0.25">
      <c r="A2646" s="10"/>
    </row>
    <row r="2647" spans="1:1" x14ac:dyDescent="0.25">
      <c r="A2647" s="10"/>
    </row>
    <row r="2648" spans="1:1" x14ac:dyDescent="0.25">
      <c r="A2648" s="10"/>
    </row>
    <row r="2649" spans="1:1" x14ac:dyDescent="0.25">
      <c r="A2649" s="10"/>
    </row>
    <row r="2650" spans="1:1" x14ac:dyDescent="0.25">
      <c r="A2650" s="10"/>
    </row>
    <row r="2651" spans="1:1" x14ac:dyDescent="0.25">
      <c r="A2651" s="10"/>
    </row>
    <row r="2652" spans="1:1" x14ac:dyDescent="0.25">
      <c r="A2652" s="10"/>
    </row>
    <row r="2653" spans="1:1" x14ac:dyDescent="0.25">
      <c r="A2653" s="10"/>
    </row>
    <row r="2654" spans="1:1" x14ac:dyDescent="0.25">
      <c r="A2654" s="10"/>
    </row>
    <row r="2655" spans="1:1" x14ac:dyDescent="0.25">
      <c r="A2655" s="10"/>
    </row>
    <row r="2656" spans="1:1" x14ac:dyDescent="0.25">
      <c r="A2656" s="10"/>
    </row>
    <row r="2657" spans="1:1" x14ac:dyDescent="0.25">
      <c r="A2657" s="10"/>
    </row>
    <row r="2658" spans="1:1" x14ac:dyDescent="0.25">
      <c r="A2658" s="10"/>
    </row>
    <row r="2659" spans="1:1" x14ac:dyDescent="0.25">
      <c r="A2659" s="10"/>
    </row>
    <row r="2660" spans="1:1" x14ac:dyDescent="0.25">
      <c r="A2660" s="10"/>
    </row>
    <row r="2661" spans="1:1" x14ac:dyDescent="0.25">
      <c r="A2661" s="10"/>
    </row>
    <row r="2662" spans="1:1" x14ac:dyDescent="0.25">
      <c r="A2662" s="10"/>
    </row>
    <row r="2663" spans="1:1" x14ac:dyDescent="0.25">
      <c r="A2663" s="10"/>
    </row>
    <row r="2664" spans="1:1" x14ac:dyDescent="0.25">
      <c r="A2664" s="10"/>
    </row>
    <row r="2665" spans="1:1" x14ac:dyDescent="0.25">
      <c r="A2665" s="10"/>
    </row>
    <row r="2666" spans="1:1" x14ac:dyDescent="0.25">
      <c r="A2666" s="10"/>
    </row>
    <row r="2667" spans="1:1" x14ac:dyDescent="0.25">
      <c r="A2667" s="10"/>
    </row>
    <row r="2668" spans="1:1" x14ac:dyDescent="0.25">
      <c r="A2668" s="10"/>
    </row>
    <row r="2669" spans="1:1" x14ac:dyDescent="0.25">
      <c r="A2669" s="10"/>
    </row>
    <row r="2670" spans="1:1" x14ac:dyDescent="0.25">
      <c r="A2670" s="10"/>
    </row>
    <row r="2671" spans="1:1" x14ac:dyDescent="0.25">
      <c r="A2671" s="10"/>
    </row>
    <row r="2672" spans="1:1" x14ac:dyDescent="0.25">
      <c r="A2672" s="10"/>
    </row>
    <row r="2673" spans="1:1" x14ac:dyDescent="0.25">
      <c r="A2673" s="10"/>
    </row>
    <row r="2674" spans="1:1" x14ac:dyDescent="0.25">
      <c r="A2674" s="10"/>
    </row>
    <row r="2675" spans="1:1" x14ac:dyDescent="0.25">
      <c r="A2675" s="10"/>
    </row>
    <row r="2676" spans="1:1" x14ac:dyDescent="0.25">
      <c r="A2676" s="10"/>
    </row>
    <row r="2677" spans="1:1" x14ac:dyDescent="0.25">
      <c r="A2677" s="10"/>
    </row>
    <row r="2678" spans="1:1" x14ac:dyDescent="0.25">
      <c r="A2678" s="10"/>
    </row>
    <row r="2679" spans="1:1" x14ac:dyDescent="0.25">
      <c r="A2679" s="10"/>
    </row>
    <row r="2680" spans="1:1" x14ac:dyDescent="0.25">
      <c r="A2680" s="10"/>
    </row>
    <row r="2681" spans="1:1" x14ac:dyDescent="0.25">
      <c r="A2681" s="10"/>
    </row>
    <row r="2682" spans="1:1" x14ac:dyDescent="0.25">
      <c r="A2682" s="10"/>
    </row>
    <row r="2683" spans="1:1" x14ac:dyDescent="0.25">
      <c r="A2683" s="10"/>
    </row>
    <row r="2684" spans="1:1" x14ac:dyDescent="0.25">
      <c r="A2684" s="10"/>
    </row>
    <row r="2685" spans="1:1" x14ac:dyDescent="0.25">
      <c r="A2685" s="10"/>
    </row>
    <row r="2686" spans="1:1" x14ac:dyDescent="0.25">
      <c r="A2686" s="10"/>
    </row>
    <row r="2687" spans="1:1" x14ac:dyDescent="0.25">
      <c r="A2687" s="10"/>
    </row>
    <row r="2688" spans="1:1" x14ac:dyDescent="0.25">
      <c r="A2688" s="10"/>
    </row>
    <row r="2689" spans="1:1" x14ac:dyDescent="0.25">
      <c r="A2689" s="10"/>
    </row>
    <row r="2690" spans="1:1" x14ac:dyDescent="0.25">
      <c r="A2690" s="10"/>
    </row>
    <row r="2691" spans="1:1" x14ac:dyDescent="0.25">
      <c r="A2691" s="10"/>
    </row>
    <row r="2692" spans="1:1" x14ac:dyDescent="0.25">
      <c r="A2692" s="10"/>
    </row>
    <row r="2693" spans="1:1" x14ac:dyDescent="0.25">
      <c r="A2693" s="10"/>
    </row>
    <row r="2694" spans="1:1" x14ac:dyDescent="0.25">
      <c r="A2694" s="10"/>
    </row>
    <row r="2695" spans="1:1" x14ac:dyDescent="0.25">
      <c r="A2695" s="10"/>
    </row>
    <row r="2696" spans="1:1" x14ac:dyDescent="0.25">
      <c r="A2696" s="10"/>
    </row>
    <row r="2697" spans="1:1" x14ac:dyDescent="0.25">
      <c r="A2697" s="10"/>
    </row>
    <row r="2698" spans="1:1" x14ac:dyDescent="0.25">
      <c r="A2698" s="10"/>
    </row>
    <row r="2699" spans="1:1" x14ac:dyDescent="0.25">
      <c r="A2699" s="10"/>
    </row>
    <row r="2700" spans="1:1" x14ac:dyDescent="0.25">
      <c r="A2700" s="10"/>
    </row>
    <row r="2701" spans="1:1" x14ac:dyDescent="0.25">
      <c r="A2701" s="10"/>
    </row>
    <row r="2702" spans="1:1" x14ac:dyDescent="0.25">
      <c r="A2702" s="10"/>
    </row>
    <row r="2703" spans="1:1" x14ac:dyDescent="0.25">
      <c r="A2703" s="10"/>
    </row>
    <row r="2704" spans="1:1" x14ac:dyDescent="0.25">
      <c r="A2704" s="10"/>
    </row>
    <row r="2705" spans="1:1" x14ac:dyDescent="0.25">
      <c r="A2705" s="10"/>
    </row>
    <row r="2706" spans="1:1" x14ac:dyDescent="0.25">
      <c r="A2706" s="10"/>
    </row>
    <row r="2707" spans="1:1" x14ac:dyDescent="0.25">
      <c r="A2707" s="10"/>
    </row>
    <row r="2708" spans="1:1" x14ac:dyDescent="0.25">
      <c r="A2708" s="10"/>
    </row>
    <row r="2709" spans="1:1" x14ac:dyDescent="0.25">
      <c r="A2709" s="10"/>
    </row>
    <row r="2710" spans="1:1" x14ac:dyDescent="0.25">
      <c r="A2710" s="10"/>
    </row>
    <row r="2711" spans="1:1" x14ac:dyDescent="0.25">
      <c r="A2711" s="10"/>
    </row>
    <row r="2712" spans="1:1" x14ac:dyDescent="0.25">
      <c r="A2712" s="10"/>
    </row>
    <row r="2713" spans="1:1" x14ac:dyDescent="0.25">
      <c r="A2713" s="10"/>
    </row>
    <row r="2714" spans="1:1" x14ac:dyDescent="0.25">
      <c r="A2714" s="10"/>
    </row>
    <row r="2715" spans="1:1" x14ac:dyDescent="0.25">
      <c r="A2715" s="10"/>
    </row>
    <row r="2716" spans="1:1" x14ac:dyDescent="0.25">
      <c r="A2716" s="10"/>
    </row>
    <row r="2717" spans="1:1" x14ac:dyDescent="0.25">
      <c r="A2717" s="10"/>
    </row>
    <row r="2718" spans="1:1" x14ac:dyDescent="0.25">
      <c r="A2718" s="10"/>
    </row>
    <row r="2719" spans="1:1" x14ac:dyDescent="0.25">
      <c r="A2719" s="10"/>
    </row>
    <row r="2720" spans="1:1" x14ac:dyDescent="0.25">
      <c r="A2720" s="10"/>
    </row>
    <row r="2721" spans="1:1" x14ac:dyDescent="0.25">
      <c r="A2721" s="10"/>
    </row>
    <row r="2722" spans="1:1" x14ac:dyDescent="0.25">
      <c r="A2722" s="10"/>
    </row>
    <row r="2723" spans="1:1" x14ac:dyDescent="0.25">
      <c r="A2723" s="10"/>
    </row>
    <row r="2724" spans="1:1" x14ac:dyDescent="0.25">
      <c r="A2724" s="10"/>
    </row>
    <row r="2725" spans="1:1" x14ac:dyDescent="0.25">
      <c r="A2725" s="10"/>
    </row>
    <row r="2726" spans="1:1" x14ac:dyDescent="0.25">
      <c r="A2726" s="10"/>
    </row>
    <row r="2727" spans="1:1" x14ac:dyDescent="0.25">
      <c r="A2727" s="10"/>
    </row>
    <row r="2728" spans="1:1" x14ac:dyDescent="0.25">
      <c r="A2728" s="10"/>
    </row>
    <row r="2729" spans="1:1" x14ac:dyDescent="0.25">
      <c r="A2729" s="10"/>
    </row>
    <row r="2730" spans="1:1" x14ac:dyDescent="0.25">
      <c r="A2730" s="10"/>
    </row>
    <row r="2731" spans="1:1" x14ac:dyDescent="0.25">
      <c r="A2731" s="10"/>
    </row>
    <row r="2732" spans="1:1" x14ac:dyDescent="0.25">
      <c r="A2732" s="10"/>
    </row>
    <row r="2733" spans="1:1" x14ac:dyDescent="0.25">
      <c r="A2733" s="10"/>
    </row>
    <row r="2734" spans="1:1" x14ac:dyDescent="0.25">
      <c r="A2734" s="10"/>
    </row>
    <row r="2735" spans="1:1" x14ac:dyDescent="0.25">
      <c r="A2735" s="10"/>
    </row>
    <row r="2736" spans="1:1" x14ac:dyDescent="0.25">
      <c r="A2736" s="10"/>
    </row>
    <row r="2737" spans="1:1" x14ac:dyDescent="0.25">
      <c r="A2737" s="10"/>
    </row>
    <row r="2738" spans="1:1" x14ac:dyDescent="0.25">
      <c r="A2738" s="10"/>
    </row>
    <row r="2739" spans="1:1" x14ac:dyDescent="0.25">
      <c r="A2739" s="10"/>
    </row>
    <row r="2740" spans="1:1" x14ac:dyDescent="0.25">
      <c r="A2740" s="10"/>
    </row>
    <row r="2741" spans="1:1" x14ac:dyDescent="0.25">
      <c r="A2741" s="10"/>
    </row>
    <row r="2742" spans="1:1" x14ac:dyDescent="0.25">
      <c r="A2742" s="10"/>
    </row>
    <row r="2743" spans="1:1" x14ac:dyDescent="0.25">
      <c r="A2743" s="10"/>
    </row>
    <row r="2744" spans="1:1" x14ac:dyDescent="0.25">
      <c r="A2744" s="10"/>
    </row>
    <row r="2745" spans="1:1" x14ac:dyDescent="0.25">
      <c r="A2745" s="10"/>
    </row>
    <row r="2746" spans="1:1" x14ac:dyDescent="0.25">
      <c r="A2746" s="10"/>
    </row>
    <row r="2747" spans="1:1" x14ac:dyDescent="0.25">
      <c r="A2747" s="10"/>
    </row>
    <row r="2748" spans="1:1" x14ac:dyDescent="0.25">
      <c r="A2748" s="10"/>
    </row>
    <row r="2749" spans="1:1" x14ac:dyDescent="0.25">
      <c r="A2749" s="10"/>
    </row>
    <row r="2750" spans="1:1" x14ac:dyDescent="0.25">
      <c r="A2750" s="10"/>
    </row>
    <row r="2751" spans="1:1" x14ac:dyDescent="0.25">
      <c r="A2751" s="10"/>
    </row>
    <row r="2752" spans="1:1" x14ac:dyDescent="0.25">
      <c r="A2752" s="10"/>
    </row>
    <row r="2753" spans="1:1" x14ac:dyDescent="0.25">
      <c r="A2753" s="10"/>
    </row>
    <row r="2754" spans="1:1" x14ac:dyDescent="0.25">
      <c r="A2754" s="10"/>
    </row>
    <row r="2755" spans="1:1" x14ac:dyDescent="0.25">
      <c r="A2755" s="10"/>
    </row>
    <row r="2756" spans="1:1" x14ac:dyDescent="0.25">
      <c r="A2756" s="10"/>
    </row>
    <row r="2757" spans="1:1" x14ac:dyDescent="0.25">
      <c r="A2757" s="10"/>
    </row>
    <row r="2758" spans="1:1" x14ac:dyDescent="0.25">
      <c r="A2758" s="10"/>
    </row>
    <row r="2759" spans="1:1" x14ac:dyDescent="0.25">
      <c r="A2759" s="10"/>
    </row>
    <row r="2760" spans="1:1" x14ac:dyDescent="0.25">
      <c r="A2760" s="10"/>
    </row>
    <row r="2761" spans="1:1" x14ac:dyDescent="0.25">
      <c r="A2761" s="10"/>
    </row>
    <row r="2762" spans="1:1" x14ac:dyDescent="0.25">
      <c r="A2762" s="10"/>
    </row>
    <row r="2763" spans="1:1" x14ac:dyDescent="0.25">
      <c r="A2763" s="10"/>
    </row>
    <row r="2764" spans="1:1" x14ac:dyDescent="0.25">
      <c r="A2764" s="10"/>
    </row>
    <row r="2765" spans="1:1" x14ac:dyDescent="0.25">
      <c r="A2765" s="10"/>
    </row>
    <row r="2766" spans="1:1" x14ac:dyDescent="0.25">
      <c r="A2766" s="10"/>
    </row>
    <row r="2767" spans="1:1" x14ac:dyDescent="0.25">
      <c r="A2767" s="10"/>
    </row>
    <row r="2768" spans="1:1" x14ac:dyDescent="0.25">
      <c r="A2768" s="10"/>
    </row>
    <row r="2769" spans="1:1" x14ac:dyDescent="0.25">
      <c r="A2769" s="10"/>
    </row>
    <row r="2770" spans="1:1" x14ac:dyDescent="0.25">
      <c r="A2770" s="10"/>
    </row>
    <row r="2771" spans="1:1" x14ac:dyDescent="0.25">
      <c r="A2771" s="10"/>
    </row>
    <row r="2772" spans="1:1" x14ac:dyDescent="0.25">
      <c r="A2772" s="10"/>
    </row>
    <row r="2773" spans="1:1" x14ac:dyDescent="0.25">
      <c r="A2773" s="10"/>
    </row>
    <row r="2774" spans="1:1" x14ac:dyDescent="0.25">
      <c r="A2774" s="10"/>
    </row>
    <row r="2775" spans="1:1" x14ac:dyDescent="0.25">
      <c r="A2775" s="10"/>
    </row>
    <row r="2776" spans="1:1" x14ac:dyDescent="0.25">
      <c r="A2776" s="10"/>
    </row>
    <row r="2777" spans="1:1" x14ac:dyDescent="0.25">
      <c r="A2777" s="10"/>
    </row>
    <row r="2778" spans="1:1" x14ac:dyDescent="0.25">
      <c r="A2778" s="10"/>
    </row>
    <row r="2779" spans="1:1" x14ac:dyDescent="0.25">
      <c r="A2779" s="10"/>
    </row>
    <row r="2780" spans="1:1" x14ac:dyDescent="0.25">
      <c r="A2780" s="10"/>
    </row>
    <row r="2781" spans="1:1" x14ac:dyDescent="0.25">
      <c r="A2781" s="10"/>
    </row>
    <row r="2782" spans="1:1" x14ac:dyDescent="0.25">
      <c r="A2782" s="10"/>
    </row>
    <row r="2783" spans="1:1" x14ac:dyDescent="0.25">
      <c r="A2783" s="10"/>
    </row>
    <row r="2784" spans="1:1" x14ac:dyDescent="0.25">
      <c r="A2784" s="10"/>
    </row>
    <row r="2785" spans="1:1" x14ac:dyDescent="0.25">
      <c r="A2785" s="10"/>
    </row>
    <row r="2786" spans="1:1" x14ac:dyDescent="0.25">
      <c r="A2786" s="10"/>
    </row>
    <row r="2787" spans="1:1" x14ac:dyDescent="0.25">
      <c r="A2787" s="10"/>
    </row>
    <row r="2788" spans="1:1" x14ac:dyDescent="0.25">
      <c r="A2788" s="10"/>
    </row>
    <row r="2789" spans="1:1" x14ac:dyDescent="0.25">
      <c r="A2789" s="10"/>
    </row>
    <row r="2790" spans="1:1" x14ac:dyDescent="0.25">
      <c r="A2790" s="10"/>
    </row>
    <row r="2791" spans="1:1" x14ac:dyDescent="0.25">
      <c r="A2791" s="10"/>
    </row>
    <row r="2792" spans="1:1" x14ac:dyDescent="0.25">
      <c r="A2792" s="10"/>
    </row>
    <row r="2793" spans="1:1" x14ac:dyDescent="0.25">
      <c r="A2793" s="10"/>
    </row>
    <row r="2794" spans="1:1" x14ac:dyDescent="0.25">
      <c r="A2794" s="10"/>
    </row>
    <row r="2795" spans="1:1" x14ac:dyDescent="0.25">
      <c r="A2795" s="10"/>
    </row>
    <row r="2796" spans="1:1" x14ac:dyDescent="0.25">
      <c r="A2796" s="10"/>
    </row>
    <row r="2797" spans="1:1" x14ac:dyDescent="0.25">
      <c r="A2797" s="10"/>
    </row>
    <row r="2798" spans="1:1" x14ac:dyDescent="0.25">
      <c r="A2798" s="10"/>
    </row>
    <row r="2799" spans="1:1" x14ac:dyDescent="0.25">
      <c r="A2799" s="10"/>
    </row>
    <row r="2800" spans="1:1" x14ac:dyDescent="0.25">
      <c r="A2800" s="10"/>
    </row>
    <row r="2801" spans="1:1" x14ac:dyDescent="0.25">
      <c r="A2801" s="10"/>
    </row>
    <row r="2802" spans="1:1" x14ac:dyDescent="0.25">
      <c r="A2802" s="10"/>
    </row>
    <row r="2803" spans="1:1" x14ac:dyDescent="0.25">
      <c r="A2803" s="10"/>
    </row>
    <row r="2804" spans="1:1" x14ac:dyDescent="0.25">
      <c r="A2804" s="10"/>
    </row>
    <row r="2805" spans="1:1" x14ac:dyDescent="0.25">
      <c r="A2805" s="10"/>
    </row>
    <row r="2806" spans="1:1" x14ac:dyDescent="0.25">
      <c r="A2806" s="10"/>
    </row>
    <row r="2807" spans="1:1" x14ac:dyDescent="0.25">
      <c r="A2807" s="10"/>
    </row>
    <row r="2808" spans="1:1" x14ac:dyDescent="0.25">
      <c r="A2808" s="10"/>
    </row>
    <row r="2809" spans="1:1" x14ac:dyDescent="0.25">
      <c r="A2809" s="10"/>
    </row>
    <row r="2810" spans="1:1" x14ac:dyDescent="0.25">
      <c r="A2810" s="10"/>
    </row>
    <row r="2811" spans="1:1" x14ac:dyDescent="0.25">
      <c r="A2811" s="10"/>
    </row>
    <row r="2812" spans="1:1" x14ac:dyDescent="0.25">
      <c r="A2812" s="10"/>
    </row>
    <row r="2813" spans="1:1" x14ac:dyDescent="0.25">
      <c r="A2813" s="10"/>
    </row>
    <row r="2814" spans="1:1" x14ac:dyDescent="0.25">
      <c r="A2814" s="10"/>
    </row>
    <row r="2815" spans="1:1" x14ac:dyDescent="0.25">
      <c r="A2815" s="10"/>
    </row>
    <row r="2816" spans="1:1" x14ac:dyDescent="0.25">
      <c r="A2816" s="10"/>
    </row>
    <row r="2817" spans="1:1" x14ac:dyDescent="0.25">
      <c r="A2817" s="10"/>
    </row>
    <row r="2818" spans="1:1" x14ac:dyDescent="0.25">
      <c r="A2818" s="10"/>
    </row>
    <row r="2819" spans="1:1" x14ac:dyDescent="0.25">
      <c r="A2819" s="10"/>
    </row>
    <row r="2820" spans="1:1" x14ac:dyDescent="0.25">
      <c r="A2820" s="10"/>
    </row>
    <row r="2821" spans="1:1" x14ac:dyDescent="0.25">
      <c r="A2821" s="10"/>
    </row>
    <row r="2822" spans="1:1" x14ac:dyDescent="0.25">
      <c r="A2822" s="10"/>
    </row>
    <row r="2823" spans="1:1" x14ac:dyDescent="0.25">
      <c r="A2823" s="10"/>
    </row>
    <row r="2824" spans="1:1" x14ac:dyDescent="0.25">
      <c r="A2824" s="10"/>
    </row>
    <row r="2825" spans="1:1" x14ac:dyDescent="0.25">
      <c r="A2825" s="10"/>
    </row>
    <row r="2826" spans="1:1" x14ac:dyDescent="0.25">
      <c r="A2826" s="10"/>
    </row>
    <row r="2827" spans="1:1" x14ac:dyDescent="0.25">
      <c r="A2827" s="10"/>
    </row>
    <row r="2828" spans="1:1" x14ac:dyDescent="0.25">
      <c r="A2828" s="10"/>
    </row>
    <row r="2829" spans="1:1" x14ac:dyDescent="0.25">
      <c r="A2829" s="10"/>
    </row>
    <row r="2830" spans="1:1" x14ac:dyDescent="0.25">
      <c r="A2830" s="10"/>
    </row>
    <row r="2831" spans="1:1" x14ac:dyDescent="0.25">
      <c r="A2831" s="10"/>
    </row>
    <row r="2832" spans="1:1" x14ac:dyDescent="0.25">
      <c r="A2832" s="10"/>
    </row>
    <row r="2833" spans="1:1" x14ac:dyDescent="0.25">
      <c r="A2833" s="10"/>
    </row>
    <row r="2834" spans="1:1" x14ac:dyDescent="0.25">
      <c r="A2834" s="10"/>
    </row>
    <row r="2835" spans="1:1" x14ac:dyDescent="0.25">
      <c r="A2835" s="10"/>
    </row>
    <row r="2836" spans="1:1" x14ac:dyDescent="0.25">
      <c r="A2836" s="10"/>
    </row>
    <row r="2837" spans="1:1" x14ac:dyDescent="0.25">
      <c r="A2837" s="10"/>
    </row>
    <row r="2838" spans="1:1" x14ac:dyDescent="0.25">
      <c r="A2838" s="10"/>
    </row>
    <row r="2839" spans="1:1" x14ac:dyDescent="0.25">
      <c r="A2839" s="10"/>
    </row>
    <row r="2840" spans="1:1" x14ac:dyDescent="0.25">
      <c r="A2840" s="10"/>
    </row>
    <row r="2841" spans="1:1" x14ac:dyDescent="0.25">
      <c r="A2841" s="10"/>
    </row>
    <row r="2842" spans="1:1" x14ac:dyDescent="0.25">
      <c r="A2842" s="10"/>
    </row>
    <row r="2843" spans="1:1" x14ac:dyDescent="0.25">
      <c r="A2843" s="10"/>
    </row>
    <row r="2844" spans="1:1" x14ac:dyDescent="0.25">
      <c r="A2844" s="10"/>
    </row>
    <row r="2845" spans="1:1" x14ac:dyDescent="0.25">
      <c r="A2845" s="10"/>
    </row>
    <row r="2846" spans="1:1" x14ac:dyDescent="0.25">
      <c r="A2846" s="10"/>
    </row>
    <row r="2847" spans="1:1" x14ac:dyDescent="0.25">
      <c r="A2847" s="10"/>
    </row>
    <row r="2848" spans="1:1" x14ac:dyDescent="0.25">
      <c r="A2848" s="10"/>
    </row>
    <row r="2849" spans="1:1" x14ac:dyDescent="0.25">
      <c r="A2849" s="10"/>
    </row>
    <row r="2850" spans="1:1" x14ac:dyDescent="0.25">
      <c r="A2850" s="10"/>
    </row>
    <row r="2851" spans="1:1" x14ac:dyDescent="0.25">
      <c r="A2851" s="10"/>
    </row>
    <row r="2852" spans="1:1" x14ac:dyDescent="0.25">
      <c r="A2852" s="10"/>
    </row>
    <row r="2853" spans="1:1" x14ac:dyDescent="0.25">
      <c r="A2853" s="10"/>
    </row>
    <row r="2854" spans="1:1" x14ac:dyDescent="0.25">
      <c r="A2854" s="10"/>
    </row>
    <row r="2855" spans="1:1" x14ac:dyDescent="0.25">
      <c r="A2855" s="10"/>
    </row>
    <row r="2856" spans="1:1" x14ac:dyDescent="0.25">
      <c r="A2856" s="10"/>
    </row>
    <row r="2857" spans="1:1" x14ac:dyDescent="0.25">
      <c r="A2857" s="10"/>
    </row>
    <row r="2858" spans="1:1" x14ac:dyDescent="0.25">
      <c r="A2858" s="10"/>
    </row>
    <row r="2859" spans="1:1" x14ac:dyDescent="0.25">
      <c r="A2859" s="10"/>
    </row>
    <row r="2860" spans="1:1" x14ac:dyDescent="0.25">
      <c r="A2860" s="10"/>
    </row>
    <row r="2861" spans="1:1" x14ac:dyDescent="0.25">
      <c r="A2861" s="10"/>
    </row>
    <row r="2862" spans="1:1" x14ac:dyDescent="0.25">
      <c r="A2862" s="10"/>
    </row>
    <row r="2863" spans="1:1" x14ac:dyDescent="0.25">
      <c r="A2863" s="10"/>
    </row>
    <row r="2864" spans="1:1" x14ac:dyDescent="0.25">
      <c r="A2864" s="10"/>
    </row>
    <row r="2865" spans="1:1" x14ac:dyDescent="0.25">
      <c r="A2865" s="10"/>
    </row>
    <row r="2866" spans="1:1" x14ac:dyDescent="0.25">
      <c r="A2866" s="10"/>
    </row>
    <row r="2867" spans="1:1" x14ac:dyDescent="0.25">
      <c r="A2867" s="10"/>
    </row>
    <row r="2868" spans="1:1" x14ac:dyDescent="0.25">
      <c r="A2868" s="10"/>
    </row>
    <row r="2869" spans="1:1" x14ac:dyDescent="0.25">
      <c r="A2869" s="10"/>
    </row>
    <row r="2870" spans="1:1" x14ac:dyDescent="0.25">
      <c r="A2870" s="10"/>
    </row>
    <row r="2871" spans="1:1" x14ac:dyDescent="0.25">
      <c r="A2871" s="10"/>
    </row>
    <row r="2872" spans="1:1" x14ac:dyDescent="0.25">
      <c r="A2872" s="10"/>
    </row>
    <row r="2873" spans="1:1" x14ac:dyDescent="0.25">
      <c r="A2873" s="10"/>
    </row>
    <row r="2874" spans="1:1" x14ac:dyDescent="0.25">
      <c r="A2874" s="10"/>
    </row>
    <row r="2875" spans="1:1" x14ac:dyDescent="0.25">
      <c r="A2875" s="10"/>
    </row>
    <row r="2876" spans="1:1" x14ac:dyDescent="0.25">
      <c r="A2876" s="10"/>
    </row>
    <row r="2877" spans="1:1" x14ac:dyDescent="0.25">
      <c r="A2877" s="10"/>
    </row>
    <row r="2878" spans="1:1" x14ac:dyDescent="0.25">
      <c r="A2878" s="10"/>
    </row>
    <row r="2879" spans="1:1" x14ac:dyDescent="0.25">
      <c r="A2879" s="10"/>
    </row>
    <row r="2880" spans="1:1" x14ac:dyDescent="0.25">
      <c r="A2880" s="10"/>
    </row>
    <row r="2881" spans="1:1" x14ac:dyDescent="0.25">
      <c r="A2881" s="10"/>
    </row>
    <row r="2882" spans="1:1" x14ac:dyDescent="0.25">
      <c r="A2882" s="10"/>
    </row>
    <row r="2883" spans="1:1" x14ac:dyDescent="0.25">
      <c r="A2883" s="10"/>
    </row>
    <row r="2884" spans="1:1" x14ac:dyDescent="0.25">
      <c r="A2884" s="10"/>
    </row>
    <row r="2885" spans="1:1" x14ac:dyDescent="0.25">
      <c r="A2885" s="10"/>
    </row>
    <row r="2886" spans="1:1" x14ac:dyDescent="0.25">
      <c r="A2886" s="10"/>
    </row>
    <row r="2887" spans="1:1" x14ac:dyDescent="0.25">
      <c r="A2887" s="10"/>
    </row>
    <row r="2888" spans="1:1" x14ac:dyDescent="0.25">
      <c r="A2888" s="10"/>
    </row>
    <row r="2889" spans="1:1" x14ac:dyDescent="0.25">
      <c r="A2889" s="10"/>
    </row>
    <row r="2890" spans="1:1" x14ac:dyDescent="0.25">
      <c r="A2890" s="10"/>
    </row>
    <row r="2891" spans="1:1" x14ac:dyDescent="0.25">
      <c r="A2891" s="10"/>
    </row>
    <row r="2892" spans="1:1" x14ac:dyDescent="0.25">
      <c r="A2892" s="10"/>
    </row>
    <row r="2893" spans="1:1" x14ac:dyDescent="0.25">
      <c r="A2893" s="10"/>
    </row>
    <row r="2894" spans="1:1" x14ac:dyDescent="0.25">
      <c r="A2894" s="10"/>
    </row>
    <row r="2895" spans="1:1" x14ac:dyDescent="0.25">
      <c r="A2895" s="10"/>
    </row>
    <row r="2896" spans="1:1" x14ac:dyDescent="0.25">
      <c r="A2896" s="10"/>
    </row>
    <row r="2897" spans="1:1" x14ac:dyDescent="0.25">
      <c r="A2897" s="10"/>
    </row>
    <row r="2898" spans="1:1" x14ac:dyDescent="0.25">
      <c r="A2898" s="10"/>
    </row>
    <row r="2899" spans="1:1" x14ac:dyDescent="0.25">
      <c r="A2899" s="10"/>
    </row>
    <row r="2900" spans="1:1" x14ac:dyDescent="0.25">
      <c r="A2900" s="10"/>
    </row>
    <row r="2901" spans="1:1" x14ac:dyDescent="0.25">
      <c r="A2901" s="10"/>
    </row>
    <row r="2902" spans="1:1" x14ac:dyDescent="0.25">
      <c r="A2902" s="10"/>
    </row>
    <row r="2903" spans="1:1" x14ac:dyDescent="0.25">
      <c r="A2903" s="10"/>
    </row>
    <row r="2904" spans="1:1" x14ac:dyDescent="0.25">
      <c r="A2904" s="10"/>
    </row>
    <row r="2905" spans="1:1" x14ac:dyDescent="0.25">
      <c r="A2905" s="10"/>
    </row>
    <row r="2906" spans="1:1" x14ac:dyDescent="0.25">
      <c r="A2906" s="10"/>
    </row>
    <row r="2907" spans="1:1" x14ac:dyDescent="0.25">
      <c r="A2907" s="10"/>
    </row>
    <row r="2908" spans="1:1" x14ac:dyDescent="0.25">
      <c r="A2908" s="10"/>
    </row>
    <row r="2909" spans="1:1" x14ac:dyDescent="0.25">
      <c r="A2909" s="10"/>
    </row>
    <row r="2910" spans="1:1" x14ac:dyDescent="0.25">
      <c r="A2910" s="10"/>
    </row>
    <row r="2911" spans="1:1" x14ac:dyDescent="0.25">
      <c r="A2911" s="10"/>
    </row>
    <row r="2912" spans="1:1" x14ac:dyDescent="0.25">
      <c r="A2912" s="10"/>
    </row>
    <row r="2913" spans="1:1" x14ac:dyDescent="0.25">
      <c r="A2913" s="10"/>
    </row>
    <row r="2914" spans="1:1" x14ac:dyDescent="0.25">
      <c r="A2914" s="10"/>
    </row>
    <row r="2915" spans="1:1" x14ac:dyDescent="0.25">
      <c r="A2915" s="10"/>
    </row>
    <row r="2916" spans="1:1" x14ac:dyDescent="0.25">
      <c r="A2916" s="10"/>
    </row>
    <row r="2917" spans="1:1" x14ac:dyDescent="0.25">
      <c r="A2917" s="10"/>
    </row>
    <row r="2918" spans="1:1" x14ac:dyDescent="0.25">
      <c r="A2918" s="10"/>
    </row>
    <row r="2919" spans="1:1" x14ac:dyDescent="0.25">
      <c r="A2919" s="10"/>
    </row>
    <row r="2920" spans="1:1" x14ac:dyDescent="0.25">
      <c r="A2920" s="10"/>
    </row>
    <row r="2921" spans="1:1" x14ac:dyDescent="0.25">
      <c r="A2921" s="10"/>
    </row>
    <row r="2922" spans="1:1" x14ac:dyDescent="0.25">
      <c r="A2922" s="10"/>
    </row>
    <row r="2923" spans="1:1" x14ac:dyDescent="0.25">
      <c r="A2923" s="10"/>
    </row>
    <row r="2924" spans="1:1" x14ac:dyDescent="0.25">
      <c r="A2924" s="10"/>
    </row>
    <row r="2925" spans="1:1" x14ac:dyDescent="0.25">
      <c r="A2925" s="10"/>
    </row>
    <row r="2926" spans="1:1" x14ac:dyDescent="0.25">
      <c r="A2926" s="10"/>
    </row>
    <row r="2927" spans="1:1" x14ac:dyDescent="0.25">
      <c r="A2927" s="10"/>
    </row>
    <row r="2928" spans="1:1" x14ac:dyDescent="0.25">
      <c r="A2928" s="10"/>
    </row>
    <row r="2929" spans="1:1" x14ac:dyDescent="0.25">
      <c r="A2929" s="10"/>
    </row>
    <row r="2930" spans="1:1" x14ac:dyDescent="0.25">
      <c r="A2930" s="10"/>
    </row>
    <row r="2931" spans="1:1" x14ac:dyDescent="0.25">
      <c r="A2931" s="10"/>
    </row>
    <row r="2932" spans="1:1" x14ac:dyDescent="0.25">
      <c r="A2932" s="10"/>
    </row>
    <row r="2933" spans="1:1" x14ac:dyDescent="0.25">
      <c r="A2933" s="10"/>
    </row>
    <row r="2934" spans="1:1" x14ac:dyDescent="0.25">
      <c r="A2934" s="10"/>
    </row>
    <row r="2935" spans="1:1" x14ac:dyDescent="0.25">
      <c r="A2935" s="10"/>
    </row>
    <row r="2936" spans="1:1" x14ac:dyDescent="0.25">
      <c r="A2936" s="10"/>
    </row>
    <row r="2937" spans="1:1" x14ac:dyDescent="0.25">
      <c r="A2937" s="10"/>
    </row>
    <row r="2938" spans="1:1" x14ac:dyDescent="0.25">
      <c r="A2938" s="10"/>
    </row>
    <row r="2939" spans="1:1" x14ac:dyDescent="0.25">
      <c r="A2939" s="10"/>
    </row>
    <row r="2940" spans="1:1" x14ac:dyDescent="0.25">
      <c r="A2940" s="10"/>
    </row>
    <row r="2941" spans="1:1" x14ac:dyDescent="0.25">
      <c r="A2941" s="10"/>
    </row>
    <row r="2942" spans="1:1" x14ac:dyDescent="0.25">
      <c r="A2942" s="10"/>
    </row>
    <row r="2943" spans="1:1" x14ac:dyDescent="0.25">
      <c r="A2943" s="10"/>
    </row>
    <row r="2944" spans="1:1" x14ac:dyDescent="0.25">
      <c r="A2944" s="10"/>
    </row>
    <row r="2945" spans="1:1" x14ac:dyDescent="0.25">
      <c r="A2945" s="10"/>
    </row>
    <row r="2946" spans="1:1" x14ac:dyDescent="0.25">
      <c r="A2946" s="10"/>
    </row>
    <row r="2947" spans="1:1" x14ac:dyDescent="0.25">
      <c r="A2947" s="10"/>
    </row>
    <row r="2948" spans="1:1" x14ac:dyDescent="0.25">
      <c r="A2948" s="10"/>
    </row>
    <row r="2949" spans="1:1" x14ac:dyDescent="0.25">
      <c r="A2949" s="10"/>
    </row>
    <row r="2950" spans="1:1" x14ac:dyDescent="0.25">
      <c r="A2950" s="10"/>
    </row>
    <row r="2951" spans="1:1" x14ac:dyDescent="0.25">
      <c r="A2951" s="10"/>
    </row>
    <row r="2952" spans="1:1" x14ac:dyDescent="0.25">
      <c r="A2952" s="10"/>
    </row>
    <row r="2953" spans="1:1" x14ac:dyDescent="0.25">
      <c r="A2953" s="10"/>
    </row>
    <row r="2954" spans="1:1" x14ac:dyDescent="0.25">
      <c r="A2954" s="10"/>
    </row>
    <row r="2955" spans="1:1" x14ac:dyDescent="0.25">
      <c r="A2955" s="10"/>
    </row>
    <row r="2956" spans="1:1" x14ac:dyDescent="0.25">
      <c r="A2956" s="10"/>
    </row>
    <row r="2957" spans="1:1" x14ac:dyDescent="0.25">
      <c r="A2957" s="10"/>
    </row>
    <row r="2958" spans="1:1" x14ac:dyDescent="0.25">
      <c r="A2958" s="10"/>
    </row>
    <row r="2959" spans="1:1" x14ac:dyDescent="0.25">
      <c r="A2959" s="10"/>
    </row>
    <row r="2960" spans="1:1" x14ac:dyDescent="0.25">
      <c r="A2960" s="10"/>
    </row>
    <row r="2961" spans="1:1" x14ac:dyDescent="0.25">
      <c r="A2961" s="10"/>
    </row>
    <row r="2962" spans="1:1" x14ac:dyDescent="0.25">
      <c r="A2962" s="10"/>
    </row>
    <row r="2963" spans="1:1" x14ac:dyDescent="0.25">
      <c r="A2963" s="10"/>
    </row>
    <row r="2964" spans="1:1" x14ac:dyDescent="0.25">
      <c r="A2964" s="10"/>
    </row>
    <row r="2965" spans="1:1" x14ac:dyDescent="0.25">
      <c r="A2965" s="10"/>
    </row>
    <row r="2966" spans="1:1" x14ac:dyDescent="0.25">
      <c r="A2966" s="10"/>
    </row>
    <row r="2967" spans="1:1" x14ac:dyDescent="0.25">
      <c r="A2967" s="10"/>
    </row>
    <row r="2968" spans="1:1" x14ac:dyDescent="0.25">
      <c r="A2968" s="10"/>
    </row>
    <row r="2969" spans="1:1" x14ac:dyDescent="0.25">
      <c r="A2969" s="10"/>
    </row>
    <row r="2970" spans="1:1" x14ac:dyDescent="0.25">
      <c r="A2970" s="10"/>
    </row>
    <row r="2971" spans="1:1" x14ac:dyDescent="0.25">
      <c r="A2971" s="10"/>
    </row>
    <row r="2972" spans="1:1" x14ac:dyDescent="0.25">
      <c r="A2972" s="10"/>
    </row>
    <row r="2973" spans="1:1" x14ac:dyDescent="0.25">
      <c r="A2973" s="10"/>
    </row>
    <row r="2974" spans="1:1" x14ac:dyDescent="0.25">
      <c r="A2974" s="10"/>
    </row>
    <row r="2975" spans="1:1" x14ac:dyDescent="0.25">
      <c r="A2975" s="10"/>
    </row>
    <row r="2976" spans="1:1" x14ac:dyDescent="0.25">
      <c r="A2976" s="10"/>
    </row>
    <row r="2977" spans="1:1" x14ac:dyDescent="0.25">
      <c r="A2977" s="10"/>
    </row>
    <row r="2978" spans="1:1" x14ac:dyDescent="0.25">
      <c r="A2978" s="10"/>
    </row>
    <row r="2979" spans="1:1" x14ac:dyDescent="0.25">
      <c r="A2979" s="10"/>
    </row>
    <row r="2980" spans="1:1" x14ac:dyDescent="0.25">
      <c r="A2980" s="10"/>
    </row>
    <row r="2981" spans="1:1" x14ac:dyDescent="0.25">
      <c r="A2981" s="10"/>
    </row>
    <row r="2982" spans="1:1" x14ac:dyDescent="0.25">
      <c r="A2982" s="10"/>
    </row>
    <row r="2983" spans="1:1" x14ac:dyDescent="0.25">
      <c r="A2983" s="10"/>
    </row>
    <row r="2984" spans="1:1" x14ac:dyDescent="0.25">
      <c r="A2984" s="10"/>
    </row>
    <row r="2985" spans="1:1" x14ac:dyDescent="0.25">
      <c r="A2985" s="10"/>
    </row>
    <row r="2986" spans="1:1" x14ac:dyDescent="0.25">
      <c r="A2986" s="10"/>
    </row>
    <row r="2987" spans="1:1" x14ac:dyDescent="0.25">
      <c r="A2987" s="10"/>
    </row>
    <row r="2988" spans="1:1" x14ac:dyDescent="0.25">
      <c r="A2988" s="10"/>
    </row>
    <row r="2989" spans="1:1" x14ac:dyDescent="0.25">
      <c r="A2989" s="10"/>
    </row>
    <row r="2990" spans="1:1" x14ac:dyDescent="0.25">
      <c r="A2990" s="10"/>
    </row>
    <row r="2991" spans="1:1" x14ac:dyDescent="0.25">
      <c r="A2991" s="10"/>
    </row>
    <row r="2992" spans="1:1" x14ac:dyDescent="0.25">
      <c r="A2992" s="10"/>
    </row>
    <row r="2993" spans="1:1" x14ac:dyDescent="0.25">
      <c r="A2993" s="10"/>
    </row>
    <row r="2994" spans="1:1" x14ac:dyDescent="0.25">
      <c r="A2994" s="10"/>
    </row>
    <row r="2995" spans="1:1" x14ac:dyDescent="0.25">
      <c r="A2995" s="10"/>
    </row>
    <row r="2996" spans="1:1" x14ac:dyDescent="0.25">
      <c r="A2996" s="10"/>
    </row>
    <row r="2997" spans="1:1" x14ac:dyDescent="0.25">
      <c r="A2997" s="10"/>
    </row>
    <row r="2998" spans="1:1" x14ac:dyDescent="0.25">
      <c r="A2998" s="10"/>
    </row>
    <row r="2999" spans="1:1" x14ac:dyDescent="0.25">
      <c r="A2999" s="10"/>
    </row>
    <row r="3000" spans="1:1" x14ac:dyDescent="0.25">
      <c r="A3000" s="10"/>
    </row>
    <row r="3001" spans="1:1" x14ac:dyDescent="0.25">
      <c r="A3001" s="10"/>
    </row>
    <row r="3002" spans="1:1" x14ac:dyDescent="0.25">
      <c r="A3002" s="10"/>
    </row>
    <row r="3003" spans="1:1" x14ac:dyDescent="0.25">
      <c r="A3003" s="10"/>
    </row>
    <row r="3004" spans="1:1" x14ac:dyDescent="0.25">
      <c r="A3004" s="10"/>
    </row>
    <row r="3005" spans="1:1" x14ac:dyDescent="0.25">
      <c r="A3005" s="10"/>
    </row>
    <row r="3006" spans="1:1" x14ac:dyDescent="0.25">
      <c r="A3006" s="10"/>
    </row>
    <row r="3007" spans="1:1" x14ac:dyDescent="0.25">
      <c r="A3007" s="10"/>
    </row>
    <row r="3008" spans="1:1" x14ac:dyDescent="0.25">
      <c r="A3008" s="10"/>
    </row>
    <row r="3009" spans="1:1" x14ac:dyDescent="0.25">
      <c r="A3009" s="10"/>
    </row>
    <row r="3010" spans="1:1" x14ac:dyDescent="0.25">
      <c r="A3010" s="10"/>
    </row>
    <row r="3011" spans="1:1" x14ac:dyDescent="0.25">
      <c r="A3011" s="10"/>
    </row>
    <row r="3012" spans="1:1" x14ac:dyDescent="0.25">
      <c r="A3012" s="10"/>
    </row>
    <row r="3013" spans="1:1" x14ac:dyDescent="0.25">
      <c r="A3013" s="10"/>
    </row>
    <row r="3014" spans="1:1" x14ac:dyDescent="0.25">
      <c r="A3014" s="10"/>
    </row>
    <row r="3015" spans="1:1" x14ac:dyDescent="0.25">
      <c r="A3015" s="10"/>
    </row>
    <row r="3016" spans="1:1" x14ac:dyDescent="0.25">
      <c r="A3016" s="10"/>
    </row>
    <row r="3017" spans="1:1" x14ac:dyDescent="0.25">
      <c r="A3017" s="10"/>
    </row>
    <row r="3018" spans="1:1" x14ac:dyDescent="0.25">
      <c r="A3018" s="10"/>
    </row>
    <row r="3019" spans="1:1" x14ac:dyDescent="0.25">
      <c r="A3019" s="10"/>
    </row>
    <row r="3020" spans="1:1" x14ac:dyDescent="0.25">
      <c r="A3020" s="10"/>
    </row>
    <row r="3021" spans="1:1" x14ac:dyDescent="0.25">
      <c r="A3021" s="10"/>
    </row>
    <row r="3022" spans="1:1" x14ac:dyDescent="0.25">
      <c r="A3022" s="10"/>
    </row>
    <row r="3023" spans="1:1" x14ac:dyDescent="0.25">
      <c r="A3023" s="10"/>
    </row>
    <row r="3024" spans="1:1" x14ac:dyDescent="0.25">
      <c r="A3024" s="10"/>
    </row>
    <row r="3025" spans="1:1" x14ac:dyDescent="0.25">
      <c r="A3025" s="10"/>
    </row>
    <row r="3026" spans="1:1" x14ac:dyDescent="0.25">
      <c r="A3026" s="10"/>
    </row>
    <row r="3027" spans="1:1" x14ac:dyDescent="0.25">
      <c r="A3027" s="10"/>
    </row>
    <row r="3028" spans="1:1" x14ac:dyDescent="0.25">
      <c r="A3028" s="10"/>
    </row>
    <row r="3029" spans="1:1" x14ac:dyDescent="0.25">
      <c r="A3029" s="10"/>
    </row>
    <row r="3030" spans="1:1" x14ac:dyDescent="0.25">
      <c r="A3030" s="10"/>
    </row>
    <row r="3031" spans="1:1" x14ac:dyDescent="0.25">
      <c r="A3031" s="10"/>
    </row>
    <row r="3032" spans="1:1" x14ac:dyDescent="0.25">
      <c r="A3032" s="10"/>
    </row>
    <row r="3033" spans="1:1" x14ac:dyDescent="0.25">
      <c r="A3033" s="10"/>
    </row>
    <row r="3034" spans="1:1" x14ac:dyDescent="0.25">
      <c r="A3034" s="10"/>
    </row>
    <row r="3035" spans="1:1" x14ac:dyDescent="0.25">
      <c r="A3035" s="10"/>
    </row>
    <row r="3036" spans="1:1" x14ac:dyDescent="0.25">
      <c r="A3036" s="10"/>
    </row>
    <row r="3037" spans="1:1" x14ac:dyDescent="0.25">
      <c r="A3037" s="10"/>
    </row>
    <row r="3038" spans="1:1" x14ac:dyDescent="0.25">
      <c r="A3038" s="10"/>
    </row>
    <row r="3039" spans="1:1" x14ac:dyDescent="0.25">
      <c r="A3039" s="10"/>
    </row>
    <row r="3040" spans="1:1" x14ac:dyDescent="0.25">
      <c r="A3040" s="10"/>
    </row>
    <row r="3041" spans="1:1" x14ac:dyDescent="0.25">
      <c r="A3041" s="10"/>
    </row>
    <row r="3042" spans="1:1" x14ac:dyDescent="0.25">
      <c r="A3042" s="10"/>
    </row>
    <row r="3043" spans="1:1" x14ac:dyDescent="0.25">
      <c r="A3043" s="10"/>
    </row>
    <row r="3044" spans="1:1" x14ac:dyDescent="0.25">
      <c r="A3044" s="10"/>
    </row>
    <row r="3045" spans="1:1" x14ac:dyDescent="0.25">
      <c r="A3045" s="10"/>
    </row>
    <row r="3046" spans="1:1" x14ac:dyDescent="0.25">
      <c r="A3046" s="10"/>
    </row>
    <row r="3047" spans="1:1" x14ac:dyDescent="0.25">
      <c r="A3047" s="10"/>
    </row>
    <row r="3048" spans="1:1" x14ac:dyDescent="0.25">
      <c r="A3048" s="10"/>
    </row>
    <row r="3049" spans="1:1" x14ac:dyDescent="0.25">
      <c r="A3049" s="10"/>
    </row>
    <row r="3050" spans="1:1" x14ac:dyDescent="0.25">
      <c r="A3050" s="10"/>
    </row>
    <row r="3051" spans="1:1" x14ac:dyDescent="0.25">
      <c r="A3051" s="10"/>
    </row>
    <row r="3052" spans="1:1" x14ac:dyDescent="0.25">
      <c r="A3052" s="10"/>
    </row>
    <row r="3053" spans="1:1" x14ac:dyDescent="0.25">
      <c r="A3053" s="10"/>
    </row>
    <row r="3054" spans="1:1" x14ac:dyDescent="0.25">
      <c r="A3054" s="10"/>
    </row>
    <row r="3055" spans="1:1" x14ac:dyDescent="0.25">
      <c r="A3055" s="10"/>
    </row>
    <row r="3056" spans="1:1" x14ac:dyDescent="0.25">
      <c r="A3056" s="10"/>
    </row>
    <row r="3057" spans="1:1" x14ac:dyDescent="0.25">
      <c r="A3057" s="10"/>
    </row>
    <row r="3058" spans="1:1" x14ac:dyDescent="0.25">
      <c r="A3058" s="10"/>
    </row>
    <row r="3059" spans="1:1" x14ac:dyDescent="0.25">
      <c r="A3059" s="10"/>
    </row>
    <row r="3060" spans="1:1" x14ac:dyDescent="0.25">
      <c r="A3060" s="10"/>
    </row>
    <row r="3061" spans="1:1" x14ac:dyDescent="0.25">
      <c r="A3061" s="10"/>
    </row>
    <row r="3062" spans="1:1" x14ac:dyDescent="0.25">
      <c r="A3062" s="10"/>
    </row>
    <row r="3063" spans="1:1" x14ac:dyDescent="0.25">
      <c r="A3063" s="10"/>
    </row>
    <row r="3064" spans="1:1" x14ac:dyDescent="0.25">
      <c r="A3064" s="10"/>
    </row>
    <row r="3065" spans="1:1" x14ac:dyDescent="0.25">
      <c r="A3065" s="10"/>
    </row>
    <row r="3066" spans="1:1" x14ac:dyDescent="0.25">
      <c r="A3066" s="10"/>
    </row>
    <row r="3067" spans="1:1" x14ac:dyDescent="0.25">
      <c r="A3067" s="10"/>
    </row>
    <row r="3068" spans="1:1" x14ac:dyDescent="0.25">
      <c r="A3068" s="10"/>
    </row>
    <row r="3069" spans="1:1" x14ac:dyDescent="0.25">
      <c r="A3069" s="10"/>
    </row>
    <row r="3070" spans="1:1" x14ac:dyDescent="0.25">
      <c r="A3070" s="10"/>
    </row>
    <row r="3071" spans="1:1" x14ac:dyDescent="0.25">
      <c r="A3071" s="10"/>
    </row>
    <row r="3072" spans="1:1" x14ac:dyDescent="0.25">
      <c r="A3072" s="10"/>
    </row>
    <row r="3073" spans="1:1" x14ac:dyDescent="0.25">
      <c r="A3073" s="10"/>
    </row>
    <row r="3074" spans="1:1" x14ac:dyDescent="0.25">
      <c r="A3074" s="10"/>
    </row>
    <row r="3075" spans="1:1" x14ac:dyDescent="0.25">
      <c r="A3075" s="10"/>
    </row>
    <row r="3076" spans="1:1" x14ac:dyDescent="0.25">
      <c r="A3076" s="10"/>
    </row>
    <row r="3077" spans="1:1" x14ac:dyDescent="0.25">
      <c r="A3077" s="10"/>
    </row>
    <row r="3078" spans="1:1" x14ac:dyDescent="0.25">
      <c r="A3078" s="10"/>
    </row>
    <row r="3079" spans="1:1" x14ac:dyDescent="0.25">
      <c r="A3079" s="10"/>
    </row>
    <row r="3080" spans="1:1" x14ac:dyDescent="0.25">
      <c r="A3080" s="10"/>
    </row>
    <row r="3081" spans="1:1" x14ac:dyDescent="0.25">
      <c r="A3081" s="10"/>
    </row>
    <row r="3082" spans="1:1" x14ac:dyDescent="0.25">
      <c r="A3082" s="10"/>
    </row>
    <row r="3083" spans="1:1" x14ac:dyDescent="0.25">
      <c r="A3083" s="10"/>
    </row>
    <row r="3084" spans="1:1" x14ac:dyDescent="0.25">
      <c r="A3084" s="10"/>
    </row>
    <row r="3085" spans="1:1" x14ac:dyDescent="0.25">
      <c r="A3085" s="10"/>
    </row>
    <row r="3086" spans="1:1" x14ac:dyDescent="0.25">
      <c r="A3086" s="10"/>
    </row>
    <row r="3087" spans="1:1" x14ac:dyDescent="0.25">
      <c r="A3087" s="10"/>
    </row>
    <row r="3088" spans="1:1" x14ac:dyDescent="0.25">
      <c r="A3088" s="10"/>
    </row>
    <row r="3089" spans="1:1" x14ac:dyDescent="0.25">
      <c r="A3089" s="10"/>
    </row>
    <row r="3090" spans="1:1" x14ac:dyDescent="0.25">
      <c r="A3090" s="10"/>
    </row>
    <row r="3091" spans="1:1" x14ac:dyDescent="0.25">
      <c r="A3091" s="10"/>
    </row>
    <row r="3092" spans="1:1" x14ac:dyDescent="0.25">
      <c r="A3092" s="10"/>
    </row>
    <row r="3093" spans="1:1" x14ac:dyDescent="0.25">
      <c r="A3093" s="10"/>
    </row>
    <row r="3094" spans="1:1" x14ac:dyDescent="0.25">
      <c r="A3094" s="10"/>
    </row>
    <row r="3095" spans="1:1" x14ac:dyDescent="0.25">
      <c r="A3095" s="10"/>
    </row>
    <row r="3096" spans="1:1" x14ac:dyDescent="0.25">
      <c r="A3096" s="10"/>
    </row>
    <row r="3097" spans="1:1" x14ac:dyDescent="0.25">
      <c r="A3097" s="10"/>
    </row>
    <row r="3098" spans="1:1" x14ac:dyDescent="0.25">
      <c r="A3098" s="10"/>
    </row>
    <row r="3099" spans="1:1" x14ac:dyDescent="0.25">
      <c r="A3099" s="10"/>
    </row>
    <row r="3100" spans="1:1" x14ac:dyDescent="0.25">
      <c r="A3100" s="10"/>
    </row>
    <row r="3101" spans="1:1" x14ac:dyDescent="0.25">
      <c r="A3101" s="10"/>
    </row>
    <row r="3102" spans="1:1" x14ac:dyDescent="0.25">
      <c r="A3102" s="10"/>
    </row>
    <row r="3103" spans="1:1" x14ac:dyDescent="0.25">
      <c r="A3103" s="10"/>
    </row>
    <row r="3104" spans="1:1" x14ac:dyDescent="0.25">
      <c r="A3104" s="10"/>
    </row>
    <row r="3105" spans="1:1" x14ac:dyDescent="0.25">
      <c r="A3105" s="10"/>
    </row>
    <row r="3106" spans="1:1" x14ac:dyDescent="0.25">
      <c r="A3106" s="10"/>
    </row>
    <row r="3107" spans="1:1" x14ac:dyDescent="0.25">
      <c r="A3107" s="10"/>
    </row>
    <row r="3108" spans="1:1" x14ac:dyDescent="0.25">
      <c r="A3108" s="10"/>
    </row>
    <row r="3109" spans="1:1" x14ac:dyDescent="0.25">
      <c r="A3109" s="10"/>
    </row>
    <row r="3110" spans="1:1" x14ac:dyDescent="0.25">
      <c r="A3110" s="10"/>
    </row>
    <row r="3111" spans="1:1" x14ac:dyDescent="0.25">
      <c r="A3111" s="10"/>
    </row>
    <row r="3112" spans="1:1" x14ac:dyDescent="0.25">
      <c r="A3112" s="10"/>
    </row>
    <row r="3113" spans="1:1" x14ac:dyDescent="0.25">
      <c r="A3113" s="10"/>
    </row>
    <row r="3114" spans="1:1" x14ac:dyDescent="0.25">
      <c r="A3114" s="10"/>
    </row>
    <row r="3115" spans="1:1" x14ac:dyDescent="0.25">
      <c r="A3115" s="10"/>
    </row>
    <row r="3116" spans="1:1" x14ac:dyDescent="0.25">
      <c r="A3116" s="10"/>
    </row>
    <row r="3117" spans="1:1" x14ac:dyDescent="0.25">
      <c r="A3117" s="10"/>
    </row>
    <row r="3118" spans="1:1" x14ac:dyDescent="0.25">
      <c r="A3118" s="10"/>
    </row>
    <row r="3119" spans="1:1" x14ac:dyDescent="0.25">
      <c r="A3119" s="10"/>
    </row>
    <row r="3120" spans="1:1" x14ac:dyDescent="0.25">
      <c r="A3120" s="10"/>
    </row>
    <row r="3121" spans="1:1" x14ac:dyDescent="0.25">
      <c r="A3121" s="10"/>
    </row>
    <row r="3122" spans="1:1" x14ac:dyDescent="0.25">
      <c r="A3122" s="10"/>
    </row>
    <row r="3123" spans="1:1" x14ac:dyDescent="0.25">
      <c r="A3123" s="10"/>
    </row>
    <row r="3124" spans="1:1" x14ac:dyDescent="0.25">
      <c r="A3124" s="10"/>
    </row>
    <row r="3125" spans="1:1" x14ac:dyDescent="0.25">
      <c r="A3125" s="10"/>
    </row>
    <row r="3126" spans="1:1" x14ac:dyDescent="0.25">
      <c r="A3126" s="10"/>
    </row>
    <row r="3127" spans="1:1" x14ac:dyDescent="0.25">
      <c r="A3127" s="10"/>
    </row>
    <row r="3128" spans="1:1" x14ac:dyDescent="0.25">
      <c r="A3128" s="10"/>
    </row>
    <row r="3129" spans="1:1" x14ac:dyDescent="0.25">
      <c r="A3129" s="10"/>
    </row>
    <row r="3130" spans="1:1" x14ac:dyDescent="0.25">
      <c r="A3130" s="10"/>
    </row>
    <row r="3131" spans="1:1" x14ac:dyDescent="0.25">
      <c r="A3131" s="10"/>
    </row>
    <row r="3132" spans="1:1" x14ac:dyDescent="0.25">
      <c r="A3132" s="10"/>
    </row>
    <row r="3133" spans="1:1" x14ac:dyDescent="0.25">
      <c r="A3133" s="10"/>
    </row>
    <row r="3134" spans="1:1" x14ac:dyDescent="0.25">
      <c r="A3134" s="10"/>
    </row>
    <row r="3135" spans="1:1" x14ac:dyDescent="0.25">
      <c r="A3135" s="10"/>
    </row>
    <row r="3136" spans="1:1" x14ac:dyDescent="0.25">
      <c r="A3136" s="10"/>
    </row>
    <row r="3137" spans="1:1" x14ac:dyDescent="0.25">
      <c r="A3137" s="10"/>
    </row>
    <row r="3138" spans="1:1" x14ac:dyDescent="0.25">
      <c r="A3138" s="10"/>
    </row>
    <row r="3139" spans="1:1" x14ac:dyDescent="0.25">
      <c r="A3139" s="10"/>
    </row>
    <row r="3140" spans="1:1" x14ac:dyDescent="0.25">
      <c r="A3140" s="10"/>
    </row>
    <row r="3141" spans="1:1" x14ac:dyDescent="0.25">
      <c r="A3141" s="10"/>
    </row>
    <row r="3142" spans="1:1" x14ac:dyDescent="0.25">
      <c r="A3142" s="10"/>
    </row>
    <row r="3143" spans="1:1" x14ac:dyDescent="0.25">
      <c r="A3143" s="10"/>
    </row>
    <row r="3144" spans="1:1" x14ac:dyDescent="0.25">
      <c r="A3144" s="10"/>
    </row>
    <row r="3145" spans="1:1" x14ac:dyDescent="0.25">
      <c r="A3145" s="10"/>
    </row>
    <row r="3146" spans="1:1" x14ac:dyDescent="0.25">
      <c r="A3146" s="10"/>
    </row>
    <row r="3147" spans="1:1" x14ac:dyDescent="0.25">
      <c r="A3147" s="10"/>
    </row>
    <row r="3148" spans="1:1" x14ac:dyDescent="0.25">
      <c r="A3148" s="10"/>
    </row>
    <row r="3149" spans="1:1" x14ac:dyDescent="0.25">
      <c r="A3149" s="10"/>
    </row>
    <row r="3150" spans="1:1" x14ac:dyDescent="0.25">
      <c r="A3150" s="10"/>
    </row>
    <row r="3151" spans="1:1" x14ac:dyDescent="0.25">
      <c r="A3151" s="10"/>
    </row>
    <row r="3152" spans="1:1" x14ac:dyDescent="0.25">
      <c r="A3152" s="10"/>
    </row>
    <row r="3153" spans="1:1" x14ac:dyDescent="0.25">
      <c r="A3153" s="10"/>
    </row>
    <row r="3154" spans="1:1" x14ac:dyDescent="0.25">
      <c r="A3154" s="10"/>
    </row>
    <row r="3155" spans="1:1" x14ac:dyDescent="0.25">
      <c r="A3155" s="10"/>
    </row>
    <row r="3156" spans="1:1" x14ac:dyDescent="0.25">
      <c r="A3156" s="10"/>
    </row>
    <row r="3157" spans="1:1" x14ac:dyDescent="0.25">
      <c r="A3157" s="10"/>
    </row>
    <row r="3158" spans="1:1" x14ac:dyDescent="0.25">
      <c r="A3158" s="10"/>
    </row>
    <row r="3159" spans="1:1" x14ac:dyDescent="0.25">
      <c r="A3159" s="10"/>
    </row>
    <row r="3160" spans="1:1" x14ac:dyDescent="0.25">
      <c r="A3160" s="10"/>
    </row>
    <row r="3161" spans="1:1" x14ac:dyDescent="0.25">
      <c r="A3161" s="10"/>
    </row>
    <row r="3162" spans="1:1" x14ac:dyDescent="0.25">
      <c r="A3162" s="10"/>
    </row>
    <row r="3163" spans="1:1" x14ac:dyDescent="0.25">
      <c r="A3163" s="10"/>
    </row>
    <row r="3164" spans="1:1" x14ac:dyDescent="0.25">
      <c r="A3164" s="10"/>
    </row>
    <row r="3165" spans="1:1" x14ac:dyDescent="0.25">
      <c r="A3165" s="10"/>
    </row>
    <row r="3166" spans="1:1" x14ac:dyDescent="0.25">
      <c r="A3166" s="10"/>
    </row>
    <row r="3167" spans="1:1" x14ac:dyDescent="0.25">
      <c r="A3167" s="10"/>
    </row>
    <row r="3168" spans="1:1" x14ac:dyDescent="0.25">
      <c r="A3168" s="10"/>
    </row>
    <row r="3169" spans="1:1" x14ac:dyDescent="0.25">
      <c r="A3169" s="10"/>
    </row>
    <row r="3170" spans="1:1" x14ac:dyDescent="0.25">
      <c r="A3170" s="10"/>
    </row>
    <row r="3171" spans="1:1" x14ac:dyDescent="0.25">
      <c r="A3171" s="10"/>
    </row>
    <row r="3172" spans="1:1" x14ac:dyDescent="0.25">
      <c r="A3172" s="10"/>
    </row>
    <row r="3173" spans="1:1" x14ac:dyDescent="0.25">
      <c r="A3173" s="10"/>
    </row>
    <row r="3174" spans="1:1" x14ac:dyDescent="0.25">
      <c r="A3174" s="10"/>
    </row>
    <row r="3175" spans="1:1" x14ac:dyDescent="0.25">
      <c r="A3175" s="10"/>
    </row>
    <row r="3176" spans="1:1" x14ac:dyDescent="0.25">
      <c r="A3176" s="10"/>
    </row>
    <row r="3177" spans="1:1" x14ac:dyDescent="0.25">
      <c r="A3177" s="10"/>
    </row>
    <row r="3178" spans="1:1" x14ac:dyDescent="0.25">
      <c r="A3178" s="10"/>
    </row>
    <row r="3179" spans="1:1" x14ac:dyDescent="0.25">
      <c r="A3179" s="10"/>
    </row>
    <row r="3180" spans="1:1" x14ac:dyDescent="0.25">
      <c r="A3180" s="10"/>
    </row>
    <row r="3181" spans="1:1" x14ac:dyDescent="0.25">
      <c r="A3181" s="10"/>
    </row>
    <row r="3182" spans="1:1" x14ac:dyDescent="0.25">
      <c r="A3182" s="10"/>
    </row>
    <row r="3183" spans="1:1" x14ac:dyDescent="0.25">
      <c r="A3183" s="10"/>
    </row>
    <row r="3184" spans="1:1" x14ac:dyDescent="0.25">
      <c r="A3184" s="10"/>
    </row>
    <row r="3185" spans="1:1" x14ac:dyDescent="0.25">
      <c r="A3185" s="10"/>
    </row>
    <row r="3186" spans="1:1" x14ac:dyDescent="0.25">
      <c r="A3186" s="10"/>
    </row>
    <row r="3187" spans="1:1" x14ac:dyDescent="0.25">
      <c r="A3187" s="10"/>
    </row>
    <row r="3188" spans="1:1" x14ac:dyDescent="0.25">
      <c r="A3188" s="10"/>
    </row>
    <row r="3189" spans="1:1" x14ac:dyDescent="0.25">
      <c r="A3189" s="10"/>
    </row>
    <row r="3190" spans="1:1" x14ac:dyDescent="0.25">
      <c r="A3190" s="10"/>
    </row>
    <row r="3191" spans="1:1" x14ac:dyDescent="0.25">
      <c r="A3191" s="10"/>
    </row>
    <row r="3192" spans="1:1" x14ac:dyDescent="0.25">
      <c r="A3192" s="10"/>
    </row>
    <row r="3193" spans="1:1" x14ac:dyDescent="0.25">
      <c r="A3193" s="10"/>
    </row>
    <row r="3194" spans="1:1" x14ac:dyDescent="0.25">
      <c r="A3194" s="10"/>
    </row>
    <row r="3195" spans="1:1" x14ac:dyDescent="0.25">
      <c r="A3195" s="10"/>
    </row>
    <row r="3196" spans="1:1" x14ac:dyDescent="0.25">
      <c r="A3196" s="10"/>
    </row>
    <row r="3197" spans="1:1" x14ac:dyDescent="0.25">
      <c r="A3197" s="10"/>
    </row>
    <row r="3198" spans="1:1" x14ac:dyDescent="0.25">
      <c r="A3198" s="10"/>
    </row>
    <row r="3199" spans="1:1" x14ac:dyDescent="0.25">
      <c r="A3199" s="10"/>
    </row>
    <row r="3200" spans="1:1" x14ac:dyDescent="0.25">
      <c r="A3200" s="10"/>
    </row>
    <row r="3201" spans="1:1" x14ac:dyDescent="0.25">
      <c r="A3201" s="10"/>
    </row>
    <row r="3202" spans="1:1" x14ac:dyDescent="0.25">
      <c r="A3202" s="10"/>
    </row>
    <row r="3203" spans="1:1" x14ac:dyDescent="0.25">
      <c r="A3203" s="10"/>
    </row>
    <row r="3204" spans="1:1" x14ac:dyDescent="0.25">
      <c r="A3204" s="10"/>
    </row>
    <row r="3205" spans="1:1" x14ac:dyDescent="0.25">
      <c r="A3205" s="10"/>
    </row>
    <row r="3206" spans="1:1" x14ac:dyDescent="0.25">
      <c r="A3206" s="10"/>
    </row>
    <row r="3207" spans="1:1" x14ac:dyDescent="0.25">
      <c r="A3207" s="10"/>
    </row>
    <row r="3208" spans="1:1" x14ac:dyDescent="0.25">
      <c r="A3208" s="10"/>
    </row>
    <row r="3209" spans="1:1" x14ac:dyDescent="0.25">
      <c r="A3209" s="10"/>
    </row>
    <row r="3210" spans="1:1" x14ac:dyDescent="0.25">
      <c r="A3210" s="10"/>
    </row>
    <row r="3211" spans="1:1" x14ac:dyDescent="0.25">
      <c r="A3211" s="10"/>
    </row>
    <row r="3212" spans="1:1" x14ac:dyDescent="0.25">
      <c r="A3212" s="10"/>
    </row>
    <row r="3213" spans="1:1" x14ac:dyDescent="0.25">
      <c r="A3213" s="10"/>
    </row>
    <row r="3214" spans="1:1" x14ac:dyDescent="0.25">
      <c r="A3214" s="10"/>
    </row>
    <row r="3215" spans="1:1" x14ac:dyDescent="0.25">
      <c r="A3215" s="10"/>
    </row>
    <row r="3216" spans="1:1" x14ac:dyDescent="0.25">
      <c r="A3216" s="10"/>
    </row>
    <row r="3217" spans="1:1" x14ac:dyDescent="0.25">
      <c r="A3217" s="10"/>
    </row>
    <row r="3218" spans="1:1" x14ac:dyDescent="0.25">
      <c r="A3218" s="10"/>
    </row>
    <row r="3219" spans="1:1" x14ac:dyDescent="0.25">
      <c r="A3219" s="10"/>
    </row>
    <row r="3220" spans="1:1" x14ac:dyDescent="0.25">
      <c r="A3220" s="10"/>
    </row>
    <row r="3221" spans="1:1" x14ac:dyDescent="0.25">
      <c r="A3221" s="10"/>
    </row>
    <row r="3222" spans="1:1" x14ac:dyDescent="0.25">
      <c r="A3222" s="10"/>
    </row>
    <row r="3223" spans="1:1" x14ac:dyDescent="0.25">
      <c r="A3223" s="10"/>
    </row>
    <row r="3224" spans="1:1" x14ac:dyDescent="0.25">
      <c r="A3224" s="10"/>
    </row>
    <row r="3225" spans="1:1" x14ac:dyDescent="0.25">
      <c r="A3225" s="10"/>
    </row>
    <row r="3226" spans="1:1" x14ac:dyDescent="0.25">
      <c r="A3226" s="10"/>
    </row>
    <row r="3227" spans="1:1" x14ac:dyDescent="0.25">
      <c r="A3227" s="10"/>
    </row>
    <row r="3228" spans="1:1" x14ac:dyDescent="0.25">
      <c r="A3228" s="10"/>
    </row>
    <row r="3229" spans="1:1" x14ac:dyDescent="0.25">
      <c r="A3229" s="10"/>
    </row>
    <row r="3230" spans="1:1" x14ac:dyDescent="0.25">
      <c r="A3230" s="10"/>
    </row>
    <row r="3231" spans="1:1" x14ac:dyDescent="0.25">
      <c r="A3231" s="10"/>
    </row>
    <row r="3232" spans="1:1" x14ac:dyDescent="0.25">
      <c r="A3232" s="10"/>
    </row>
    <row r="3233" spans="1:1" x14ac:dyDescent="0.25">
      <c r="A3233" s="10"/>
    </row>
    <row r="3234" spans="1:1" x14ac:dyDescent="0.25">
      <c r="A3234" s="10"/>
    </row>
    <row r="3235" spans="1:1" x14ac:dyDescent="0.25">
      <c r="A3235" s="10"/>
    </row>
    <row r="3236" spans="1:1" x14ac:dyDescent="0.25">
      <c r="A3236" s="10"/>
    </row>
    <row r="3237" spans="1:1" x14ac:dyDescent="0.25">
      <c r="A3237" s="10"/>
    </row>
    <row r="3238" spans="1:1" x14ac:dyDescent="0.25">
      <c r="A3238" s="10"/>
    </row>
    <row r="3239" spans="1:1" x14ac:dyDescent="0.25">
      <c r="A3239" s="10"/>
    </row>
    <row r="3240" spans="1:1" x14ac:dyDescent="0.25">
      <c r="A3240" s="10"/>
    </row>
    <row r="3241" spans="1:1" x14ac:dyDescent="0.25">
      <c r="A3241" s="10"/>
    </row>
    <row r="3242" spans="1:1" x14ac:dyDescent="0.25">
      <c r="A3242" s="10"/>
    </row>
    <row r="3243" spans="1:1" x14ac:dyDescent="0.25">
      <c r="A3243" s="10"/>
    </row>
    <row r="3244" spans="1:1" x14ac:dyDescent="0.25">
      <c r="A3244" s="10"/>
    </row>
    <row r="3245" spans="1:1" x14ac:dyDescent="0.25">
      <c r="A3245" s="10"/>
    </row>
    <row r="3246" spans="1:1" x14ac:dyDescent="0.25">
      <c r="A3246" s="10"/>
    </row>
    <row r="3247" spans="1:1" x14ac:dyDescent="0.25">
      <c r="A3247" s="10"/>
    </row>
    <row r="3248" spans="1:1" x14ac:dyDescent="0.25">
      <c r="A3248" s="10"/>
    </row>
    <row r="3249" spans="1:1" x14ac:dyDescent="0.25">
      <c r="A3249" s="10"/>
    </row>
    <row r="3250" spans="1:1" x14ac:dyDescent="0.25">
      <c r="A3250" s="10"/>
    </row>
    <row r="3251" spans="1:1" x14ac:dyDescent="0.25">
      <c r="A3251" s="10"/>
    </row>
    <row r="3252" spans="1:1" x14ac:dyDescent="0.25">
      <c r="A3252" s="10"/>
    </row>
    <row r="3253" spans="1:1" x14ac:dyDescent="0.25">
      <c r="A3253" s="10"/>
    </row>
    <row r="3254" spans="1:1" x14ac:dyDescent="0.25">
      <c r="A3254" s="10"/>
    </row>
    <row r="3255" spans="1:1" x14ac:dyDescent="0.25">
      <c r="A3255" s="10"/>
    </row>
    <row r="3256" spans="1:1" x14ac:dyDescent="0.25">
      <c r="A3256" s="10"/>
    </row>
    <row r="3257" spans="1:1" x14ac:dyDescent="0.25">
      <c r="A3257" s="10"/>
    </row>
    <row r="3258" spans="1:1" x14ac:dyDescent="0.25">
      <c r="A3258" s="10"/>
    </row>
    <row r="3259" spans="1:1" x14ac:dyDescent="0.25">
      <c r="A3259" s="10"/>
    </row>
    <row r="3260" spans="1:1" x14ac:dyDescent="0.25">
      <c r="A3260" s="10"/>
    </row>
    <row r="3261" spans="1:1" x14ac:dyDescent="0.25">
      <c r="A3261" s="10"/>
    </row>
    <row r="3262" spans="1:1" x14ac:dyDescent="0.25">
      <c r="A3262" s="10"/>
    </row>
    <row r="3263" spans="1:1" x14ac:dyDescent="0.25">
      <c r="A3263" s="10"/>
    </row>
    <row r="3264" spans="1:1" x14ac:dyDescent="0.25">
      <c r="A3264" s="10"/>
    </row>
    <row r="3265" spans="1:1" x14ac:dyDescent="0.25">
      <c r="A3265" s="10"/>
    </row>
    <row r="3266" spans="1:1" x14ac:dyDescent="0.25">
      <c r="A3266" s="10"/>
    </row>
    <row r="3267" spans="1:1" x14ac:dyDescent="0.25">
      <c r="A3267" s="10"/>
    </row>
    <row r="3268" spans="1:1" x14ac:dyDescent="0.25">
      <c r="A3268" s="10"/>
    </row>
    <row r="3269" spans="1:1" x14ac:dyDescent="0.25">
      <c r="A3269" s="10"/>
    </row>
    <row r="3270" spans="1:1" x14ac:dyDescent="0.25">
      <c r="A3270" s="10"/>
    </row>
    <row r="3271" spans="1:1" x14ac:dyDescent="0.25">
      <c r="A3271" s="10"/>
    </row>
    <row r="3272" spans="1:1" x14ac:dyDescent="0.25">
      <c r="A3272" s="10"/>
    </row>
    <row r="3273" spans="1:1" x14ac:dyDescent="0.25">
      <c r="A3273" s="10"/>
    </row>
    <row r="3274" spans="1:1" x14ac:dyDescent="0.25">
      <c r="A3274" s="10"/>
    </row>
    <row r="3275" spans="1:1" x14ac:dyDescent="0.25">
      <c r="A3275" s="10"/>
    </row>
    <row r="3276" spans="1:1" x14ac:dyDescent="0.25">
      <c r="A3276" s="10"/>
    </row>
    <row r="3277" spans="1:1" x14ac:dyDescent="0.25">
      <c r="A3277" s="10"/>
    </row>
    <row r="3278" spans="1:1" x14ac:dyDescent="0.25">
      <c r="A3278" s="10"/>
    </row>
    <row r="3279" spans="1:1" x14ac:dyDescent="0.25">
      <c r="A3279" s="10"/>
    </row>
    <row r="3280" spans="1:1" x14ac:dyDescent="0.25">
      <c r="A3280" s="10"/>
    </row>
    <row r="3281" spans="1:1" x14ac:dyDescent="0.25">
      <c r="A3281" s="10"/>
    </row>
    <row r="3282" spans="1:1" x14ac:dyDescent="0.25">
      <c r="A3282" s="10"/>
    </row>
    <row r="3283" spans="1:1" x14ac:dyDescent="0.25">
      <c r="A3283" s="10"/>
    </row>
    <row r="3284" spans="1:1" x14ac:dyDescent="0.25">
      <c r="A3284" s="10"/>
    </row>
    <row r="3285" spans="1:1" x14ac:dyDescent="0.25">
      <c r="A3285" s="10"/>
    </row>
    <row r="3286" spans="1:1" x14ac:dyDescent="0.25">
      <c r="A3286" s="10"/>
    </row>
    <row r="3287" spans="1:1" x14ac:dyDescent="0.25">
      <c r="A3287" s="10"/>
    </row>
    <row r="3288" spans="1:1" x14ac:dyDescent="0.25">
      <c r="A3288" s="10"/>
    </row>
    <row r="3289" spans="1:1" x14ac:dyDescent="0.25">
      <c r="A3289" s="10"/>
    </row>
    <row r="3290" spans="1:1" x14ac:dyDescent="0.25">
      <c r="A3290" s="10"/>
    </row>
    <row r="3291" spans="1:1" x14ac:dyDescent="0.25">
      <c r="A3291" s="10"/>
    </row>
    <row r="3292" spans="1:1" x14ac:dyDescent="0.25">
      <c r="A3292" s="10"/>
    </row>
    <row r="3293" spans="1:1" x14ac:dyDescent="0.25">
      <c r="A3293" s="10"/>
    </row>
    <row r="3294" spans="1:1" x14ac:dyDescent="0.25">
      <c r="A3294" s="10"/>
    </row>
    <row r="3295" spans="1:1" x14ac:dyDescent="0.25">
      <c r="A3295" s="10"/>
    </row>
    <row r="3296" spans="1:1" x14ac:dyDescent="0.25">
      <c r="A3296" s="10"/>
    </row>
    <row r="3297" spans="1:1" x14ac:dyDescent="0.25">
      <c r="A3297" s="10"/>
    </row>
    <row r="3298" spans="1:1" x14ac:dyDescent="0.25">
      <c r="A3298" s="10"/>
    </row>
    <row r="3299" spans="1:1" x14ac:dyDescent="0.25">
      <c r="A3299" s="10"/>
    </row>
    <row r="3300" spans="1:1" x14ac:dyDescent="0.25">
      <c r="A3300" s="10"/>
    </row>
    <row r="3301" spans="1:1" x14ac:dyDescent="0.25">
      <c r="A3301" s="10"/>
    </row>
    <row r="3302" spans="1:1" x14ac:dyDescent="0.25">
      <c r="A3302" s="10"/>
    </row>
    <row r="3303" spans="1:1" x14ac:dyDescent="0.25">
      <c r="A3303" s="10"/>
    </row>
    <row r="3304" spans="1:1" x14ac:dyDescent="0.25">
      <c r="A3304" s="10"/>
    </row>
    <row r="3305" spans="1:1" x14ac:dyDescent="0.25">
      <c r="A3305" s="10"/>
    </row>
    <row r="3306" spans="1:1" x14ac:dyDescent="0.25">
      <c r="A3306" s="10"/>
    </row>
    <row r="3307" spans="1:1" x14ac:dyDescent="0.25">
      <c r="A3307" s="10"/>
    </row>
    <row r="3308" spans="1:1" x14ac:dyDescent="0.25">
      <c r="A3308" s="10"/>
    </row>
    <row r="3309" spans="1:1" x14ac:dyDescent="0.25">
      <c r="A3309" s="10"/>
    </row>
    <row r="3310" spans="1:1" x14ac:dyDescent="0.25">
      <c r="A3310" s="10"/>
    </row>
    <row r="3311" spans="1:1" x14ac:dyDescent="0.25">
      <c r="A3311" s="10"/>
    </row>
    <row r="3312" spans="1:1" x14ac:dyDescent="0.25">
      <c r="A3312" s="10"/>
    </row>
    <row r="3313" spans="1:1" x14ac:dyDescent="0.25">
      <c r="A3313" s="10"/>
    </row>
    <row r="3314" spans="1:1" x14ac:dyDescent="0.25">
      <c r="A3314" s="10"/>
    </row>
    <row r="3315" spans="1:1" x14ac:dyDescent="0.25">
      <c r="A3315" s="10"/>
    </row>
    <row r="3316" spans="1:1" x14ac:dyDescent="0.25">
      <c r="A3316" s="10"/>
    </row>
    <row r="3317" spans="1:1" x14ac:dyDescent="0.25">
      <c r="A3317" s="10"/>
    </row>
    <row r="3318" spans="1:1" x14ac:dyDescent="0.25">
      <c r="A3318" s="10"/>
    </row>
    <row r="3319" spans="1:1" x14ac:dyDescent="0.25">
      <c r="A3319" s="10"/>
    </row>
    <row r="3320" spans="1:1" x14ac:dyDescent="0.25">
      <c r="A3320" s="10"/>
    </row>
    <row r="3321" spans="1:1" x14ac:dyDescent="0.25">
      <c r="A3321" s="10"/>
    </row>
    <row r="3322" spans="1:1" x14ac:dyDescent="0.25">
      <c r="A3322" s="10"/>
    </row>
    <row r="3323" spans="1:1" x14ac:dyDescent="0.25">
      <c r="A3323" s="10"/>
    </row>
    <row r="3324" spans="1:1" x14ac:dyDescent="0.25">
      <c r="A3324" s="10"/>
    </row>
    <row r="3325" spans="1:1" x14ac:dyDescent="0.25">
      <c r="A3325" s="10"/>
    </row>
    <row r="3326" spans="1:1" x14ac:dyDescent="0.25">
      <c r="A3326" s="10"/>
    </row>
    <row r="3327" spans="1:1" x14ac:dyDescent="0.25">
      <c r="A3327" s="10"/>
    </row>
    <row r="3328" spans="1:1" x14ac:dyDescent="0.25">
      <c r="A3328" s="10"/>
    </row>
    <row r="3329" spans="1:1" x14ac:dyDescent="0.25">
      <c r="A3329" s="10"/>
    </row>
    <row r="3330" spans="1:1" x14ac:dyDescent="0.25">
      <c r="A3330" s="10"/>
    </row>
    <row r="3331" spans="1:1" x14ac:dyDescent="0.25">
      <c r="A3331" s="10"/>
    </row>
    <row r="3332" spans="1:1" x14ac:dyDescent="0.25">
      <c r="A3332" s="10"/>
    </row>
    <row r="3333" spans="1:1" x14ac:dyDescent="0.25">
      <c r="A3333" s="10"/>
    </row>
    <row r="3334" spans="1:1" x14ac:dyDescent="0.25">
      <c r="A3334" s="10"/>
    </row>
    <row r="3335" spans="1:1" x14ac:dyDescent="0.25">
      <c r="A3335" s="10"/>
    </row>
    <row r="3336" spans="1:1" x14ac:dyDescent="0.25">
      <c r="A3336" s="10"/>
    </row>
    <row r="3337" spans="1:1" x14ac:dyDescent="0.25">
      <c r="A3337" s="10"/>
    </row>
    <row r="3338" spans="1:1" x14ac:dyDescent="0.25">
      <c r="A3338" s="10"/>
    </row>
    <row r="3339" spans="1:1" x14ac:dyDescent="0.25">
      <c r="A3339" s="10"/>
    </row>
    <row r="3340" spans="1:1" x14ac:dyDescent="0.25">
      <c r="A3340" s="10"/>
    </row>
    <row r="3341" spans="1:1" x14ac:dyDescent="0.25">
      <c r="A3341" s="10"/>
    </row>
    <row r="3342" spans="1:1" x14ac:dyDescent="0.25">
      <c r="A3342" s="10"/>
    </row>
    <row r="3343" spans="1:1" x14ac:dyDescent="0.25">
      <c r="A3343" s="10"/>
    </row>
    <row r="3344" spans="1:1" x14ac:dyDescent="0.25">
      <c r="A3344" s="10"/>
    </row>
    <row r="3345" spans="1:1" x14ac:dyDescent="0.25">
      <c r="A3345" s="10"/>
    </row>
    <row r="3346" spans="1:1" x14ac:dyDescent="0.25">
      <c r="A3346" s="10"/>
    </row>
    <row r="3347" spans="1:1" x14ac:dyDescent="0.25">
      <c r="A3347" s="10"/>
    </row>
    <row r="3348" spans="1:1" x14ac:dyDescent="0.25">
      <c r="A3348" s="10"/>
    </row>
    <row r="3349" spans="1:1" x14ac:dyDescent="0.25">
      <c r="A3349" s="10"/>
    </row>
    <row r="3350" spans="1:1" x14ac:dyDescent="0.25">
      <c r="A3350" s="10"/>
    </row>
    <row r="3351" spans="1:1" x14ac:dyDescent="0.25">
      <c r="A3351" s="10"/>
    </row>
    <row r="3352" spans="1:1" x14ac:dyDescent="0.25">
      <c r="A3352" s="10"/>
    </row>
    <row r="3353" spans="1:1" x14ac:dyDescent="0.25">
      <c r="A3353" s="10"/>
    </row>
    <row r="3354" spans="1:1" x14ac:dyDescent="0.25">
      <c r="A3354" s="10"/>
    </row>
    <row r="3355" spans="1:1" x14ac:dyDescent="0.25">
      <c r="A3355" s="10"/>
    </row>
    <row r="3356" spans="1:1" x14ac:dyDescent="0.25">
      <c r="A3356" s="10"/>
    </row>
    <row r="3357" spans="1:1" x14ac:dyDescent="0.25">
      <c r="A3357" s="10"/>
    </row>
    <row r="3358" spans="1:1" x14ac:dyDescent="0.25">
      <c r="A3358" s="10"/>
    </row>
    <row r="3359" spans="1:1" x14ac:dyDescent="0.25">
      <c r="A3359" s="10"/>
    </row>
    <row r="3360" spans="1:1" x14ac:dyDescent="0.25">
      <c r="A3360" s="10"/>
    </row>
    <row r="3361" spans="1:1" x14ac:dyDescent="0.25">
      <c r="A3361" s="10"/>
    </row>
    <row r="3362" spans="1:1" x14ac:dyDescent="0.25">
      <c r="A3362" s="10"/>
    </row>
    <row r="3363" spans="1:1" x14ac:dyDescent="0.25">
      <c r="A3363" s="10"/>
    </row>
    <row r="3364" spans="1:1" x14ac:dyDescent="0.25">
      <c r="A3364" s="10"/>
    </row>
    <row r="3365" spans="1:1" x14ac:dyDescent="0.25">
      <c r="A3365" s="10"/>
    </row>
    <row r="3366" spans="1:1" x14ac:dyDescent="0.25">
      <c r="A3366" s="10"/>
    </row>
    <row r="3367" spans="1:1" x14ac:dyDescent="0.25">
      <c r="A3367" s="10"/>
    </row>
    <row r="3368" spans="1:1" x14ac:dyDescent="0.25">
      <c r="A3368" s="10"/>
    </row>
    <row r="3369" spans="1:1" x14ac:dyDescent="0.25">
      <c r="A3369" s="10"/>
    </row>
    <row r="3370" spans="1:1" x14ac:dyDescent="0.25">
      <c r="A3370" s="10"/>
    </row>
    <row r="3371" spans="1:1" x14ac:dyDescent="0.25">
      <c r="A3371" s="10"/>
    </row>
    <row r="3372" spans="1:1" x14ac:dyDescent="0.25">
      <c r="A3372" s="10"/>
    </row>
    <row r="3373" spans="1:1" x14ac:dyDescent="0.25">
      <c r="A3373" s="10"/>
    </row>
    <row r="3374" spans="1:1" x14ac:dyDescent="0.25">
      <c r="A3374" s="10"/>
    </row>
    <row r="3375" spans="1:1" x14ac:dyDescent="0.25">
      <c r="A3375" s="10"/>
    </row>
    <row r="3376" spans="1:1" x14ac:dyDescent="0.25">
      <c r="A3376" s="10"/>
    </row>
    <row r="3377" spans="1:1" x14ac:dyDescent="0.25">
      <c r="A3377" s="10"/>
    </row>
    <row r="3378" spans="1:1" x14ac:dyDescent="0.25">
      <c r="A3378" s="10"/>
    </row>
    <row r="3379" spans="1:1" x14ac:dyDescent="0.25">
      <c r="A3379" s="10"/>
    </row>
    <row r="3380" spans="1:1" x14ac:dyDescent="0.25">
      <c r="A3380" s="10"/>
    </row>
    <row r="3381" spans="1:1" x14ac:dyDescent="0.25">
      <c r="A3381" s="10"/>
    </row>
    <row r="3382" spans="1:1" x14ac:dyDescent="0.25">
      <c r="A3382" s="10"/>
    </row>
    <row r="3383" spans="1:1" x14ac:dyDescent="0.25">
      <c r="A3383" s="10"/>
    </row>
    <row r="3384" spans="1:1" x14ac:dyDescent="0.25">
      <c r="A3384" s="10"/>
    </row>
    <row r="3385" spans="1:1" x14ac:dyDescent="0.25">
      <c r="A3385" s="10"/>
    </row>
    <row r="3386" spans="1:1" x14ac:dyDescent="0.25">
      <c r="A3386" s="10"/>
    </row>
    <row r="3387" spans="1:1" x14ac:dyDescent="0.25">
      <c r="A3387" s="10"/>
    </row>
    <row r="3388" spans="1:1" x14ac:dyDescent="0.25">
      <c r="A3388" s="10"/>
    </row>
    <row r="3389" spans="1:1" x14ac:dyDescent="0.25">
      <c r="A3389" s="10"/>
    </row>
    <row r="3390" spans="1:1" x14ac:dyDescent="0.25">
      <c r="A3390" s="10"/>
    </row>
    <row r="3391" spans="1:1" x14ac:dyDescent="0.25">
      <c r="A3391" s="10"/>
    </row>
    <row r="3392" spans="1:1" x14ac:dyDescent="0.25">
      <c r="A3392" s="10"/>
    </row>
    <row r="3393" spans="1:1" x14ac:dyDescent="0.25">
      <c r="A3393" s="10"/>
    </row>
    <row r="3394" spans="1:1" x14ac:dyDescent="0.25">
      <c r="A3394" s="10"/>
    </row>
    <row r="3395" spans="1:1" x14ac:dyDescent="0.25">
      <c r="A3395" s="10"/>
    </row>
    <row r="3396" spans="1:1" x14ac:dyDescent="0.25">
      <c r="A3396" s="10"/>
    </row>
    <row r="3397" spans="1:1" x14ac:dyDescent="0.25">
      <c r="A3397" s="10"/>
    </row>
    <row r="3398" spans="1:1" x14ac:dyDescent="0.25">
      <c r="A3398" s="10"/>
    </row>
    <row r="3399" spans="1:1" x14ac:dyDescent="0.25">
      <c r="A3399" s="10"/>
    </row>
    <row r="3400" spans="1:1" x14ac:dyDescent="0.25">
      <c r="A3400" s="10"/>
    </row>
    <row r="3401" spans="1:1" x14ac:dyDescent="0.25">
      <c r="A3401" s="10"/>
    </row>
    <row r="3402" spans="1:1" x14ac:dyDescent="0.25">
      <c r="A3402" s="10"/>
    </row>
    <row r="3403" spans="1:1" x14ac:dyDescent="0.25">
      <c r="A3403" s="10"/>
    </row>
    <row r="3404" spans="1:1" x14ac:dyDescent="0.25">
      <c r="A3404" s="10"/>
    </row>
    <row r="3405" spans="1:1" x14ac:dyDescent="0.25">
      <c r="A3405" s="10"/>
    </row>
    <row r="3406" spans="1:1" x14ac:dyDescent="0.25">
      <c r="A3406" s="10"/>
    </row>
    <row r="3407" spans="1:1" x14ac:dyDescent="0.25">
      <c r="A3407" s="10"/>
    </row>
    <row r="3408" spans="1:1" x14ac:dyDescent="0.25">
      <c r="A3408" s="10"/>
    </row>
    <row r="3409" spans="1:1" x14ac:dyDescent="0.25">
      <c r="A3409" s="10"/>
    </row>
    <row r="3410" spans="1:1" x14ac:dyDescent="0.25">
      <c r="A3410" s="10"/>
    </row>
    <row r="3411" spans="1:1" x14ac:dyDescent="0.25">
      <c r="A3411" s="10"/>
    </row>
    <row r="3412" spans="1:1" x14ac:dyDescent="0.25">
      <c r="A3412" s="10"/>
    </row>
    <row r="3413" spans="1:1" x14ac:dyDescent="0.25">
      <c r="A3413" s="10"/>
    </row>
    <row r="3414" spans="1:1" x14ac:dyDescent="0.25">
      <c r="A3414" s="10"/>
    </row>
    <row r="3415" spans="1:1" x14ac:dyDescent="0.25">
      <c r="A3415" s="10"/>
    </row>
    <row r="3416" spans="1:1" x14ac:dyDescent="0.25">
      <c r="A3416" s="10"/>
    </row>
    <row r="3417" spans="1:1" x14ac:dyDescent="0.25">
      <c r="A3417" s="10"/>
    </row>
    <row r="3418" spans="1:1" x14ac:dyDescent="0.25">
      <c r="A3418" s="10"/>
    </row>
    <row r="3419" spans="1:1" x14ac:dyDescent="0.25">
      <c r="A3419" s="10"/>
    </row>
    <row r="3420" spans="1:1" x14ac:dyDescent="0.25">
      <c r="A3420" s="10"/>
    </row>
    <row r="3421" spans="1:1" x14ac:dyDescent="0.25">
      <c r="A3421" s="10"/>
    </row>
    <row r="3422" spans="1:1" x14ac:dyDescent="0.25">
      <c r="A3422" s="10"/>
    </row>
    <row r="3423" spans="1:1" x14ac:dyDescent="0.25">
      <c r="A3423" s="10"/>
    </row>
    <row r="3424" spans="1:1" x14ac:dyDescent="0.25">
      <c r="A3424" s="10"/>
    </row>
    <row r="3425" spans="1:1" x14ac:dyDescent="0.25">
      <c r="A3425" s="10"/>
    </row>
    <row r="3426" spans="1:1" x14ac:dyDescent="0.25">
      <c r="A3426" s="10"/>
    </row>
    <row r="3427" spans="1:1" x14ac:dyDescent="0.25">
      <c r="A3427" s="10"/>
    </row>
    <row r="3428" spans="1:1" x14ac:dyDescent="0.25">
      <c r="A3428" s="10"/>
    </row>
    <row r="3429" spans="1:1" x14ac:dyDescent="0.25">
      <c r="A3429" s="10"/>
    </row>
    <row r="3430" spans="1:1" x14ac:dyDescent="0.25">
      <c r="A3430" s="10"/>
    </row>
    <row r="3431" spans="1:1" x14ac:dyDescent="0.25">
      <c r="A3431" s="10"/>
    </row>
    <row r="3432" spans="1:1" x14ac:dyDescent="0.25">
      <c r="A3432" s="10"/>
    </row>
    <row r="3433" spans="1:1" x14ac:dyDescent="0.25">
      <c r="A3433" s="10"/>
    </row>
    <row r="3434" spans="1:1" x14ac:dyDescent="0.25">
      <c r="A3434" s="10"/>
    </row>
    <row r="3435" spans="1:1" x14ac:dyDescent="0.25">
      <c r="A3435" s="10"/>
    </row>
    <row r="3436" spans="1:1" x14ac:dyDescent="0.25">
      <c r="A3436" s="10"/>
    </row>
    <row r="3437" spans="1:1" x14ac:dyDescent="0.25">
      <c r="A3437" s="10"/>
    </row>
    <row r="3438" spans="1:1" x14ac:dyDescent="0.25">
      <c r="A3438" s="10"/>
    </row>
    <row r="3439" spans="1:1" x14ac:dyDescent="0.25">
      <c r="A3439" s="10"/>
    </row>
    <row r="3440" spans="1:1" x14ac:dyDescent="0.25">
      <c r="A3440" s="10"/>
    </row>
    <row r="3441" spans="1:1" x14ac:dyDescent="0.25">
      <c r="A3441" s="10"/>
    </row>
    <row r="3442" spans="1:1" x14ac:dyDescent="0.25">
      <c r="A3442" s="10"/>
    </row>
    <row r="3443" spans="1:1" x14ac:dyDescent="0.25">
      <c r="A3443" s="10"/>
    </row>
    <row r="3444" spans="1:1" x14ac:dyDescent="0.25">
      <c r="A3444" s="10"/>
    </row>
    <row r="3445" spans="1:1" x14ac:dyDescent="0.25">
      <c r="A3445" s="10"/>
    </row>
    <row r="3446" spans="1:1" x14ac:dyDescent="0.25">
      <c r="A3446" s="10"/>
    </row>
    <row r="3447" spans="1:1" x14ac:dyDescent="0.25">
      <c r="A3447" s="10"/>
    </row>
    <row r="3448" spans="1:1" x14ac:dyDescent="0.25">
      <c r="A3448" s="10"/>
    </row>
    <row r="3449" spans="1:1" x14ac:dyDescent="0.25">
      <c r="A3449" s="10"/>
    </row>
    <row r="3450" spans="1:1" x14ac:dyDescent="0.25">
      <c r="A3450" s="10"/>
    </row>
    <row r="3451" spans="1:1" x14ac:dyDescent="0.25">
      <c r="A3451" s="10"/>
    </row>
    <row r="3452" spans="1:1" x14ac:dyDescent="0.25">
      <c r="A3452" s="10"/>
    </row>
    <row r="3453" spans="1:1" x14ac:dyDescent="0.25">
      <c r="A3453" s="10"/>
    </row>
    <row r="3454" spans="1:1" x14ac:dyDescent="0.25">
      <c r="A3454" s="10"/>
    </row>
    <row r="3455" spans="1:1" x14ac:dyDescent="0.25">
      <c r="A3455" s="10"/>
    </row>
    <row r="3456" spans="1:1" x14ac:dyDescent="0.25">
      <c r="A3456" s="10"/>
    </row>
    <row r="3457" spans="1:1" x14ac:dyDescent="0.25">
      <c r="A3457" s="10"/>
    </row>
    <row r="3458" spans="1:1" x14ac:dyDescent="0.25">
      <c r="A3458" s="10"/>
    </row>
    <row r="3459" spans="1:1" x14ac:dyDescent="0.25">
      <c r="A3459" s="10"/>
    </row>
    <row r="3460" spans="1:1" x14ac:dyDescent="0.25">
      <c r="A3460" s="10"/>
    </row>
    <row r="3461" spans="1:1" x14ac:dyDescent="0.25">
      <c r="A3461" s="10"/>
    </row>
    <row r="3462" spans="1:1" x14ac:dyDescent="0.25">
      <c r="A3462" s="10"/>
    </row>
    <row r="3463" spans="1:1" x14ac:dyDescent="0.25">
      <c r="A3463" s="10"/>
    </row>
    <row r="3464" spans="1:1" x14ac:dyDescent="0.25">
      <c r="A3464" s="10"/>
    </row>
    <row r="3465" spans="1:1" x14ac:dyDescent="0.25">
      <c r="A3465" s="10"/>
    </row>
    <row r="3466" spans="1:1" x14ac:dyDescent="0.25">
      <c r="A3466" s="10"/>
    </row>
    <row r="3467" spans="1:1" x14ac:dyDescent="0.25">
      <c r="A3467" s="10"/>
    </row>
    <row r="3468" spans="1:1" x14ac:dyDescent="0.25">
      <c r="A3468" s="10"/>
    </row>
    <row r="3469" spans="1:1" x14ac:dyDescent="0.25">
      <c r="A3469" s="10"/>
    </row>
    <row r="3470" spans="1:1" x14ac:dyDescent="0.25">
      <c r="A3470" s="10"/>
    </row>
    <row r="3471" spans="1:1" x14ac:dyDescent="0.25">
      <c r="A3471" s="10"/>
    </row>
    <row r="3472" spans="1:1" x14ac:dyDescent="0.25">
      <c r="A3472" s="10"/>
    </row>
    <row r="3473" spans="1:1" x14ac:dyDescent="0.25">
      <c r="A3473" s="10"/>
    </row>
    <row r="3474" spans="1:1" x14ac:dyDescent="0.25">
      <c r="A3474" s="10"/>
    </row>
    <row r="3475" spans="1:1" x14ac:dyDescent="0.25">
      <c r="A3475" s="10"/>
    </row>
    <row r="3476" spans="1:1" x14ac:dyDescent="0.25">
      <c r="A3476" s="10"/>
    </row>
    <row r="3477" spans="1:1" x14ac:dyDescent="0.25">
      <c r="A3477" s="10"/>
    </row>
    <row r="3478" spans="1:1" x14ac:dyDescent="0.25">
      <c r="A3478" s="10"/>
    </row>
    <row r="3479" spans="1:1" x14ac:dyDescent="0.25">
      <c r="A3479" s="10"/>
    </row>
    <row r="3480" spans="1:1" x14ac:dyDescent="0.25">
      <c r="A3480" s="10"/>
    </row>
    <row r="3481" spans="1:1" x14ac:dyDescent="0.25">
      <c r="A3481" s="10"/>
    </row>
    <row r="3482" spans="1:1" x14ac:dyDescent="0.25">
      <c r="A3482" s="10"/>
    </row>
    <row r="3483" spans="1:1" x14ac:dyDescent="0.25">
      <c r="A3483" s="10"/>
    </row>
    <row r="3484" spans="1:1" x14ac:dyDescent="0.25">
      <c r="A3484" s="10"/>
    </row>
    <row r="3485" spans="1:1" x14ac:dyDescent="0.25">
      <c r="A3485" s="10"/>
    </row>
    <row r="3486" spans="1:1" x14ac:dyDescent="0.25">
      <c r="A3486" s="10"/>
    </row>
    <row r="3487" spans="1:1" x14ac:dyDescent="0.25">
      <c r="A3487" s="10"/>
    </row>
    <row r="3488" spans="1:1" x14ac:dyDescent="0.25">
      <c r="A3488" s="10"/>
    </row>
    <row r="3489" spans="1:1" x14ac:dyDescent="0.25">
      <c r="A3489" s="10"/>
    </row>
    <row r="3490" spans="1:1" x14ac:dyDescent="0.25">
      <c r="A3490" s="10"/>
    </row>
    <row r="3491" spans="1:1" x14ac:dyDescent="0.25">
      <c r="A3491" s="10"/>
    </row>
    <row r="3492" spans="1:1" x14ac:dyDescent="0.25">
      <c r="A3492" s="10"/>
    </row>
    <row r="3493" spans="1:1" x14ac:dyDescent="0.25">
      <c r="A3493" s="10"/>
    </row>
    <row r="3494" spans="1:1" x14ac:dyDescent="0.25">
      <c r="A3494" s="10"/>
    </row>
    <row r="3495" spans="1:1" x14ac:dyDescent="0.25">
      <c r="A3495" s="10"/>
    </row>
    <row r="3496" spans="1:1" x14ac:dyDescent="0.25">
      <c r="A3496" s="10"/>
    </row>
    <row r="3497" spans="1:1" x14ac:dyDescent="0.25">
      <c r="A3497" s="10"/>
    </row>
    <row r="3498" spans="1:1" x14ac:dyDescent="0.25">
      <c r="A3498" s="10"/>
    </row>
    <row r="3499" spans="1:1" x14ac:dyDescent="0.25">
      <c r="A3499" s="10"/>
    </row>
    <row r="3500" spans="1:1" x14ac:dyDescent="0.25">
      <c r="A3500" s="10"/>
    </row>
    <row r="3501" spans="1:1" x14ac:dyDescent="0.25">
      <c r="A3501" s="10"/>
    </row>
    <row r="3502" spans="1:1" x14ac:dyDescent="0.25">
      <c r="A3502" s="10"/>
    </row>
    <row r="3503" spans="1:1" x14ac:dyDescent="0.25">
      <c r="A3503" s="10"/>
    </row>
    <row r="3504" spans="1:1" x14ac:dyDescent="0.25">
      <c r="A3504" s="10"/>
    </row>
    <row r="3505" spans="1:1" x14ac:dyDescent="0.25">
      <c r="A3505" s="10"/>
    </row>
    <row r="3506" spans="1:1" x14ac:dyDescent="0.25">
      <c r="A3506" s="10"/>
    </row>
    <row r="3507" spans="1:1" x14ac:dyDescent="0.25">
      <c r="A3507" s="10"/>
    </row>
    <row r="3508" spans="1:1" x14ac:dyDescent="0.25">
      <c r="A3508" s="10"/>
    </row>
    <row r="3509" spans="1:1" x14ac:dyDescent="0.25">
      <c r="A3509" s="10"/>
    </row>
    <row r="3510" spans="1:1" x14ac:dyDescent="0.25">
      <c r="A3510" s="10"/>
    </row>
    <row r="3511" spans="1:1" x14ac:dyDescent="0.25">
      <c r="A3511" s="10"/>
    </row>
    <row r="3512" spans="1:1" x14ac:dyDescent="0.25">
      <c r="A3512" s="10"/>
    </row>
    <row r="3513" spans="1:1" x14ac:dyDescent="0.25">
      <c r="A3513" s="10"/>
    </row>
    <row r="3514" spans="1:1" x14ac:dyDescent="0.25">
      <c r="A3514" s="10"/>
    </row>
    <row r="3515" spans="1:1" x14ac:dyDescent="0.25">
      <c r="A3515" s="10"/>
    </row>
    <row r="3516" spans="1:1" x14ac:dyDescent="0.25">
      <c r="A3516" s="10"/>
    </row>
    <row r="3517" spans="1:1" x14ac:dyDescent="0.25">
      <c r="A3517" s="10"/>
    </row>
    <row r="3518" spans="1:1" x14ac:dyDescent="0.25">
      <c r="A3518" s="10"/>
    </row>
    <row r="3519" spans="1:1" x14ac:dyDescent="0.25">
      <c r="A3519" s="10"/>
    </row>
    <row r="3520" spans="1:1" x14ac:dyDescent="0.25">
      <c r="A3520" s="10"/>
    </row>
    <row r="3521" spans="1:1" x14ac:dyDescent="0.25">
      <c r="A3521" s="10"/>
    </row>
    <row r="3522" spans="1:1" x14ac:dyDescent="0.25">
      <c r="A3522" s="10"/>
    </row>
    <row r="3523" spans="1:1" x14ac:dyDescent="0.25">
      <c r="A3523" s="10"/>
    </row>
    <row r="3524" spans="1:1" x14ac:dyDescent="0.25">
      <c r="A3524" s="10"/>
    </row>
    <row r="3525" spans="1:1" x14ac:dyDescent="0.25">
      <c r="A3525" s="10"/>
    </row>
    <row r="3526" spans="1:1" x14ac:dyDescent="0.25">
      <c r="A3526" s="10"/>
    </row>
    <row r="3527" spans="1:1" x14ac:dyDescent="0.25">
      <c r="A3527" s="10"/>
    </row>
    <row r="3528" spans="1:1" x14ac:dyDescent="0.25">
      <c r="A3528" s="10"/>
    </row>
    <row r="3529" spans="1:1" x14ac:dyDescent="0.25">
      <c r="A3529" s="10"/>
    </row>
    <row r="3530" spans="1:1" x14ac:dyDescent="0.25">
      <c r="A3530" s="10"/>
    </row>
    <row r="3531" spans="1:1" x14ac:dyDescent="0.25">
      <c r="A3531" s="10"/>
    </row>
    <row r="3532" spans="1:1" x14ac:dyDescent="0.25">
      <c r="A3532" s="10"/>
    </row>
    <row r="3533" spans="1:1" x14ac:dyDescent="0.25">
      <c r="A3533" s="10"/>
    </row>
    <row r="3534" spans="1:1" x14ac:dyDescent="0.25">
      <c r="A3534" s="10"/>
    </row>
    <row r="3535" spans="1:1" x14ac:dyDescent="0.25">
      <c r="A3535" s="10"/>
    </row>
    <row r="3536" spans="1:1" x14ac:dyDescent="0.25">
      <c r="A3536" s="10"/>
    </row>
    <row r="3537" spans="1:1" x14ac:dyDescent="0.25">
      <c r="A3537" s="10"/>
    </row>
    <row r="3538" spans="1:1" x14ac:dyDescent="0.25">
      <c r="A3538" s="10"/>
    </row>
    <row r="3539" spans="1:1" x14ac:dyDescent="0.25">
      <c r="A3539" s="10"/>
    </row>
    <row r="3540" spans="1:1" x14ac:dyDescent="0.25">
      <c r="A3540" s="10"/>
    </row>
    <row r="3541" spans="1:1" x14ac:dyDescent="0.25">
      <c r="A3541" s="10"/>
    </row>
    <row r="3542" spans="1:1" x14ac:dyDescent="0.25">
      <c r="A3542" s="10"/>
    </row>
    <row r="3543" spans="1:1" x14ac:dyDescent="0.25">
      <c r="A3543" s="10"/>
    </row>
    <row r="3544" spans="1:1" x14ac:dyDescent="0.25">
      <c r="A3544" s="10"/>
    </row>
    <row r="3545" spans="1:1" x14ac:dyDescent="0.25">
      <c r="A3545" s="10"/>
    </row>
    <row r="3546" spans="1:1" x14ac:dyDescent="0.25">
      <c r="A3546" s="10"/>
    </row>
    <row r="3547" spans="1:1" x14ac:dyDescent="0.25">
      <c r="A3547" s="10"/>
    </row>
    <row r="3548" spans="1:1" x14ac:dyDescent="0.25">
      <c r="A3548" s="10"/>
    </row>
    <row r="3549" spans="1:1" x14ac:dyDescent="0.25">
      <c r="A3549" s="10"/>
    </row>
    <row r="3550" spans="1:1" x14ac:dyDescent="0.25">
      <c r="A3550" s="10"/>
    </row>
    <row r="3551" spans="1:1" x14ac:dyDescent="0.25">
      <c r="A3551" s="10"/>
    </row>
    <row r="3552" spans="1:1" x14ac:dyDescent="0.25">
      <c r="A3552" s="10"/>
    </row>
    <row r="3553" spans="1:1" x14ac:dyDescent="0.25">
      <c r="A3553" s="10"/>
    </row>
    <row r="3554" spans="1:1" x14ac:dyDescent="0.25">
      <c r="A3554" s="10"/>
    </row>
    <row r="3555" spans="1:1" x14ac:dyDescent="0.25">
      <c r="A3555" s="10"/>
    </row>
    <row r="3556" spans="1:1" x14ac:dyDescent="0.25">
      <c r="A3556" s="10"/>
    </row>
    <row r="3557" spans="1:1" x14ac:dyDescent="0.25">
      <c r="A3557" s="10"/>
    </row>
    <row r="3558" spans="1:1" x14ac:dyDescent="0.25">
      <c r="A3558" s="10"/>
    </row>
    <row r="3559" spans="1:1" x14ac:dyDescent="0.25">
      <c r="A3559" s="10"/>
    </row>
    <row r="3560" spans="1:1" x14ac:dyDescent="0.25">
      <c r="A3560" s="10"/>
    </row>
    <row r="3561" spans="1:1" x14ac:dyDescent="0.25">
      <c r="A3561" s="10"/>
    </row>
    <row r="3562" spans="1:1" x14ac:dyDescent="0.25">
      <c r="A3562" s="10"/>
    </row>
    <row r="3563" spans="1:1" x14ac:dyDescent="0.25">
      <c r="A3563" s="10"/>
    </row>
    <row r="3564" spans="1:1" x14ac:dyDescent="0.25">
      <c r="A3564" s="10"/>
    </row>
    <row r="3565" spans="1:1" x14ac:dyDescent="0.25">
      <c r="A3565" s="10"/>
    </row>
    <row r="3566" spans="1:1" x14ac:dyDescent="0.25">
      <c r="A3566" s="10"/>
    </row>
    <row r="3567" spans="1:1" x14ac:dyDescent="0.25">
      <c r="A3567" s="10"/>
    </row>
    <row r="3568" spans="1:1" x14ac:dyDescent="0.25">
      <c r="A3568" s="10"/>
    </row>
    <row r="3569" spans="1:1" x14ac:dyDescent="0.25">
      <c r="A3569" s="10"/>
    </row>
    <row r="3570" spans="1:1" x14ac:dyDescent="0.25">
      <c r="A3570" s="10"/>
    </row>
    <row r="3571" spans="1:1" x14ac:dyDescent="0.25">
      <c r="A3571" s="10"/>
    </row>
    <row r="3572" spans="1:1" x14ac:dyDescent="0.25">
      <c r="A3572" s="10"/>
    </row>
    <row r="3573" spans="1:1" x14ac:dyDescent="0.25">
      <c r="A3573" s="10"/>
    </row>
    <row r="3574" spans="1:1" x14ac:dyDescent="0.25">
      <c r="A3574" s="10"/>
    </row>
    <row r="3575" spans="1:1" x14ac:dyDescent="0.25">
      <c r="A3575" s="10"/>
    </row>
    <row r="3576" spans="1:1" x14ac:dyDescent="0.25">
      <c r="A3576" s="10"/>
    </row>
    <row r="3577" spans="1:1" x14ac:dyDescent="0.25">
      <c r="A3577" s="10"/>
    </row>
    <row r="3578" spans="1:1" x14ac:dyDescent="0.25">
      <c r="A3578" s="10"/>
    </row>
    <row r="3579" spans="1:1" x14ac:dyDescent="0.25">
      <c r="A3579" s="10"/>
    </row>
    <row r="3580" spans="1:1" x14ac:dyDescent="0.25">
      <c r="A3580" s="10"/>
    </row>
    <row r="3581" spans="1:1" x14ac:dyDescent="0.25">
      <c r="A3581" s="10"/>
    </row>
    <row r="3582" spans="1:1" x14ac:dyDescent="0.25">
      <c r="A3582" s="10"/>
    </row>
    <row r="3583" spans="1:1" x14ac:dyDescent="0.25">
      <c r="A3583" s="10"/>
    </row>
    <row r="3584" spans="1:1" x14ac:dyDescent="0.25">
      <c r="A3584" s="10"/>
    </row>
    <row r="3585" spans="1:1" x14ac:dyDescent="0.25">
      <c r="A3585" s="10"/>
    </row>
    <row r="3586" spans="1:1" x14ac:dyDescent="0.25">
      <c r="A3586" s="10"/>
    </row>
    <row r="3587" spans="1:1" x14ac:dyDescent="0.25">
      <c r="A3587" s="10"/>
    </row>
    <row r="3588" spans="1:1" x14ac:dyDescent="0.25">
      <c r="A3588" s="10"/>
    </row>
    <row r="3589" spans="1:1" x14ac:dyDescent="0.25">
      <c r="A3589" s="10"/>
    </row>
    <row r="3590" spans="1:1" x14ac:dyDescent="0.25">
      <c r="A3590" s="10"/>
    </row>
    <row r="3591" spans="1:1" x14ac:dyDescent="0.25">
      <c r="A3591" s="10"/>
    </row>
    <row r="3592" spans="1:1" x14ac:dyDescent="0.25">
      <c r="A3592" s="10"/>
    </row>
    <row r="3593" spans="1:1" x14ac:dyDescent="0.25">
      <c r="A3593" s="10"/>
    </row>
    <row r="3594" spans="1:1" x14ac:dyDescent="0.25">
      <c r="A3594" s="10"/>
    </row>
    <row r="3595" spans="1:1" x14ac:dyDescent="0.25">
      <c r="A3595" s="10"/>
    </row>
    <row r="3596" spans="1:1" x14ac:dyDescent="0.25">
      <c r="A3596" s="10"/>
    </row>
    <row r="3597" spans="1:1" x14ac:dyDescent="0.25">
      <c r="A3597" s="10"/>
    </row>
    <row r="3598" spans="1:1" x14ac:dyDescent="0.25">
      <c r="A3598" s="10"/>
    </row>
    <row r="3599" spans="1:1" x14ac:dyDescent="0.25">
      <c r="A3599" s="10"/>
    </row>
    <row r="3600" spans="1:1" x14ac:dyDescent="0.25">
      <c r="A3600" s="10"/>
    </row>
    <row r="3601" spans="1:1" x14ac:dyDescent="0.25">
      <c r="A3601" s="10"/>
    </row>
    <row r="3602" spans="1:1" x14ac:dyDescent="0.25">
      <c r="A3602" s="10"/>
    </row>
    <row r="3603" spans="1:1" x14ac:dyDescent="0.25">
      <c r="A3603" s="10"/>
    </row>
    <row r="3604" spans="1:1" x14ac:dyDescent="0.25">
      <c r="A3604" s="10"/>
    </row>
    <row r="3605" spans="1:1" x14ac:dyDescent="0.25">
      <c r="A3605" s="10"/>
    </row>
    <row r="3606" spans="1:1" x14ac:dyDescent="0.25">
      <c r="A3606" s="10"/>
    </row>
    <row r="3607" spans="1:1" x14ac:dyDescent="0.25">
      <c r="A3607" s="10"/>
    </row>
    <row r="3608" spans="1:1" x14ac:dyDescent="0.25">
      <c r="A3608" s="10"/>
    </row>
    <row r="3609" spans="1:1" x14ac:dyDescent="0.25">
      <c r="A3609" s="10"/>
    </row>
    <row r="3610" spans="1:1" x14ac:dyDescent="0.25">
      <c r="A3610" s="10"/>
    </row>
    <row r="3611" spans="1:1" x14ac:dyDescent="0.25">
      <c r="A3611" s="10"/>
    </row>
    <row r="3612" spans="1:1" x14ac:dyDescent="0.25">
      <c r="A3612" s="10"/>
    </row>
    <row r="3613" spans="1:1" x14ac:dyDescent="0.25">
      <c r="A3613" s="10"/>
    </row>
    <row r="3614" spans="1:1" x14ac:dyDescent="0.25">
      <c r="A3614" s="10"/>
    </row>
    <row r="3615" spans="1:1" x14ac:dyDescent="0.25">
      <c r="A3615" s="10"/>
    </row>
    <row r="3616" spans="1:1" x14ac:dyDescent="0.25">
      <c r="A3616" s="10"/>
    </row>
    <row r="3617" spans="1:1" x14ac:dyDescent="0.25">
      <c r="A3617" s="10"/>
    </row>
    <row r="3618" spans="1:1" x14ac:dyDescent="0.25">
      <c r="A3618" s="10"/>
    </row>
    <row r="3619" spans="1:1" x14ac:dyDescent="0.25">
      <c r="A3619" s="10"/>
    </row>
    <row r="3620" spans="1:1" x14ac:dyDescent="0.25">
      <c r="A3620" s="10"/>
    </row>
    <row r="3621" spans="1:1" x14ac:dyDescent="0.25">
      <c r="A3621" s="10"/>
    </row>
    <row r="3622" spans="1:1" x14ac:dyDescent="0.25">
      <c r="A3622" s="10"/>
    </row>
    <row r="3623" spans="1:1" x14ac:dyDescent="0.25">
      <c r="A3623" s="10"/>
    </row>
    <row r="3624" spans="1:1" x14ac:dyDescent="0.25">
      <c r="A3624" s="10"/>
    </row>
    <row r="3625" spans="1:1" x14ac:dyDescent="0.25">
      <c r="A3625" s="10"/>
    </row>
    <row r="3626" spans="1:1" x14ac:dyDescent="0.25">
      <c r="A3626" s="10"/>
    </row>
    <row r="3627" spans="1:1" x14ac:dyDescent="0.25">
      <c r="A3627" s="10"/>
    </row>
    <row r="3628" spans="1:1" x14ac:dyDescent="0.25">
      <c r="A3628" s="10"/>
    </row>
    <row r="3629" spans="1:1" x14ac:dyDescent="0.25">
      <c r="A3629" s="10"/>
    </row>
    <row r="3630" spans="1:1" x14ac:dyDescent="0.25">
      <c r="A3630" s="10"/>
    </row>
    <row r="3631" spans="1:1" x14ac:dyDescent="0.25">
      <c r="A3631" s="10"/>
    </row>
    <row r="3632" spans="1:1" x14ac:dyDescent="0.25">
      <c r="A3632" s="10"/>
    </row>
    <row r="3633" spans="1:1" x14ac:dyDescent="0.25">
      <c r="A3633" s="10"/>
    </row>
    <row r="3634" spans="1:1" x14ac:dyDescent="0.25">
      <c r="A3634" s="10"/>
    </row>
    <row r="3635" spans="1:1" x14ac:dyDescent="0.25">
      <c r="A3635" s="10"/>
    </row>
    <row r="3636" spans="1:1" x14ac:dyDescent="0.25">
      <c r="A3636" s="10"/>
    </row>
    <row r="3637" spans="1:1" x14ac:dyDescent="0.25">
      <c r="A3637" s="10"/>
    </row>
    <row r="3638" spans="1:1" x14ac:dyDescent="0.25">
      <c r="A3638" s="10"/>
    </row>
    <row r="3639" spans="1:1" x14ac:dyDescent="0.25">
      <c r="A3639" s="10"/>
    </row>
    <row r="3640" spans="1:1" x14ac:dyDescent="0.25">
      <c r="A3640" s="10"/>
    </row>
    <row r="3641" spans="1:1" x14ac:dyDescent="0.25">
      <c r="A3641" s="10"/>
    </row>
    <row r="3642" spans="1:1" x14ac:dyDescent="0.25">
      <c r="A3642" s="10"/>
    </row>
    <row r="3643" spans="1:1" x14ac:dyDescent="0.25">
      <c r="A3643" s="10"/>
    </row>
    <row r="3644" spans="1:1" x14ac:dyDescent="0.25">
      <c r="A3644" s="10"/>
    </row>
    <row r="3645" spans="1:1" x14ac:dyDescent="0.25">
      <c r="A3645" s="10"/>
    </row>
    <row r="3646" spans="1:1" x14ac:dyDescent="0.25">
      <c r="A3646" s="10"/>
    </row>
    <row r="3647" spans="1:1" x14ac:dyDescent="0.25">
      <c r="A3647" s="10"/>
    </row>
    <row r="3648" spans="1:1" x14ac:dyDescent="0.25">
      <c r="A3648" s="10"/>
    </row>
    <row r="3649" spans="1:1" x14ac:dyDescent="0.25">
      <c r="A3649" s="10"/>
    </row>
    <row r="3650" spans="1:1" x14ac:dyDescent="0.25">
      <c r="A3650" s="10"/>
    </row>
    <row r="3651" spans="1:1" x14ac:dyDescent="0.25">
      <c r="A3651" s="10"/>
    </row>
    <row r="3652" spans="1:1" x14ac:dyDescent="0.25">
      <c r="A3652" s="10"/>
    </row>
    <row r="3653" spans="1:1" x14ac:dyDescent="0.25">
      <c r="A3653" s="10"/>
    </row>
    <row r="3654" spans="1:1" x14ac:dyDescent="0.25">
      <c r="A3654" s="10"/>
    </row>
    <row r="3655" spans="1:1" x14ac:dyDescent="0.25">
      <c r="A3655" s="10"/>
    </row>
    <row r="3656" spans="1:1" x14ac:dyDescent="0.25">
      <c r="A3656" s="10"/>
    </row>
    <row r="3657" spans="1:1" x14ac:dyDescent="0.25">
      <c r="A3657" s="10"/>
    </row>
    <row r="3658" spans="1:1" x14ac:dyDescent="0.25">
      <c r="A3658" s="10"/>
    </row>
    <row r="3659" spans="1:1" x14ac:dyDescent="0.25">
      <c r="A3659" s="10"/>
    </row>
    <row r="3660" spans="1:1" x14ac:dyDescent="0.25">
      <c r="A3660" s="10"/>
    </row>
    <row r="3661" spans="1:1" x14ac:dyDescent="0.25">
      <c r="A3661" s="10"/>
    </row>
    <row r="3662" spans="1:1" x14ac:dyDescent="0.25">
      <c r="A3662" s="10"/>
    </row>
    <row r="3663" spans="1:1" x14ac:dyDescent="0.25">
      <c r="A3663" s="10"/>
    </row>
    <row r="3664" spans="1:1" x14ac:dyDescent="0.25">
      <c r="A3664" s="10"/>
    </row>
    <row r="3665" spans="1:1" x14ac:dyDescent="0.25">
      <c r="A3665" s="10"/>
    </row>
    <row r="3666" spans="1:1" x14ac:dyDescent="0.25">
      <c r="A3666" s="10"/>
    </row>
    <row r="3667" spans="1:1" x14ac:dyDescent="0.25">
      <c r="A3667" s="10"/>
    </row>
    <row r="3668" spans="1:1" x14ac:dyDescent="0.25">
      <c r="A3668" s="10"/>
    </row>
    <row r="3669" spans="1:1" x14ac:dyDescent="0.25">
      <c r="A3669" s="10"/>
    </row>
    <row r="3670" spans="1:1" x14ac:dyDescent="0.25">
      <c r="A3670" s="10"/>
    </row>
    <row r="3671" spans="1:1" x14ac:dyDescent="0.25">
      <c r="A3671" s="10"/>
    </row>
    <row r="3672" spans="1:1" x14ac:dyDescent="0.25">
      <c r="A3672" s="10"/>
    </row>
    <row r="3673" spans="1:1" x14ac:dyDescent="0.25">
      <c r="A3673" s="10"/>
    </row>
    <row r="3674" spans="1:1" x14ac:dyDescent="0.25">
      <c r="A3674" s="10"/>
    </row>
    <row r="3675" spans="1:1" x14ac:dyDescent="0.25">
      <c r="A3675" s="10"/>
    </row>
    <row r="3676" spans="1:1" x14ac:dyDescent="0.25">
      <c r="A3676" s="10"/>
    </row>
    <row r="3677" spans="1:1" x14ac:dyDescent="0.25">
      <c r="A3677" s="10"/>
    </row>
    <row r="3678" spans="1:1" x14ac:dyDescent="0.25">
      <c r="A3678" s="10"/>
    </row>
    <row r="3679" spans="1:1" x14ac:dyDescent="0.25">
      <c r="A3679" s="10"/>
    </row>
    <row r="3680" spans="1:1" x14ac:dyDescent="0.25">
      <c r="A3680" s="10"/>
    </row>
    <row r="3681" spans="1:1" x14ac:dyDescent="0.25">
      <c r="A3681" s="10"/>
    </row>
    <row r="3682" spans="1:1" x14ac:dyDescent="0.25">
      <c r="A3682" s="10"/>
    </row>
    <row r="3683" spans="1:1" x14ac:dyDescent="0.25">
      <c r="A3683" s="10"/>
    </row>
    <row r="3684" spans="1:1" x14ac:dyDescent="0.25">
      <c r="A3684" s="10"/>
    </row>
    <row r="3685" spans="1:1" x14ac:dyDescent="0.25">
      <c r="A3685" s="10"/>
    </row>
    <row r="3686" spans="1:1" x14ac:dyDescent="0.25">
      <c r="A3686" s="10"/>
    </row>
    <row r="3687" spans="1:1" x14ac:dyDescent="0.25">
      <c r="A3687" s="10"/>
    </row>
    <row r="3688" spans="1:1" x14ac:dyDescent="0.25">
      <c r="A3688" s="10"/>
    </row>
    <row r="3689" spans="1:1" x14ac:dyDescent="0.25">
      <c r="A3689" s="10"/>
    </row>
    <row r="3690" spans="1:1" x14ac:dyDescent="0.25">
      <c r="A3690" s="10"/>
    </row>
    <row r="3691" spans="1:1" x14ac:dyDescent="0.25">
      <c r="A3691" s="10"/>
    </row>
    <row r="3692" spans="1:1" x14ac:dyDescent="0.25">
      <c r="A3692" s="10"/>
    </row>
    <row r="3693" spans="1:1" x14ac:dyDescent="0.25">
      <c r="A3693" s="10"/>
    </row>
    <row r="3694" spans="1:1" x14ac:dyDescent="0.25">
      <c r="A3694" s="10"/>
    </row>
    <row r="3695" spans="1:1" x14ac:dyDescent="0.25">
      <c r="A3695" s="10"/>
    </row>
    <row r="3696" spans="1:1" x14ac:dyDescent="0.25">
      <c r="A3696" s="10"/>
    </row>
    <row r="3697" spans="1:1" x14ac:dyDescent="0.25">
      <c r="A3697" s="10"/>
    </row>
    <row r="3698" spans="1:1" x14ac:dyDescent="0.25">
      <c r="A3698" s="10"/>
    </row>
    <row r="3699" spans="1:1" x14ac:dyDescent="0.25">
      <c r="A3699" s="10"/>
    </row>
    <row r="3700" spans="1:1" x14ac:dyDescent="0.25">
      <c r="A3700" s="10"/>
    </row>
    <row r="3701" spans="1:1" x14ac:dyDescent="0.25">
      <c r="A3701" s="10"/>
    </row>
    <row r="3702" spans="1:1" x14ac:dyDescent="0.25">
      <c r="A3702" s="10"/>
    </row>
    <row r="3703" spans="1:1" x14ac:dyDescent="0.25">
      <c r="A3703" s="10"/>
    </row>
    <row r="3704" spans="1:1" x14ac:dyDescent="0.25">
      <c r="A3704" s="10"/>
    </row>
    <row r="3705" spans="1:1" x14ac:dyDescent="0.25">
      <c r="A3705" s="10"/>
    </row>
    <row r="3706" spans="1:1" x14ac:dyDescent="0.25">
      <c r="A3706" s="10"/>
    </row>
    <row r="3707" spans="1:1" x14ac:dyDescent="0.25">
      <c r="A3707" s="10"/>
    </row>
    <row r="3708" spans="1:1" x14ac:dyDescent="0.25">
      <c r="A3708" s="10"/>
    </row>
    <row r="3709" spans="1:1" x14ac:dyDescent="0.25">
      <c r="A3709" s="10"/>
    </row>
    <row r="3710" spans="1:1" x14ac:dyDescent="0.25">
      <c r="A3710" s="10"/>
    </row>
    <row r="3711" spans="1:1" x14ac:dyDescent="0.25">
      <c r="A3711" s="10"/>
    </row>
    <row r="3712" spans="1:1" x14ac:dyDescent="0.25">
      <c r="A3712" s="10"/>
    </row>
    <row r="3713" spans="1:1" x14ac:dyDescent="0.25">
      <c r="A3713" s="10"/>
    </row>
    <row r="3714" spans="1:1" x14ac:dyDescent="0.25">
      <c r="A3714" s="10"/>
    </row>
    <row r="3715" spans="1:1" x14ac:dyDescent="0.25">
      <c r="A3715" s="10"/>
    </row>
    <row r="3716" spans="1:1" x14ac:dyDescent="0.25">
      <c r="A3716" s="10"/>
    </row>
    <row r="3717" spans="1:1" x14ac:dyDescent="0.25">
      <c r="A3717" s="10"/>
    </row>
    <row r="3718" spans="1:1" x14ac:dyDescent="0.25">
      <c r="A3718" s="10"/>
    </row>
    <row r="3719" spans="1:1" x14ac:dyDescent="0.25">
      <c r="A3719" s="10"/>
    </row>
    <row r="3720" spans="1:1" x14ac:dyDescent="0.25">
      <c r="A3720" s="10"/>
    </row>
    <row r="3721" spans="1:1" x14ac:dyDescent="0.25">
      <c r="A3721" s="10"/>
    </row>
    <row r="3722" spans="1:1" x14ac:dyDescent="0.25">
      <c r="A3722" s="10"/>
    </row>
    <row r="3723" spans="1:1" x14ac:dyDescent="0.25">
      <c r="A3723" s="10"/>
    </row>
    <row r="3724" spans="1:1" x14ac:dyDescent="0.25">
      <c r="A3724" s="10"/>
    </row>
    <row r="3725" spans="1:1" x14ac:dyDescent="0.25">
      <c r="A3725" s="10"/>
    </row>
    <row r="3726" spans="1:1" x14ac:dyDescent="0.25">
      <c r="A3726" s="10"/>
    </row>
    <row r="3727" spans="1:1" x14ac:dyDescent="0.25">
      <c r="A3727" s="10"/>
    </row>
    <row r="3728" spans="1:1" x14ac:dyDescent="0.25">
      <c r="A3728" s="10"/>
    </row>
    <row r="3729" spans="1:1" x14ac:dyDescent="0.25">
      <c r="A3729" s="10"/>
    </row>
    <row r="3730" spans="1:1" x14ac:dyDescent="0.25">
      <c r="A3730" s="10"/>
    </row>
    <row r="3731" spans="1:1" x14ac:dyDescent="0.25">
      <c r="A3731" s="10"/>
    </row>
    <row r="3732" spans="1:1" x14ac:dyDescent="0.25">
      <c r="A3732" s="10"/>
    </row>
    <row r="3733" spans="1:1" x14ac:dyDescent="0.25">
      <c r="A3733" s="10"/>
    </row>
    <row r="3734" spans="1:1" x14ac:dyDescent="0.25">
      <c r="A3734" s="10"/>
    </row>
    <row r="3735" spans="1:1" x14ac:dyDescent="0.25">
      <c r="A3735" s="10"/>
    </row>
    <row r="3736" spans="1:1" x14ac:dyDescent="0.25">
      <c r="A3736" s="10"/>
    </row>
    <row r="3737" spans="1:1" x14ac:dyDescent="0.25">
      <c r="A3737" s="10"/>
    </row>
    <row r="3738" spans="1:1" x14ac:dyDescent="0.25">
      <c r="A3738" s="10"/>
    </row>
    <row r="3739" spans="1:1" x14ac:dyDescent="0.25">
      <c r="A3739" s="10"/>
    </row>
    <row r="3740" spans="1:1" x14ac:dyDescent="0.25">
      <c r="A3740" s="10"/>
    </row>
    <row r="3741" spans="1:1" x14ac:dyDescent="0.25">
      <c r="A3741" s="10"/>
    </row>
    <row r="3742" spans="1:1" x14ac:dyDescent="0.25">
      <c r="A3742" s="10"/>
    </row>
    <row r="3743" spans="1:1" x14ac:dyDescent="0.25">
      <c r="A3743" s="10"/>
    </row>
    <row r="3744" spans="1:1" x14ac:dyDescent="0.25">
      <c r="A3744" s="10"/>
    </row>
    <row r="3745" spans="1:1" x14ac:dyDescent="0.25">
      <c r="A3745" s="10"/>
    </row>
    <row r="3746" spans="1:1" x14ac:dyDescent="0.25">
      <c r="A3746" s="10"/>
    </row>
    <row r="3747" spans="1:1" x14ac:dyDescent="0.25">
      <c r="A3747" s="10"/>
    </row>
    <row r="3748" spans="1:1" x14ac:dyDescent="0.25">
      <c r="A3748" s="10"/>
    </row>
    <row r="3749" spans="1:1" x14ac:dyDescent="0.25">
      <c r="A3749" s="10"/>
    </row>
    <row r="3750" spans="1:1" x14ac:dyDescent="0.25">
      <c r="A3750" s="10"/>
    </row>
    <row r="3751" spans="1:1" x14ac:dyDescent="0.25">
      <c r="A3751" s="10"/>
    </row>
    <row r="3752" spans="1:1" x14ac:dyDescent="0.25">
      <c r="A3752" s="10"/>
    </row>
    <row r="3753" spans="1:1" x14ac:dyDescent="0.25">
      <c r="A3753" s="10"/>
    </row>
    <row r="3754" spans="1:1" x14ac:dyDescent="0.25">
      <c r="A3754" s="10"/>
    </row>
    <row r="3755" spans="1:1" x14ac:dyDescent="0.25">
      <c r="A3755" s="10"/>
    </row>
    <row r="3756" spans="1:1" x14ac:dyDescent="0.25">
      <c r="A3756" s="10"/>
    </row>
    <row r="3757" spans="1:1" x14ac:dyDescent="0.25">
      <c r="A3757" s="10"/>
    </row>
    <row r="3758" spans="1:1" x14ac:dyDescent="0.25">
      <c r="A3758" s="10"/>
    </row>
    <row r="3759" spans="1:1" x14ac:dyDescent="0.25">
      <c r="A3759" s="10"/>
    </row>
    <row r="3760" spans="1:1" x14ac:dyDescent="0.25">
      <c r="A3760" s="10"/>
    </row>
    <row r="3761" spans="1:1" x14ac:dyDescent="0.25">
      <c r="A3761" s="10"/>
    </row>
    <row r="3762" spans="1:1" x14ac:dyDescent="0.25">
      <c r="A3762" s="10"/>
    </row>
    <row r="3763" spans="1:1" x14ac:dyDescent="0.25">
      <c r="A3763" s="10"/>
    </row>
    <row r="3764" spans="1:1" x14ac:dyDescent="0.25">
      <c r="A3764" s="10"/>
    </row>
    <row r="3765" spans="1:1" x14ac:dyDescent="0.25">
      <c r="A3765" s="10"/>
    </row>
    <row r="3766" spans="1:1" x14ac:dyDescent="0.25">
      <c r="A3766" s="10"/>
    </row>
    <row r="3767" spans="1:1" x14ac:dyDescent="0.25">
      <c r="A3767" s="10"/>
    </row>
    <row r="3768" spans="1:1" x14ac:dyDescent="0.25">
      <c r="A3768" s="10"/>
    </row>
    <row r="3769" spans="1:1" x14ac:dyDescent="0.25">
      <c r="A3769" s="10"/>
    </row>
    <row r="3770" spans="1:1" x14ac:dyDescent="0.25">
      <c r="A3770" s="10"/>
    </row>
    <row r="3771" spans="1:1" x14ac:dyDescent="0.25">
      <c r="A3771" s="10"/>
    </row>
    <row r="3772" spans="1:1" x14ac:dyDescent="0.25">
      <c r="A3772" s="10"/>
    </row>
    <row r="3773" spans="1:1" x14ac:dyDescent="0.25">
      <c r="A3773" s="10"/>
    </row>
    <row r="3774" spans="1:1" x14ac:dyDescent="0.25">
      <c r="A3774" s="10"/>
    </row>
    <row r="3775" spans="1:1" x14ac:dyDescent="0.25">
      <c r="A3775" s="10"/>
    </row>
    <row r="3776" spans="1:1" x14ac:dyDescent="0.25">
      <c r="A3776" s="10"/>
    </row>
    <row r="3777" spans="1:1" x14ac:dyDescent="0.25">
      <c r="A3777" s="10"/>
    </row>
    <row r="3778" spans="1:1" x14ac:dyDescent="0.25">
      <c r="A3778" s="10"/>
    </row>
    <row r="3779" spans="1:1" x14ac:dyDescent="0.25">
      <c r="A3779" s="10"/>
    </row>
    <row r="3780" spans="1:1" x14ac:dyDescent="0.25">
      <c r="A3780" s="10"/>
    </row>
    <row r="3781" spans="1:1" x14ac:dyDescent="0.25">
      <c r="A3781" s="10"/>
    </row>
    <row r="3782" spans="1:1" x14ac:dyDescent="0.25">
      <c r="A3782" s="10"/>
    </row>
    <row r="3783" spans="1:1" x14ac:dyDescent="0.25">
      <c r="A3783" s="10"/>
    </row>
    <row r="3784" spans="1:1" x14ac:dyDescent="0.25">
      <c r="A3784" s="10"/>
    </row>
    <row r="3785" spans="1:1" x14ac:dyDescent="0.25">
      <c r="A3785" s="10"/>
    </row>
    <row r="3786" spans="1:1" x14ac:dyDescent="0.25">
      <c r="A3786" s="10"/>
    </row>
    <row r="3787" spans="1:1" x14ac:dyDescent="0.25">
      <c r="A3787" s="10"/>
    </row>
    <row r="3788" spans="1:1" x14ac:dyDescent="0.25">
      <c r="A3788" s="10"/>
    </row>
    <row r="3789" spans="1:1" x14ac:dyDescent="0.25">
      <c r="A3789" s="10"/>
    </row>
    <row r="3790" spans="1:1" x14ac:dyDescent="0.25">
      <c r="A3790" s="10"/>
    </row>
    <row r="3791" spans="1:1" x14ac:dyDescent="0.25">
      <c r="A3791" s="10"/>
    </row>
    <row r="3792" spans="1:1" x14ac:dyDescent="0.25">
      <c r="A3792" s="10"/>
    </row>
    <row r="3793" spans="1:1" x14ac:dyDescent="0.25">
      <c r="A3793" s="10"/>
    </row>
    <row r="3794" spans="1:1" x14ac:dyDescent="0.25">
      <c r="A3794" s="10"/>
    </row>
    <row r="3795" spans="1:1" x14ac:dyDescent="0.25">
      <c r="A3795" s="10"/>
    </row>
    <row r="3796" spans="1:1" x14ac:dyDescent="0.25">
      <c r="A3796" s="10"/>
    </row>
    <row r="3797" spans="1:1" x14ac:dyDescent="0.25">
      <c r="A3797" s="10"/>
    </row>
    <row r="3798" spans="1:1" x14ac:dyDescent="0.25">
      <c r="A3798" s="10"/>
    </row>
    <row r="3799" spans="1:1" x14ac:dyDescent="0.25">
      <c r="A3799" s="10"/>
    </row>
    <row r="3800" spans="1:1" x14ac:dyDescent="0.25">
      <c r="A3800" s="10"/>
    </row>
    <row r="3801" spans="1:1" x14ac:dyDescent="0.25">
      <c r="A3801" s="10"/>
    </row>
    <row r="3802" spans="1:1" x14ac:dyDescent="0.25">
      <c r="A3802" s="10"/>
    </row>
    <row r="3803" spans="1:1" x14ac:dyDescent="0.25">
      <c r="A3803" s="10"/>
    </row>
    <row r="3804" spans="1:1" x14ac:dyDescent="0.25">
      <c r="A3804" s="10"/>
    </row>
    <row r="3805" spans="1:1" x14ac:dyDescent="0.25">
      <c r="A3805" s="10"/>
    </row>
    <row r="3806" spans="1:1" x14ac:dyDescent="0.25">
      <c r="A3806" s="10"/>
    </row>
    <row r="3807" spans="1:1" x14ac:dyDescent="0.25">
      <c r="A3807" s="10"/>
    </row>
    <row r="3808" spans="1:1" x14ac:dyDescent="0.25">
      <c r="A3808" s="10"/>
    </row>
    <row r="3809" spans="1:1" x14ac:dyDescent="0.25">
      <c r="A3809" s="10"/>
    </row>
    <row r="3810" spans="1:1" x14ac:dyDescent="0.25">
      <c r="A3810" s="10"/>
    </row>
    <row r="3811" spans="1:1" x14ac:dyDescent="0.25">
      <c r="A3811" s="10"/>
    </row>
    <row r="3812" spans="1:1" x14ac:dyDescent="0.25">
      <c r="A3812" s="10"/>
    </row>
    <row r="3813" spans="1:1" x14ac:dyDescent="0.25">
      <c r="A3813" s="10"/>
    </row>
    <row r="3814" spans="1:1" x14ac:dyDescent="0.25">
      <c r="A3814" s="10"/>
    </row>
    <row r="3815" spans="1:1" x14ac:dyDescent="0.25">
      <c r="A3815" s="10"/>
    </row>
    <row r="3816" spans="1:1" x14ac:dyDescent="0.25">
      <c r="A3816" s="10"/>
    </row>
    <row r="3817" spans="1:1" x14ac:dyDescent="0.25">
      <c r="A3817" s="10"/>
    </row>
    <row r="3818" spans="1:1" x14ac:dyDescent="0.25">
      <c r="A3818" s="10"/>
    </row>
    <row r="3819" spans="1:1" x14ac:dyDescent="0.25">
      <c r="A3819" s="10"/>
    </row>
    <row r="3820" spans="1:1" x14ac:dyDescent="0.25">
      <c r="A3820" s="10"/>
    </row>
    <row r="3821" spans="1:1" x14ac:dyDescent="0.25">
      <c r="A3821" s="10"/>
    </row>
    <row r="3822" spans="1:1" x14ac:dyDescent="0.25">
      <c r="A3822" s="10"/>
    </row>
    <row r="3823" spans="1:1" x14ac:dyDescent="0.25">
      <c r="A3823" s="10"/>
    </row>
    <row r="3824" spans="1:1" x14ac:dyDescent="0.25">
      <c r="A3824" s="10"/>
    </row>
    <row r="3825" spans="1:1" x14ac:dyDescent="0.25">
      <c r="A3825" s="10"/>
    </row>
    <row r="3826" spans="1:1" x14ac:dyDescent="0.25">
      <c r="A3826" s="10"/>
    </row>
    <row r="3827" spans="1:1" x14ac:dyDescent="0.25">
      <c r="A3827" s="10"/>
    </row>
    <row r="3828" spans="1:1" x14ac:dyDescent="0.25">
      <c r="A3828" s="10"/>
    </row>
    <row r="3829" spans="1:1" x14ac:dyDescent="0.25">
      <c r="A3829" s="10"/>
    </row>
    <row r="3830" spans="1:1" x14ac:dyDescent="0.25">
      <c r="A3830" s="10"/>
    </row>
    <row r="3831" spans="1:1" x14ac:dyDescent="0.25">
      <c r="A3831" s="10"/>
    </row>
    <row r="3832" spans="1:1" x14ac:dyDescent="0.25">
      <c r="A3832" s="10"/>
    </row>
    <row r="3833" spans="1:1" x14ac:dyDescent="0.25">
      <c r="A3833" s="10"/>
    </row>
    <row r="3834" spans="1:1" x14ac:dyDescent="0.25">
      <c r="A3834" s="10"/>
    </row>
    <row r="3835" spans="1:1" x14ac:dyDescent="0.25">
      <c r="A3835" s="10"/>
    </row>
    <row r="3836" spans="1:1" x14ac:dyDescent="0.25">
      <c r="A3836" s="10"/>
    </row>
    <row r="3837" spans="1:1" x14ac:dyDescent="0.25">
      <c r="A3837" s="10"/>
    </row>
    <row r="3838" spans="1:1" x14ac:dyDescent="0.25">
      <c r="A3838" s="10"/>
    </row>
    <row r="3839" spans="1:1" x14ac:dyDescent="0.25">
      <c r="A3839" s="10"/>
    </row>
    <row r="3840" spans="1:1" x14ac:dyDescent="0.25">
      <c r="A3840" s="10"/>
    </row>
    <row r="3841" spans="1:1" x14ac:dyDescent="0.25">
      <c r="A3841" s="10"/>
    </row>
    <row r="3842" spans="1:1" x14ac:dyDescent="0.25">
      <c r="A3842" s="10"/>
    </row>
    <row r="3843" spans="1:1" x14ac:dyDescent="0.25">
      <c r="A3843" s="10"/>
    </row>
    <row r="3844" spans="1:1" x14ac:dyDescent="0.25">
      <c r="A3844" s="10"/>
    </row>
    <row r="3845" spans="1:1" x14ac:dyDescent="0.25">
      <c r="A3845" s="10"/>
    </row>
    <row r="3846" spans="1:1" x14ac:dyDescent="0.25">
      <c r="A3846" s="10"/>
    </row>
    <row r="3847" spans="1:1" x14ac:dyDescent="0.25">
      <c r="A3847" s="10"/>
    </row>
    <row r="3848" spans="1:1" x14ac:dyDescent="0.25">
      <c r="A3848" s="10"/>
    </row>
    <row r="3849" spans="1:1" x14ac:dyDescent="0.25">
      <c r="A3849" s="10"/>
    </row>
    <row r="3850" spans="1:1" x14ac:dyDescent="0.25">
      <c r="A3850" s="10"/>
    </row>
    <row r="3851" spans="1:1" x14ac:dyDescent="0.25">
      <c r="A3851" s="10"/>
    </row>
    <row r="3852" spans="1:1" x14ac:dyDescent="0.25">
      <c r="A3852" s="10"/>
    </row>
    <row r="3853" spans="1:1" x14ac:dyDescent="0.25">
      <c r="A3853" s="10"/>
    </row>
    <row r="3854" spans="1:1" x14ac:dyDescent="0.25">
      <c r="A3854" s="10"/>
    </row>
    <row r="3855" spans="1:1" x14ac:dyDescent="0.25">
      <c r="A3855" s="10"/>
    </row>
    <row r="3856" spans="1:1" x14ac:dyDescent="0.25">
      <c r="A3856" s="10"/>
    </row>
    <row r="3857" spans="1:1" x14ac:dyDescent="0.25">
      <c r="A3857" s="10"/>
    </row>
    <row r="3858" spans="1:1" x14ac:dyDescent="0.25">
      <c r="A3858" s="10"/>
    </row>
    <row r="3859" spans="1:1" x14ac:dyDescent="0.25">
      <c r="A3859" s="10"/>
    </row>
    <row r="3860" spans="1:1" x14ac:dyDescent="0.25">
      <c r="A3860" s="10"/>
    </row>
    <row r="3861" spans="1:1" x14ac:dyDescent="0.25">
      <c r="A3861" s="10"/>
    </row>
    <row r="3862" spans="1:1" x14ac:dyDescent="0.25">
      <c r="A3862" s="10"/>
    </row>
    <row r="3863" spans="1:1" x14ac:dyDescent="0.25">
      <c r="A3863" s="10"/>
    </row>
    <row r="3864" spans="1:1" x14ac:dyDescent="0.25">
      <c r="A3864" s="10"/>
    </row>
    <row r="3865" spans="1:1" x14ac:dyDescent="0.25">
      <c r="A3865" s="10"/>
    </row>
    <row r="3866" spans="1:1" x14ac:dyDescent="0.25">
      <c r="A3866" s="10"/>
    </row>
    <row r="3867" spans="1:1" x14ac:dyDescent="0.25">
      <c r="A3867" s="10"/>
    </row>
    <row r="3868" spans="1:1" x14ac:dyDescent="0.25">
      <c r="A3868" s="10"/>
    </row>
    <row r="3869" spans="1:1" x14ac:dyDescent="0.25">
      <c r="A3869" s="10"/>
    </row>
    <row r="3870" spans="1:1" x14ac:dyDescent="0.25">
      <c r="A3870" s="10"/>
    </row>
    <row r="3871" spans="1:1" x14ac:dyDescent="0.25">
      <c r="A3871" s="10"/>
    </row>
    <row r="3872" spans="1:1" x14ac:dyDescent="0.25">
      <c r="A3872" s="10"/>
    </row>
    <row r="3873" spans="1:1" x14ac:dyDescent="0.25">
      <c r="A3873" s="10"/>
    </row>
    <row r="3874" spans="1:1" x14ac:dyDescent="0.25">
      <c r="A3874" s="10"/>
    </row>
    <row r="3875" spans="1:1" x14ac:dyDescent="0.25">
      <c r="A3875" s="10"/>
    </row>
    <row r="3876" spans="1:1" x14ac:dyDescent="0.25">
      <c r="A3876" s="10"/>
    </row>
    <row r="3877" spans="1:1" x14ac:dyDescent="0.25">
      <c r="A3877" s="10"/>
    </row>
    <row r="3878" spans="1:1" x14ac:dyDescent="0.25">
      <c r="A3878" s="10"/>
    </row>
    <row r="3879" spans="1:1" x14ac:dyDescent="0.25">
      <c r="A3879" s="10"/>
    </row>
    <row r="3880" spans="1:1" x14ac:dyDescent="0.25">
      <c r="A3880" s="10"/>
    </row>
    <row r="3881" spans="1:1" x14ac:dyDescent="0.25">
      <c r="A3881" s="10"/>
    </row>
    <row r="3882" spans="1:1" x14ac:dyDescent="0.25">
      <c r="A3882" s="10"/>
    </row>
    <row r="3883" spans="1:1" x14ac:dyDescent="0.25">
      <c r="A3883" s="10"/>
    </row>
    <row r="3884" spans="1:1" x14ac:dyDescent="0.25">
      <c r="A3884" s="10"/>
    </row>
    <row r="3885" spans="1:1" x14ac:dyDescent="0.25">
      <c r="A3885" s="10"/>
    </row>
    <row r="3886" spans="1:1" x14ac:dyDescent="0.25">
      <c r="A3886" s="10"/>
    </row>
    <row r="3887" spans="1:1" x14ac:dyDescent="0.25">
      <c r="A3887" s="10"/>
    </row>
    <row r="3888" spans="1:1" x14ac:dyDescent="0.25">
      <c r="A3888" s="10"/>
    </row>
    <row r="3889" spans="1:1" x14ac:dyDescent="0.25">
      <c r="A3889" s="10"/>
    </row>
    <row r="3890" spans="1:1" x14ac:dyDescent="0.25">
      <c r="A3890" s="10"/>
    </row>
    <row r="3891" spans="1:1" x14ac:dyDescent="0.25">
      <c r="A3891" s="10"/>
    </row>
    <row r="3892" spans="1:1" x14ac:dyDescent="0.25">
      <c r="A3892" s="10"/>
    </row>
    <row r="3893" spans="1:1" x14ac:dyDescent="0.25">
      <c r="A3893" s="10"/>
    </row>
    <row r="3894" spans="1:1" x14ac:dyDescent="0.25">
      <c r="A3894" s="10"/>
    </row>
    <row r="3895" spans="1:1" x14ac:dyDescent="0.25">
      <c r="A3895" s="10"/>
    </row>
    <row r="3896" spans="1:1" x14ac:dyDescent="0.25">
      <c r="A3896" s="10"/>
    </row>
    <row r="3897" spans="1:1" x14ac:dyDescent="0.25">
      <c r="A3897" s="10"/>
    </row>
    <row r="3898" spans="1:1" x14ac:dyDescent="0.25">
      <c r="A3898" s="10"/>
    </row>
    <row r="3899" spans="1:1" x14ac:dyDescent="0.25">
      <c r="A3899" s="10"/>
    </row>
    <row r="3900" spans="1:1" x14ac:dyDescent="0.25">
      <c r="A3900" s="10"/>
    </row>
    <row r="3901" spans="1:1" x14ac:dyDescent="0.25">
      <c r="A3901" s="10"/>
    </row>
    <row r="3902" spans="1:1" x14ac:dyDescent="0.25">
      <c r="A3902" s="10"/>
    </row>
    <row r="3903" spans="1:1" x14ac:dyDescent="0.25">
      <c r="A3903" s="10"/>
    </row>
    <row r="3904" spans="1:1" x14ac:dyDescent="0.25">
      <c r="A3904" s="10"/>
    </row>
    <row r="3905" spans="1:1" x14ac:dyDescent="0.25">
      <c r="A3905" s="10"/>
    </row>
    <row r="3906" spans="1:1" x14ac:dyDescent="0.25">
      <c r="A3906" s="10"/>
    </row>
    <row r="3907" spans="1:1" x14ac:dyDescent="0.25">
      <c r="A3907" s="10"/>
    </row>
    <row r="3908" spans="1:1" x14ac:dyDescent="0.25">
      <c r="A3908" s="10"/>
    </row>
    <row r="3909" spans="1:1" x14ac:dyDescent="0.25">
      <c r="A3909" s="10"/>
    </row>
    <row r="3910" spans="1:1" x14ac:dyDescent="0.25">
      <c r="A3910" s="10"/>
    </row>
    <row r="3911" spans="1:1" x14ac:dyDescent="0.25">
      <c r="A3911" s="10"/>
    </row>
    <row r="3912" spans="1:1" x14ac:dyDescent="0.25">
      <c r="A3912" s="10"/>
    </row>
    <row r="3913" spans="1:1" x14ac:dyDescent="0.25">
      <c r="A3913" s="10"/>
    </row>
    <row r="3914" spans="1:1" x14ac:dyDescent="0.25">
      <c r="A3914" s="10"/>
    </row>
    <row r="3915" spans="1:1" x14ac:dyDescent="0.25">
      <c r="A3915" s="10"/>
    </row>
    <row r="3916" spans="1:1" x14ac:dyDescent="0.25">
      <c r="A3916" s="10"/>
    </row>
    <row r="3917" spans="1:1" x14ac:dyDescent="0.25">
      <c r="A3917" s="10"/>
    </row>
    <row r="3918" spans="1:1" x14ac:dyDescent="0.25">
      <c r="A3918" s="10"/>
    </row>
    <row r="3919" spans="1:1" x14ac:dyDescent="0.25">
      <c r="A3919" s="10"/>
    </row>
    <row r="3920" spans="1:1" x14ac:dyDescent="0.25">
      <c r="A3920" s="10"/>
    </row>
    <row r="3921" spans="1:1" x14ac:dyDescent="0.25">
      <c r="A3921" s="10"/>
    </row>
    <row r="3922" spans="1:1" x14ac:dyDescent="0.25">
      <c r="A3922" s="10"/>
    </row>
    <row r="3923" spans="1:1" x14ac:dyDescent="0.25">
      <c r="A3923" s="10"/>
    </row>
    <row r="3924" spans="1:1" x14ac:dyDescent="0.25">
      <c r="A3924" s="10"/>
    </row>
    <row r="3925" spans="1:1" x14ac:dyDescent="0.25">
      <c r="A3925" s="10"/>
    </row>
    <row r="3926" spans="1:1" x14ac:dyDescent="0.25">
      <c r="A3926" s="10"/>
    </row>
    <row r="3927" spans="1:1" x14ac:dyDescent="0.25">
      <c r="A3927" s="10"/>
    </row>
    <row r="3928" spans="1:1" x14ac:dyDescent="0.25">
      <c r="A3928" s="10"/>
    </row>
    <row r="3929" spans="1:1" x14ac:dyDescent="0.25">
      <c r="A3929" s="10"/>
    </row>
    <row r="3930" spans="1:1" x14ac:dyDescent="0.25">
      <c r="A3930" s="10"/>
    </row>
    <row r="3931" spans="1:1" x14ac:dyDescent="0.25">
      <c r="A3931" s="10"/>
    </row>
    <row r="3932" spans="1:1" x14ac:dyDescent="0.25">
      <c r="A3932" s="10"/>
    </row>
    <row r="3933" spans="1:1" x14ac:dyDescent="0.25">
      <c r="A3933" s="10"/>
    </row>
    <row r="3934" spans="1:1" x14ac:dyDescent="0.25">
      <c r="A3934" s="10"/>
    </row>
    <row r="3935" spans="1:1" x14ac:dyDescent="0.25">
      <c r="A3935" s="10"/>
    </row>
    <row r="3936" spans="1:1" x14ac:dyDescent="0.25">
      <c r="A3936" s="10"/>
    </row>
    <row r="3937" spans="1:1" x14ac:dyDescent="0.25">
      <c r="A3937" s="10"/>
    </row>
    <row r="3938" spans="1:1" x14ac:dyDescent="0.25">
      <c r="A3938" s="10"/>
    </row>
    <row r="3939" spans="1:1" x14ac:dyDescent="0.25">
      <c r="A3939" s="10"/>
    </row>
    <row r="3940" spans="1:1" x14ac:dyDescent="0.25">
      <c r="A3940" s="10"/>
    </row>
    <row r="3941" spans="1:1" x14ac:dyDescent="0.25">
      <c r="A3941" s="10"/>
    </row>
    <row r="3942" spans="1:1" x14ac:dyDescent="0.25">
      <c r="A3942" s="10"/>
    </row>
    <row r="3943" spans="1:1" x14ac:dyDescent="0.25">
      <c r="A3943" s="10"/>
    </row>
    <row r="3944" spans="1:1" x14ac:dyDescent="0.25">
      <c r="A3944" s="10"/>
    </row>
    <row r="3945" spans="1:1" x14ac:dyDescent="0.25">
      <c r="A3945" s="10"/>
    </row>
    <row r="3946" spans="1:1" x14ac:dyDescent="0.25">
      <c r="A3946" s="10"/>
    </row>
    <row r="3947" spans="1:1" x14ac:dyDescent="0.25">
      <c r="A3947" s="10"/>
    </row>
    <row r="3948" spans="1:1" x14ac:dyDescent="0.25">
      <c r="A3948" s="10"/>
    </row>
    <row r="3949" spans="1:1" x14ac:dyDescent="0.25">
      <c r="A3949" s="10"/>
    </row>
    <row r="3950" spans="1:1" x14ac:dyDescent="0.25">
      <c r="A3950" s="10"/>
    </row>
    <row r="3951" spans="1:1" x14ac:dyDescent="0.25">
      <c r="A3951" s="10"/>
    </row>
    <row r="3952" spans="1:1" x14ac:dyDescent="0.25">
      <c r="A3952" s="10"/>
    </row>
    <row r="3953" spans="1:1" x14ac:dyDescent="0.25">
      <c r="A3953" s="10"/>
    </row>
    <row r="3954" spans="1:1" x14ac:dyDescent="0.25">
      <c r="A3954" s="10"/>
    </row>
    <row r="3955" spans="1:1" x14ac:dyDescent="0.25">
      <c r="A3955" s="10"/>
    </row>
    <row r="3956" spans="1:1" x14ac:dyDescent="0.25">
      <c r="A3956" s="10"/>
    </row>
    <row r="3957" spans="1:1" x14ac:dyDescent="0.25">
      <c r="A3957" s="10"/>
    </row>
    <row r="3958" spans="1:1" x14ac:dyDescent="0.25">
      <c r="A3958" s="10"/>
    </row>
    <row r="3959" spans="1:1" x14ac:dyDescent="0.25">
      <c r="A3959" s="10"/>
    </row>
    <row r="3960" spans="1:1" x14ac:dyDescent="0.25">
      <c r="A3960" s="10"/>
    </row>
    <row r="3961" spans="1:1" x14ac:dyDescent="0.25">
      <c r="A3961" s="10"/>
    </row>
    <row r="3962" spans="1:1" x14ac:dyDescent="0.25">
      <c r="A3962" s="10"/>
    </row>
    <row r="3963" spans="1:1" x14ac:dyDescent="0.25">
      <c r="A3963" s="10"/>
    </row>
    <row r="3964" spans="1:1" x14ac:dyDescent="0.25">
      <c r="A3964" s="10"/>
    </row>
    <row r="3965" spans="1:1" x14ac:dyDescent="0.25">
      <c r="A3965" s="10"/>
    </row>
    <row r="3966" spans="1:1" x14ac:dyDescent="0.25">
      <c r="A3966" s="10"/>
    </row>
    <row r="3967" spans="1:1" x14ac:dyDescent="0.25">
      <c r="A3967" s="10"/>
    </row>
    <row r="3968" spans="1:1" x14ac:dyDescent="0.25">
      <c r="A3968" s="10"/>
    </row>
    <row r="3969" spans="1:1" x14ac:dyDescent="0.25">
      <c r="A3969" s="10"/>
    </row>
    <row r="3970" spans="1:1" x14ac:dyDescent="0.25">
      <c r="A3970" s="10"/>
    </row>
    <row r="3971" spans="1:1" x14ac:dyDescent="0.25">
      <c r="A3971" s="10"/>
    </row>
    <row r="3972" spans="1:1" x14ac:dyDescent="0.25">
      <c r="A3972" s="10"/>
    </row>
    <row r="3973" spans="1:1" x14ac:dyDescent="0.25">
      <c r="A3973" s="10"/>
    </row>
    <row r="3974" spans="1:1" x14ac:dyDescent="0.25">
      <c r="A3974" s="10"/>
    </row>
    <row r="3975" spans="1:1" x14ac:dyDescent="0.25">
      <c r="A3975" s="10"/>
    </row>
    <row r="3976" spans="1:1" x14ac:dyDescent="0.25">
      <c r="A3976" s="10"/>
    </row>
    <row r="3977" spans="1:1" x14ac:dyDescent="0.25">
      <c r="A3977" s="10"/>
    </row>
    <row r="3978" spans="1:1" x14ac:dyDescent="0.25">
      <c r="A3978" s="10"/>
    </row>
    <row r="3979" spans="1:1" x14ac:dyDescent="0.25">
      <c r="A3979" s="10"/>
    </row>
    <row r="3980" spans="1:1" x14ac:dyDescent="0.25">
      <c r="A3980" s="10"/>
    </row>
    <row r="3981" spans="1:1" x14ac:dyDescent="0.25">
      <c r="A3981" s="10"/>
    </row>
    <row r="3982" spans="1:1" x14ac:dyDescent="0.25">
      <c r="A3982" s="10"/>
    </row>
    <row r="3983" spans="1:1" x14ac:dyDescent="0.25">
      <c r="A3983" s="10"/>
    </row>
    <row r="3984" spans="1:1" x14ac:dyDescent="0.25">
      <c r="A3984" s="10"/>
    </row>
    <row r="3985" spans="1:1" x14ac:dyDescent="0.25">
      <c r="A3985" s="10"/>
    </row>
    <row r="3986" spans="1:1" x14ac:dyDescent="0.25">
      <c r="A3986" s="10"/>
    </row>
    <row r="3987" spans="1:1" x14ac:dyDescent="0.25">
      <c r="A3987" s="10"/>
    </row>
    <row r="3988" spans="1:1" x14ac:dyDescent="0.25">
      <c r="A3988" s="10"/>
    </row>
    <row r="3989" spans="1:1" x14ac:dyDescent="0.25">
      <c r="A3989" s="10"/>
    </row>
    <row r="3990" spans="1:1" x14ac:dyDescent="0.25">
      <c r="A3990" s="10"/>
    </row>
    <row r="3991" spans="1:1" x14ac:dyDescent="0.25">
      <c r="A3991" s="10"/>
    </row>
    <row r="3992" spans="1:1" x14ac:dyDescent="0.25">
      <c r="A3992" s="10"/>
    </row>
    <row r="3993" spans="1:1" x14ac:dyDescent="0.25">
      <c r="A3993" s="10"/>
    </row>
    <row r="3994" spans="1:1" x14ac:dyDescent="0.25">
      <c r="A3994" s="10"/>
    </row>
    <row r="3995" spans="1:1" x14ac:dyDescent="0.25">
      <c r="A3995" s="10"/>
    </row>
    <row r="3996" spans="1:1" x14ac:dyDescent="0.25">
      <c r="A3996" s="10"/>
    </row>
    <row r="3997" spans="1:1" x14ac:dyDescent="0.25">
      <c r="A3997" s="10"/>
    </row>
    <row r="3998" spans="1:1" x14ac:dyDescent="0.25">
      <c r="A3998" s="10"/>
    </row>
    <row r="3999" spans="1:1" x14ac:dyDescent="0.25">
      <c r="A3999" s="10"/>
    </row>
    <row r="4000" spans="1:1" x14ac:dyDescent="0.25">
      <c r="A4000" s="10"/>
    </row>
    <row r="4001" spans="1:1" x14ac:dyDescent="0.25">
      <c r="A4001" s="10"/>
    </row>
    <row r="4002" spans="1:1" x14ac:dyDescent="0.25">
      <c r="A4002" s="10"/>
    </row>
    <row r="4003" spans="1:1" x14ac:dyDescent="0.25">
      <c r="A4003" s="10"/>
    </row>
    <row r="4004" spans="1:1" x14ac:dyDescent="0.25">
      <c r="A4004" s="10"/>
    </row>
    <row r="4005" spans="1:1" x14ac:dyDescent="0.25">
      <c r="A4005" s="10"/>
    </row>
    <row r="4006" spans="1:1" x14ac:dyDescent="0.25">
      <c r="A4006" s="10"/>
    </row>
    <row r="4007" spans="1:1" x14ac:dyDescent="0.25">
      <c r="A4007" s="10"/>
    </row>
    <row r="4008" spans="1:1" x14ac:dyDescent="0.25">
      <c r="A4008" s="10"/>
    </row>
    <row r="4009" spans="1:1" x14ac:dyDescent="0.25">
      <c r="A4009" s="10"/>
    </row>
    <row r="4010" spans="1:1" x14ac:dyDescent="0.25">
      <c r="A4010" s="10"/>
    </row>
    <row r="4011" spans="1:1" x14ac:dyDescent="0.25">
      <c r="A4011" s="10"/>
    </row>
    <row r="4012" spans="1:1" x14ac:dyDescent="0.25">
      <c r="A4012" s="10"/>
    </row>
    <row r="4013" spans="1:1" x14ac:dyDescent="0.25">
      <c r="A4013" s="10"/>
    </row>
    <row r="4014" spans="1:1" x14ac:dyDescent="0.25">
      <c r="A4014" s="10"/>
    </row>
    <row r="4015" spans="1:1" x14ac:dyDescent="0.25">
      <c r="A4015" s="10"/>
    </row>
    <row r="4016" spans="1:1" x14ac:dyDescent="0.25">
      <c r="A4016" s="10"/>
    </row>
    <row r="4017" spans="1:1" x14ac:dyDescent="0.25">
      <c r="A4017" s="10"/>
    </row>
    <row r="4018" spans="1:1" x14ac:dyDescent="0.25">
      <c r="A4018" s="10"/>
    </row>
    <row r="4019" spans="1:1" x14ac:dyDescent="0.25">
      <c r="A4019" s="10"/>
    </row>
    <row r="4020" spans="1:1" x14ac:dyDescent="0.25">
      <c r="A4020" s="10"/>
    </row>
    <row r="4021" spans="1:1" x14ac:dyDescent="0.25">
      <c r="A4021" s="10"/>
    </row>
    <row r="4022" spans="1:1" x14ac:dyDescent="0.25">
      <c r="A4022" s="10"/>
    </row>
    <row r="4023" spans="1:1" x14ac:dyDescent="0.25">
      <c r="A4023" s="10"/>
    </row>
    <row r="4024" spans="1:1" x14ac:dyDescent="0.25">
      <c r="A4024" s="10"/>
    </row>
    <row r="4025" spans="1:1" x14ac:dyDescent="0.25">
      <c r="A4025" s="10"/>
    </row>
    <row r="4026" spans="1:1" x14ac:dyDescent="0.25">
      <c r="A4026" s="10"/>
    </row>
    <row r="4027" spans="1:1" x14ac:dyDescent="0.25">
      <c r="A4027" s="10"/>
    </row>
    <row r="4028" spans="1:1" x14ac:dyDescent="0.25">
      <c r="A4028" s="10"/>
    </row>
    <row r="4029" spans="1:1" x14ac:dyDescent="0.25">
      <c r="A4029" s="10"/>
    </row>
    <row r="4030" spans="1:1" x14ac:dyDescent="0.25">
      <c r="A4030" s="10"/>
    </row>
    <row r="4031" spans="1:1" x14ac:dyDescent="0.25">
      <c r="A4031" s="10"/>
    </row>
    <row r="4032" spans="1:1" x14ac:dyDescent="0.25">
      <c r="A4032" s="10"/>
    </row>
    <row r="4033" spans="1:1" x14ac:dyDescent="0.25">
      <c r="A4033" s="10"/>
    </row>
    <row r="4034" spans="1:1" x14ac:dyDescent="0.25">
      <c r="A4034" s="10"/>
    </row>
    <row r="4035" spans="1:1" x14ac:dyDescent="0.25">
      <c r="A4035" s="10"/>
    </row>
    <row r="4036" spans="1:1" x14ac:dyDescent="0.25">
      <c r="A4036" s="10"/>
    </row>
    <row r="4037" spans="1:1" x14ac:dyDescent="0.25">
      <c r="A4037" s="10"/>
    </row>
    <row r="4038" spans="1:1" x14ac:dyDescent="0.25">
      <c r="A4038" s="10"/>
    </row>
    <row r="4039" spans="1:1" x14ac:dyDescent="0.25">
      <c r="A4039" s="10"/>
    </row>
    <row r="4040" spans="1:1" x14ac:dyDescent="0.25">
      <c r="A4040" s="10"/>
    </row>
    <row r="4041" spans="1:1" x14ac:dyDescent="0.25">
      <c r="A4041" s="10"/>
    </row>
    <row r="4042" spans="1:1" x14ac:dyDescent="0.25">
      <c r="A4042" s="10"/>
    </row>
    <row r="4043" spans="1:1" x14ac:dyDescent="0.25">
      <c r="A4043" s="10"/>
    </row>
    <row r="4044" spans="1:1" x14ac:dyDescent="0.25">
      <c r="A4044" s="10"/>
    </row>
    <row r="4045" spans="1:1" x14ac:dyDescent="0.25">
      <c r="A4045" s="10"/>
    </row>
    <row r="4046" spans="1:1" x14ac:dyDescent="0.25">
      <c r="A4046" s="10"/>
    </row>
    <row r="4047" spans="1:1" x14ac:dyDescent="0.25">
      <c r="A4047" s="10"/>
    </row>
    <row r="4048" spans="1:1" x14ac:dyDescent="0.25">
      <c r="A4048" s="10"/>
    </row>
    <row r="4049" spans="1:1" x14ac:dyDescent="0.25">
      <c r="A4049" s="10"/>
    </row>
    <row r="4050" spans="1:1" x14ac:dyDescent="0.25">
      <c r="A4050" s="10"/>
    </row>
    <row r="4051" spans="1:1" x14ac:dyDescent="0.25">
      <c r="A4051" s="10"/>
    </row>
    <row r="4052" spans="1:1" x14ac:dyDescent="0.25">
      <c r="A4052" s="10"/>
    </row>
    <row r="4053" spans="1:1" x14ac:dyDescent="0.25">
      <c r="A4053" s="10"/>
    </row>
    <row r="4054" spans="1:1" x14ac:dyDescent="0.25">
      <c r="A4054" s="10"/>
    </row>
    <row r="4055" spans="1:1" x14ac:dyDescent="0.25">
      <c r="A4055" s="10"/>
    </row>
    <row r="4056" spans="1:1" x14ac:dyDescent="0.25">
      <c r="A4056" s="10"/>
    </row>
    <row r="4057" spans="1:1" x14ac:dyDescent="0.25">
      <c r="A4057" s="10"/>
    </row>
    <row r="4058" spans="1:1" x14ac:dyDescent="0.25">
      <c r="A4058" s="10"/>
    </row>
    <row r="4059" spans="1:1" x14ac:dyDescent="0.25">
      <c r="A4059" s="10"/>
    </row>
    <row r="4060" spans="1:1" x14ac:dyDescent="0.25">
      <c r="A4060" s="10"/>
    </row>
    <row r="4061" spans="1:1" x14ac:dyDescent="0.25">
      <c r="A4061" s="10"/>
    </row>
    <row r="4062" spans="1:1" x14ac:dyDescent="0.25">
      <c r="A4062" s="10"/>
    </row>
    <row r="4063" spans="1:1" x14ac:dyDescent="0.25">
      <c r="A4063" s="10"/>
    </row>
    <row r="4064" spans="1:1" x14ac:dyDescent="0.25">
      <c r="A4064" s="10"/>
    </row>
    <row r="4065" spans="1:1" x14ac:dyDescent="0.25">
      <c r="A4065" s="10"/>
    </row>
    <row r="4066" spans="1:1" x14ac:dyDescent="0.25">
      <c r="A4066" s="10"/>
    </row>
    <row r="4067" spans="1:1" x14ac:dyDescent="0.25">
      <c r="A4067" s="10"/>
    </row>
    <row r="4068" spans="1:1" x14ac:dyDescent="0.25">
      <c r="A4068" s="10"/>
    </row>
    <row r="4069" spans="1:1" x14ac:dyDescent="0.25">
      <c r="A4069" s="10"/>
    </row>
    <row r="4070" spans="1:1" x14ac:dyDescent="0.25">
      <c r="A4070" s="10"/>
    </row>
    <row r="4071" spans="1:1" x14ac:dyDescent="0.25">
      <c r="A4071" s="10"/>
    </row>
    <row r="4072" spans="1:1" x14ac:dyDescent="0.25">
      <c r="A4072" s="10"/>
    </row>
    <row r="4073" spans="1:1" x14ac:dyDescent="0.25">
      <c r="A4073" s="10"/>
    </row>
    <row r="4074" spans="1:1" x14ac:dyDescent="0.25">
      <c r="A4074" s="10"/>
    </row>
    <row r="4075" spans="1:1" x14ac:dyDescent="0.25">
      <c r="A4075" s="10"/>
    </row>
    <row r="4076" spans="1:1" x14ac:dyDescent="0.25">
      <c r="A4076" s="10"/>
    </row>
    <row r="4077" spans="1:1" x14ac:dyDescent="0.25">
      <c r="A4077" s="10"/>
    </row>
    <row r="4078" spans="1:1" x14ac:dyDescent="0.25">
      <c r="A4078" s="10"/>
    </row>
    <row r="4079" spans="1:1" x14ac:dyDescent="0.25">
      <c r="A4079" s="10"/>
    </row>
    <row r="4080" spans="1:1" x14ac:dyDescent="0.25">
      <c r="A4080" s="10"/>
    </row>
    <row r="4081" spans="1:1" x14ac:dyDescent="0.25">
      <c r="A4081" s="10"/>
    </row>
    <row r="4082" spans="1:1" x14ac:dyDescent="0.25">
      <c r="A4082" s="10"/>
    </row>
    <row r="4083" spans="1:1" x14ac:dyDescent="0.25">
      <c r="A4083" s="10"/>
    </row>
    <row r="4084" spans="1:1" x14ac:dyDescent="0.25">
      <c r="A4084" s="10"/>
    </row>
    <row r="4085" spans="1:1" x14ac:dyDescent="0.25">
      <c r="A4085" s="10"/>
    </row>
    <row r="4086" spans="1:1" x14ac:dyDescent="0.25">
      <c r="A4086" s="10"/>
    </row>
    <row r="4087" spans="1:1" x14ac:dyDescent="0.25">
      <c r="A4087" s="10"/>
    </row>
    <row r="4088" spans="1:1" x14ac:dyDescent="0.25">
      <c r="A4088" s="10"/>
    </row>
    <row r="4089" spans="1:1" x14ac:dyDescent="0.25">
      <c r="A4089" s="10"/>
    </row>
    <row r="4090" spans="1:1" x14ac:dyDescent="0.25">
      <c r="A4090" s="10"/>
    </row>
    <row r="4091" spans="1:1" x14ac:dyDescent="0.25">
      <c r="A4091" s="10"/>
    </row>
    <row r="4092" spans="1:1" x14ac:dyDescent="0.25">
      <c r="A4092" s="10"/>
    </row>
    <row r="4093" spans="1:1" x14ac:dyDescent="0.25">
      <c r="A4093" s="10"/>
    </row>
    <row r="4094" spans="1:1" x14ac:dyDescent="0.25">
      <c r="A4094" s="10"/>
    </row>
    <row r="4095" spans="1:1" x14ac:dyDescent="0.25">
      <c r="A4095" s="10"/>
    </row>
    <row r="4096" spans="1:1" x14ac:dyDescent="0.25">
      <c r="A4096" s="10"/>
    </row>
    <row r="4097" spans="1:1" x14ac:dyDescent="0.25">
      <c r="A4097" s="10"/>
    </row>
    <row r="4098" spans="1:1" x14ac:dyDescent="0.25">
      <c r="A4098" s="10"/>
    </row>
    <row r="4099" spans="1:1" x14ac:dyDescent="0.25">
      <c r="A4099" s="10"/>
    </row>
    <row r="4100" spans="1:1" x14ac:dyDescent="0.25">
      <c r="A4100" s="10"/>
    </row>
    <row r="4101" spans="1:1" x14ac:dyDescent="0.25">
      <c r="A4101" s="10"/>
    </row>
    <row r="4102" spans="1:1" x14ac:dyDescent="0.25">
      <c r="A4102" s="10"/>
    </row>
    <row r="4103" spans="1:1" x14ac:dyDescent="0.25">
      <c r="A4103" s="10"/>
    </row>
    <row r="4104" spans="1:1" x14ac:dyDescent="0.25">
      <c r="A4104" s="10"/>
    </row>
    <row r="4105" spans="1:1" x14ac:dyDescent="0.25">
      <c r="A4105" s="10"/>
    </row>
    <row r="4106" spans="1:1" x14ac:dyDescent="0.25">
      <c r="A4106" s="10"/>
    </row>
    <row r="4107" spans="1:1" x14ac:dyDescent="0.25">
      <c r="A4107" s="10"/>
    </row>
    <row r="4108" spans="1:1" x14ac:dyDescent="0.25">
      <c r="A4108" s="10"/>
    </row>
    <row r="4109" spans="1:1" x14ac:dyDescent="0.25">
      <c r="A4109" s="10"/>
    </row>
    <row r="4110" spans="1:1" x14ac:dyDescent="0.25">
      <c r="A4110" s="10"/>
    </row>
    <row r="4111" spans="1:1" x14ac:dyDescent="0.25">
      <c r="A4111" s="10"/>
    </row>
    <row r="4112" spans="1:1" x14ac:dyDescent="0.25">
      <c r="A4112" s="10"/>
    </row>
    <row r="4113" spans="1:1" x14ac:dyDescent="0.25">
      <c r="A4113" s="10"/>
    </row>
    <row r="4114" spans="1:1" x14ac:dyDescent="0.25">
      <c r="A4114" s="10"/>
    </row>
    <row r="4115" spans="1:1" x14ac:dyDescent="0.25">
      <c r="A4115" s="10"/>
    </row>
    <row r="4116" spans="1:1" x14ac:dyDescent="0.25">
      <c r="A4116" s="10"/>
    </row>
    <row r="4117" spans="1:1" x14ac:dyDescent="0.25">
      <c r="A4117" s="10"/>
    </row>
    <row r="4118" spans="1:1" x14ac:dyDescent="0.25">
      <c r="A4118" s="10"/>
    </row>
    <row r="4119" spans="1:1" x14ac:dyDescent="0.25">
      <c r="A4119" s="10"/>
    </row>
    <row r="4120" spans="1:1" x14ac:dyDescent="0.25">
      <c r="A4120" s="10"/>
    </row>
    <row r="4121" spans="1:1" x14ac:dyDescent="0.25">
      <c r="A4121" s="10"/>
    </row>
    <row r="4122" spans="1:1" x14ac:dyDescent="0.25">
      <c r="A4122" s="10"/>
    </row>
    <row r="4123" spans="1:1" x14ac:dyDescent="0.25">
      <c r="A4123" s="10"/>
    </row>
    <row r="4124" spans="1:1" x14ac:dyDescent="0.25">
      <c r="A4124" s="10"/>
    </row>
    <row r="4125" spans="1:1" x14ac:dyDescent="0.25">
      <c r="A4125" s="10"/>
    </row>
    <row r="4126" spans="1:1" x14ac:dyDescent="0.25">
      <c r="A4126" s="10"/>
    </row>
    <row r="4127" spans="1:1" x14ac:dyDescent="0.25">
      <c r="A4127" s="10"/>
    </row>
    <row r="4128" spans="1:1" x14ac:dyDescent="0.25">
      <c r="A4128" s="10"/>
    </row>
    <row r="4129" spans="1:1" x14ac:dyDescent="0.25">
      <c r="A4129" s="10"/>
    </row>
    <row r="4130" spans="1:1" x14ac:dyDescent="0.25">
      <c r="A4130" s="10"/>
    </row>
    <row r="4131" spans="1:1" x14ac:dyDescent="0.25">
      <c r="A4131" s="10"/>
    </row>
    <row r="4132" spans="1:1" x14ac:dyDescent="0.25">
      <c r="A4132" s="10"/>
    </row>
    <row r="4133" spans="1:1" x14ac:dyDescent="0.25">
      <c r="A4133" s="10"/>
    </row>
    <row r="4134" spans="1:1" x14ac:dyDescent="0.25">
      <c r="A4134" s="10"/>
    </row>
    <row r="4135" spans="1:1" x14ac:dyDescent="0.25">
      <c r="A4135" s="10"/>
    </row>
    <row r="4136" spans="1:1" x14ac:dyDescent="0.25">
      <c r="A4136" s="10"/>
    </row>
    <row r="4137" spans="1:1" x14ac:dyDescent="0.25">
      <c r="A4137" s="10"/>
    </row>
    <row r="4138" spans="1:1" x14ac:dyDescent="0.25">
      <c r="A4138" s="10"/>
    </row>
    <row r="4139" spans="1:1" x14ac:dyDescent="0.25">
      <c r="A4139" s="10"/>
    </row>
    <row r="4140" spans="1:1" x14ac:dyDescent="0.25">
      <c r="A4140" s="10"/>
    </row>
    <row r="4141" spans="1:1" x14ac:dyDescent="0.25">
      <c r="A4141" s="10"/>
    </row>
    <row r="4142" spans="1:1" x14ac:dyDescent="0.25">
      <c r="A4142" s="10"/>
    </row>
    <row r="4143" spans="1:1" x14ac:dyDescent="0.25">
      <c r="A4143" s="10"/>
    </row>
    <row r="4144" spans="1:1" x14ac:dyDescent="0.25">
      <c r="A4144" s="10"/>
    </row>
    <row r="4145" spans="1:1" x14ac:dyDescent="0.25">
      <c r="A4145" s="10"/>
    </row>
    <row r="4146" spans="1:1" x14ac:dyDescent="0.25">
      <c r="A4146" s="10"/>
    </row>
    <row r="4147" spans="1:1" x14ac:dyDescent="0.25">
      <c r="A4147" s="10"/>
    </row>
    <row r="4148" spans="1:1" x14ac:dyDescent="0.25">
      <c r="A4148" s="10"/>
    </row>
    <row r="4149" spans="1:1" x14ac:dyDescent="0.25">
      <c r="A4149" s="10"/>
    </row>
    <row r="4150" spans="1:1" x14ac:dyDescent="0.25">
      <c r="A4150" s="10"/>
    </row>
    <row r="4151" spans="1:1" x14ac:dyDescent="0.25">
      <c r="A4151" s="10"/>
    </row>
    <row r="4152" spans="1:1" x14ac:dyDescent="0.25">
      <c r="A4152" s="10"/>
    </row>
    <row r="4153" spans="1:1" x14ac:dyDescent="0.25">
      <c r="A4153" s="10"/>
    </row>
    <row r="4154" spans="1:1" x14ac:dyDescent="0.25">
      <c r="A4154" s="10"/>
    </row>
    <row r="4155" spans="1:1" x14ac:dyDescent="0.25">
      <c r="A4155" s="10"/>
    </row>
    <row r="4156" spans="1:1" x14ac:dyDescent="0.25">
      <c r="A4156" s="10"/>
    </row>
    <row r="4157" spans="1:1" x14ac:dyDescent="0.25">
      <c r="A4157" s="10"/>
    </row>
    <row r="4158" spans="1:1" x14ac:dyDescent="0.25">
      <c r="A4158" s="10"/>
    </row>
    <row r="4159" spans="1:1" x14ac:dyDescent="0.25">
      <c r="A4159" s="10"/>
    </row>
    <row r="4160" spans="1:1" x14ac:dyDescent="0.25">
      <c r="A4160" s="10"/>
    </row>
    <row r="4161" spans="1:1" x14ac:dyDescent="0.25">
      <c r="A4161" s="10"/>
    </row>
    <row r="4162" spans="1:1" x14ac:dyDescent="0.25">
      <c r="A4162" s="10"/>
    </row>
    <row r="4163" spans="1:1" x14ac:dyDescent="0.25">
      <c r="A4163" s="10"/>
    </row>
    <row r="4164" spans="1:1" x14ac:dyDescent="0.25">
      <c r="A4164" s="10"/>
    </row>
    <row r="4165" spans="1:1" x14ac:dyDescent="0.25">
      <c r="A4165" s="10"/>
    </row>
    <row r="4166" spans="1:1" x14ac:dyDescent="0.25">
      <c r="A4166" s="10"/>
    </row>
    <row r="4167" spans="1:1" x14ac:dyDescent="0.25">
      <c r="A4167" s="10"/>
    </row>
    <row r="4168" spans="1:1" x14ac:dyDescent="0.25">
      <c r="A4168" s="10"/>
    </row>
    <row r="4169" spans="1:1" x14ac:dyDescent="0.25">
      <c r="A4169" s="10"/>
    </row>
    <row r="4170" spans="1:1" x14ac:dyDescent="0.25">
      <c r="A4170" s="10"/>
    </row>
    <row r="4171" spans="1:1" x14ac:dyDescent="0.25">
      <c r="A4171" s="10"/>
    </row>
    <row r="4172" spans="1:1" x14ac:dyDescent="0.25">
      <c r="A4172" s="10"/>
    </row>
    <row r="4173" spans="1:1" x14ac:dyDescent="0.25">
      <c r="A4173" s="10"/>
    </row>
    <row r="4174" spans="1:1" x14ac:dyDescent="0.25">
      <c r="A4174" s="10"/>
    </row>
    <row r="4175" spans="1:1" x14ac:dyDescent="0.25">
      <c r="A4175" s="10"/>
    </row>
    <row r="4176" spans="1:1" x14ac:dyDescent="0.25">
      <c r="A4176" s="10"/>
    </row>
    <row r="4177" spans="1:1" x14ac:dyDescent="0.25">
      <c r="A4177" s="10"/>
    </row>
    <row r="4178" spans="1:1" x14ac:dyDescent="0.25">
      <c r="A4178" s="10"/>
    </row>
    <row r="4179" spans="1:1" x14ac:dyDescent="0.25">
      <c r="A4179" s="10"/>
    </row>
    <row r="4180" spans="1:1" x14ac:dyDescent="0.25">
      <c r="A4180" s="10"/>
    </row>
    <row r="4181" spans="1:1" x14ac:dyDescent="0.25">
      <c r="A4181" s="10"/>
    </row>
    <row r="4182" spans="1:1" x14ac:dyDescent="0.25">
      <c r="A4182" s="10"/>
    </row>
    <row r="4183" spans="1:1" x14ac:dyDescent="0.25">
      <c r="A4183" s="10"/>
    </row>
    <row r="4184" spans="1:1" x14ac:dyDescent="0.25">
      <c r="A4184" s="10"/>
    </row>
    <row r="4185" spans="1:1" x14ac:dyDescent="0.25">
      <c r="A4185" s="10"/>
    </row>
    <row r="4186" spans="1:1" x14ac:dyDescent="0.25">
      <c r="A4186" s="10"/>
    </row>
    <row r="4187" spans="1:1" x14ac:dyDescent="0.25">
      <c r="A4187" s="10"/>
    </row>
    <row r="4188" spans="1:1" x14ac:dyDescent="0.25">
      <c r="A4188" s="10"/>
    </row>
    <row r="4189" spans="1:1" x14ac:dyDescent="0.25">
      <c r="A4189" s="10"/>
    </row>
    <row r="4190" spans="1:1" x14ac:dyDescent="0.25">
      <c r="A4190" s="10"/>
    </row>
    <row r="4191" spans="1:1" x14ac:dyDescent="0.25">
      <c r="A4191" s="10"/>
    </row>
    <row r="4192" spans="1:1" x14ac:dyDescent="0.25">
      <c r="A4192" s="10"/>
    </row>
    <row r="4193" spans="1:1" x14ac:dyDescent="0.25">
      <c r="A4193" s="10"/>
    </row>
    <row r="4194" spans="1:1" x14ac:dyDescent="0.25">
      <c r="A4194" s="10"/>
    </row>
    <row r="4195" spans="1:1" x14ac:dyDescent="0.25">
      <c r="A4195" s="10"/>
    </row>
    <row r="4196" spans="1:1" x14ac:dyDescent="0.25">
      <c r="A4196" s="10"/>
    </row>
    <row r="4197" spans="1:1" x14ac:dyDescent="0.25">
      <c r="A4197" s="10"/>
    </row>
    <row r="4198" spans="1:1" x14ac:dyDescent="0.25">
      <c r="A4198" s="10"/>
    </row>
    <row r="4199" spans="1:1" x14ac:dyDescent="0.25">
      <c r="A4199" s="10"/>
    </row>
    <row r="4200" spans="1:1" x14ac:dyDescent="0.25">
      <c r="A4200" s="10"/>
    </row>
    <row r="4201" spans="1:1" x14ac:dyDescent="0.25">
      <c r="A4201" s="10"/>
    </row>
    <row r="4202" spans="1:1" x14ac:dyDescent="0.25">
      <c r="A4202" s="10"/>
    </row>
    <row r="4203" spans="1:1" x14ac:dyDescent="0.25">
      <c r="A4203" s="10"/>
    </row>
    <row r="4204" spans="1:1" x14ac:dyDescent="0.25">
      <c r="A4204" s="10"/>
    </row>
    <row r="4205" spans="1:1" x14ac:dyDescent="0.25">
      <c r="A4205" s="10"/>
    </row>
    <row r="4206" spans="1:1" x14ac:dyDescent="0.25">
      <c r="A4206" s="10"/>
    </row>
    <row r="4207" spans="1:1" x14ac:dyDescent="0.25">
      <c r="A4207" s="10"/>
    </row>
    <row r="4208" spans="1:1" x14ac:dyDescent="0.25">
      <c r="A4208" s="10"/>
    </row>
    <row r="4209" spans="1:1" x14ac:dyDescent="0.25">
      <c r="A4209" s="10"/>
    </row>
    <row r="4210" spans="1:1" x14ac:dyDescent="0.25">
      <c r="A4210" s="10"/>
    </row>
    <row r="4211" spans="1:1" x14ac:dyDescent="0.25">
      <c r="A4211" s="10"/>
    </row>
    <row r="4212" spans="1:1" x14ac:dyDescent="0.25">
      <c r="A4212" s="10"/>
    </row>
    <row r="4213" spans="1:1" x14ac:dyDescent="0.25">
      <c r="A4213" s="10"/>
    </row>
    <row r="4214" spans="1:1" x14ac:dyDescent="0.25">
      <c r="A4214" s="10"/>
    </row>
    <row r="4215" spans="1:1" x14ac:dyDescent="0.25">
      <c r="A4215" s="10"/>
    </row>
    <row r="4216" spans="1:1" x14ac:dyDescent="0.25">
      <c r="A4216" s="10"/>
    </row>
    <row r="4217" spans="1:1" x14ac:dyDescent="0.25">
      <c r="A4217" s="10"/>
    </row>
    <row r="4218" spans="1:1" x14ac:dyDescent="0.25">
      <c r="A4218" s="10"/>
    </row>
    <row r="4219" spans="1:1" x14ac:dyDescent="0.25">
      <c r="A4219" s="10"/>
    </row>
    <row r="4220" spans="1:1" x14ac:dyDescent="0.25">
      <c r="A4220" s="10"/>
    </row>
    <row r="4221" spans="1:1" x14ac:dyDescent="0.25">
      <c r="A4221" s="10"/>
    </row>
    <row r="4222" spans="1:1" x14ac:dyDescent="0.25">
      <c r="A4222" s="10"/>
    </row>
    <row r="4223" spans="1:1" x14ac:dyDescent="0.25">
      <c r="A4223" s="10"/>
    </row>
    <row r="4224" spans="1:1" x14ac:dyDescent="0.25">
      <c r="A4224" s="10"/>
    </row>
    <row r="4225" spans="1:1" x14ac:dyDescent="0.25">
      <c r="A4225" s="10"/>
    </row>
    <row r="4226" spans="1:1" x14ac:dyDescent="0.25">
      <c r="A4226" s="10"/>
    </row>
    <row r="4227" spans="1:1" x14ac:dyDescent="0.25">
      <c r="A4227" s="10"/>
    </row>
    <row r="4228" spans="1:1" x14ac:dyDescent="0.25">
      <c r="A4228" s="10"/>
    </row>
    <row r="4229" spans="1:1" x14ac:dyDescent="0.25">
      <c r="A4229" s="10"/>
    </row>
    <row r="4230" spans="1:1" x14ac:dyDescent="0.25">
      <c r="A4230" s="10"/>
    </row>
    <row r="4231" spans="1:1" x14ac:dyDescent="0.25">
      <c r="A4231" s="10"/>
    </row>
    <row r="4232" spans="1:1" x14ac:dyDescent="0.25">
      <c r="A4232" s="10"/>
    </row>
    <row r="4233" spans="1:1" x14ac:dyDescent="0.25">
      <c r="A4233" s="10"/>
    </row>
    <row r="4234" spans="1:1" x14ac:dyDescent="0.25">
      <c r="A4234" s="10"/>
    </row>
    <row r="4235" spans="1:1" x14ac:dyDescent="0.25">
      <c r="A4235" s="10"/>
    </row>
    <row r="4236" spans="1:1" x14ac:dyDescent="0.25">
      <c r="A4236" s="10"/>
    </row>
    <row r="4237" spans="1:1" x14ac:dyDescent="0.25">
      <c r="A4237" s="10"/>
    </row>
    <row r="4238" spans="1:1" x14ac:dyDescent="0.25">
      <c r="A4238" s="10"/>
    </row>
    <row r="4239" spans="1:1" x14ac:dyDescent="0.25">
      <c r="A4239" s="10"/>
    </row>
    <row r="4240" spans="1:1" x14ac:dyDescent="0.25">
      <c r="A4240" s="10"/>
    </row>
    <row r="4241" spans="1:1" x14ac:dyDescent="0.25">
      <c r="A4241" s="10"/>
    </row>
    <row r="4242" spans="1:1" x14ac:dyDescent="0.25">
      <c r="A4242" s="10"/>
    </row>
    <row r="4243" spans="1:1" x14ac:dyDescent="0.25">
      <c r="A4243" s="10"/>
    </row>
    <row r="4244" spans="1:1" x14ac:dyDescent="0.25">
      <c r="A4244" s="10"/>
    </row>
    <row r="4245" spans="1:1" x14ac:dyDescent="0.25">
      <c r="A4245" s="10"/>
    </row>
    <row r="4246" spans="1:1" x14ac:dyDescent="0.25">
      <c r="A4246" s="10"/>
    </row>
    <row r="4247" spans="1:1" x14ac:dyDescent="0.25">
      <c r="A4247" s="10"/>
    </row>
    <row r="4248" spans="1:1" x14ac:dyDescent="0.25">
      <c r="A4248" s="10"/>
    </row>
    <row r="4249" spans="1:1" x14ac:dyDescent="0.25">
      <c r="A4249" s="10"/>
    </row>
    <row r="4250" spans="1:1" x14ac:dyDescent="0.25">
      <c r="A4250" s="10"/>
    </row>
    <row r="4251" spans="1:1" x14ac:dyDescent="0.25">
      <c r="A4251" s="10"/>
    </row>
    <row r="4252" spans="1:1" x14ac:dyDescent="0.25">
      <c r="A4252" s="10"/>
    </row>
    <row r="4253" spans="1:1" x14ac:dyDescent="0.25">
      <c r="A4253" s="10"/>
    </row>
    <row r="4254" spans="1:1" x14ac:dyDescent="0.25">
      <c r="A4254" s="10"/>
    </row>
    <row r="4255" spans="1:1" x14ac:dyDescent="0.25">
      <c r="A4255" s="10"/>
    </row>
    <row r="4256" spans="1:1" x14ac:dyDescent="0.25">
      <c r="A4256" s="10"/>
    </row>
    <row r="4257" spans="1:1" x14ac:dyDescent="0.25">
      <c r="A4257" s="10"/>
    </row>
    <row r="4258" spans="1:1" x14ac:dyDescent="0.25">
      <c r="A4258" s="10"/>
    </row>
    <row r="4259" spans="1:1" x14ac:dyDescent="0.25">
      <c r="A4259" s="10"/>
    </row>
    <row r="4260" spans="1:1" x14ac:dyDescent="0.25">
      <c r="A4260" s="10"/>
    </row>
    <row r="4261" spans="1:1" x14ac:dyDescent="0.25">
      <c r="A4261" s="10"/>
    </row>
    <row r="4262" spans="1:1" x14ac:dyDescent="0.25">
      <c r="A4262" s="10"/>
    </row>
    <row r="4263" spans="1:1" x14ac:dyDescent="0.25">
      <c r="A4263" s="10"/>
    </row>
    <row r="4264" spans="1:1" x14ac:dyDescent="0.25">
      <c r="A4264" s="10"/>
    </row>
    <row r="4265" spans="1:1" x14ac:dyDescent="0.25">
      <c r="A4265" s="10"/>
    </row>
    <row r="4266" spans="1:1" x14ac:dyDescent="0.25">
      <c r="A4266" s="10"/>
    </row>
    <row r="4267" spans="1:1" x14ac:dyDescent="0.25">
      <c r="A4267" s="10"/>
    </row>
    <row r="4268" spans="1:1" x14ac:dyDescent="0.25">
      <c r="A4268" s="10"/>
    </row>
    <row r="4269" spans="1:1" x14ac:dyDescent="0.25">
      <c r="A4269" s="10"/>
    </row>
    <row r="4270" spans="1:1" x14ac:dyDescent="0.25">
      <c r="A4270" s="10"/>
    </row>
    <row r="4271" spans="1:1" x14ac:dyDescent="0.25">
      <c r="A4271" s="10"/>
    </row>
    <row r="4272" spans="1:1" x14ac:dyDescent="0.25">
      <c r="A4272" s="10"/>
    </row>
    <row r="4273" spans="1:1" x14ac:dyDescent="0.25">
      <c r="A4273" s="10"/>
    </row>
    <row r="4274" spans="1:1" x14ac:dyDescent="0.25">
      <c r="A4274" s="10"/>
    </row>
    <row r="4275" spans="1:1" x14ac:dyDescent="0.25">
      <c r="A4275" s="10"/>
    </row>
    <row r="4276" spans="1:1" x14ac:dyDescent="0.25">
      <c r="A4276" s="10"/>
    </row>
    <row r="4277" spans="1:1" x14ac:dyDescent="0.25">
      <c r="A4277" s="10"/>
    </row>
    <row r="4278" spans="1:1" x14ac:dyDescent="0.25">
      <c r="A4278" s="10"/>
    </row>
    <row r="4279" spans="1:1" x14ac:dyDescent="0.25">
      <c r="A4279" s="10"/>
    </row>
    <row r="4280" spans="1:1" x14ac:dyDescent="0.25">
      <c r="A4280" s="10"/>
    </row>
    <row r="4281" spans="1:1" x14ac:dyDescent="0.25">
      <c r="A4281" s="10"/>
    </row>
    <row r="4282" spans="1:1" x14ac:dyDescent="0.25">
      <c r="A4282" s="10"/>
    </row>
    <row r="4283" spans="1:1" x14ac:dyDescent="0.25">
      <c r="A4283" s="10"/>
    </row>
    <row r="4284" spans="1:1" x14ac:dyDescent="0.25">
      <c r="A4284" s="10"/>
    </row>
    <row r="4285" spans="1:1" x14ac:dyDescent="0.25">
      <c r="A4285" s="10"/>
    </row>
    <row r="4286" spans="1:1" x14ac:dyDescent="0.25">
      <c r="A4286" s="10"/>
    </row>
    <row r="4287" spans="1:1" x14ac:dyDescent="0.25">
      <c r="A4287" s="10"/>
    </row>
    <row r="4288" spans="1:1" x14ac:dyDescent="0.25">
      <c r="A4288" s="10"/>
    </row>
    <row r="4289" spans="1:1" x14ac:dyDescent="0.25">
      <c r="A4289" s="10"/>
    </row>
    <row r="4290" spans="1:1" x14ac:dyDescent="0.25">
      <c r="A4290" s="10"/>
    </row>
    <row r="4291" spans="1:1" x14ac:dyDescent="0.25">
      <c r="A4291" s="10"/>
    </row>
    <row r="4292" spans="1:1" x14ac:dyDescent="0.25">
      <c r="A4292" s="10"/>
    </row>
    <row r="4293" spans="1:1" x14ac:dyDescent="0.25">
      <c r="A4293" s="10"/>
    </row>
    <row r="4294" spans="1:1" x14ac:dyDescent="0.25">
      <c r="A4294" s="10"/>
    </row>
    <row r="4295" spans="1:1" x14ac:dyDescent="0.25">
      <c r="A4295" s="10"/>
    </row>
    <row r="4296" spans="1:1" x14ac:dyDescent="0.25">
      <c r="A4296" s="10"/>
    </row>
    <row r="4297" spans="1:1" x14ac:dyDescent="0.25">
      <c r="A4297" s="10"/>
    </row>
    <row r="4298" spans="1:1" x14ac:dyDescent="0.25">
      <c r="A4298" s="10"/>
    </row>
    <row r="4299" spans="1:1" x14ac:dyDescent="0.25">
      <c r="A4299" s="10"/>
    </row>
    <row r="4300" spans="1:1" x14ac:dyDescent="0.25">
      <c r="A4300" s="10"/>
    </row>
    <row r="4301" spans="1:1" x14ac:dyDescent="0.25">
      <c r="A4301" s="10"/>
    </row>
    <row r="4302" spans="1:1" x14ac:dyDescent="0.25">
      <c r="A4302" s="10"/>
    </row>
    <row r="4303" spans="1:1" x14ac:dyDescent="0.25">
      <c r="A4303" s="10"/>
    </row>
    <row r="4304" spans="1:1" x14ac:dyDescent="0.25">
      <c r="A4304" s="10"/>
    </row>
    <row r="4305" spans="1:1" x14ac:dyDescent="0.25">
      <c r="A4305" s="10"/>
    </row>
    <row r="4306" spans="1:1" x14ac:dyDescent="0.25">
      <c r="A4306" s="10"/>
    </row>
    <row r="4307" spans="1:1" x14ac:dyDescent="0.25">
      <c r="A4307" s="10"/>
    </row>
    <row r="4308" spans="1:1" x14ac:dyDescent="0.25">
      <c r="A4308" s="10"/>
    </row>
    <row r="4309" spans="1:1" x14ac:dyDescent="0.25">
      <c r="A4309" s="10"/>
    </row>
    <row r="4310" spans="1:1" x14ac:dyDescent="0.25">
      <c r="A4310" s="10"/>
    </row>
    <row r="4311" spans="1:1" x14ac:dyDescent="0.25">
      <c r="A4311" s="10"/>
    </row>
    <row r="4312" spans="1:1" x14ac:dyDescent="0.25">
      <c r="A4312" s="10"/>
    </row>
    <row r="4313" spans="1:1" x14ac:dyDescent="0.25">
      <c r="A4313" s="10"/>
    </row>
    <row r="4314" spans="1:1" x14ac:dyDescent="0.25">
      <c r="A4314" s="10"/>
    </row>
    <row r="4315" spans="1:1" x14ac:dyDescent="0.25">
      <c r="A4315" s="10"/>
    </row>
    <row r="4316" spans="1:1" x14ac:dyDescent="0.25">
      <c r="A4316" s="10"/>
    </row>
    <row r="4317" spans="1:1" x14ac:dyDescent="0.25">
      <c r="A4317" s="10"/>
    </row>
    <row r="4318" spans="1:1" x14ac:dyDescent="0.25">
      <c r="A4318" s="10"/>
    </row>
    <row r="4319" spans="1:1" x14ac:dyDescent="0.25">
      <c r="A4319" s="10"/>
    </row>
    <row r="4320" spans="1:1" x14ac:dyDescent="0.25">
      <c r="A4320" s="10"/>
    </row>
    <row r="4321" spans="1:1" x14ac:dyDescent="0.25">
      <c r="A4321" s="10"/>
    </row>
    <row r="4322" spans="1:1" x14ac:dyDescent="0.25">
      <c r="A4322" s="10"/>
    </row>
    <row r="4323" spans="1:1" x14ac:dyDescent="0.25">
      <c r="A4323" s="10"/>
    </row>
    <row r="4324" spans="1:1" x14ac:dyDescent="0.25">
      <c r="A4324" s="10"/>
    </row>
    <row r="4325" spans="1:1" x14ac:dyDescent="0.25">
      <c r="A4325" s="10"/>
    </row>
    <row r="4326" spans="1:1" x14ac:dyDescent="0.25">
      <c r="A4326" s="10"/>
    </row>
    <row r="4327" spans="1:1" x14ac:dyDescent="0.25">
      <c r="A4327" s="10"/>
    </row>
    <row r="4328" spans="1:1" x14ac:dyDescent="0.25">
      <c r="A4328" s="10"/>
    </row>
    <row r="4329" spans="1:1" x14ac:dyDescent="0.25">
      <c r="A4329" s="10"/>
    </row>
    <row r="4330" spans="1:1" x14ac:dyDescent="0.25">
      <c r="A4330" s="10"/>
    </row>
    <row r="4331" spans="1:1" x14ac:dyDescent="0.25">
      <c r="A4331" s="10"/>
    </row>
    <row r="4332" spans="1:1" x14ac:dyDescent="0.25">
      <c r="A4332" s="10"/>
    </row>
    <row r="4333" spans="1:1" x14ac:dyDescent="0.25">
      <c r="A4333" s="10"/>
    </row>
    <row r="4334" spans="1:1" x14ac:dyDescent="0.25">
      <c r="A4334" s="10"/>
    </row>
    <row r="4335" spans="1:1" x14ac:dyDescent="0.25">
      <c r="A4335" s="10"/>
    </row>
    <row r="4336" spans="1:1" x14ac:dyDescent="0.25">
      <c r="A4336" s="10"/>
    </row>
    <row r="4337" spans="1:1" x14ac:dyDescent="0.25">
      <c r="A4337" s="10"/>
    </row>
    <row r="4338" spans="1:1" x14ac:dyDescent="0.25">
      <c r="A4338" s="10"/>
    </row>
    <row r="4339" spans="1:1" x14ac:dyDescent="0.25">
      <c r="A4339" s="10"/>
    </row>
    <row r="4340" spans="1:1" x14ac:dyDescent="0.25">
      <c r="A4340" s="10"/>
    </row>
    <row r="4341" spans="1:1" x14ac:dyDescent="0.25">
      <c r="A4341" s="10"/>
    </row>
    <row r="4342" spans="1:1" x14ac:dyDescent="0.25">
      <c r="A4342" s="10"/>
    </row>
    <row r="4343" spans="1:1" x14ac:dyDescent="0.25">
      <c r="A4343" s="10"/>
    </row>
    <row r="4344" spans="1:1" x14ac:dyDescent="0.25">
      <c r="A4344" s="10"/>
    </row>
    <row r="4345" spans="1:1" x14ac:dyDescent="0.25">
      <c r="A4345" s="10"/>
    </row>
    <row r="4346" spans="1:1" x14ac:dyDescent="0.25">
      <c r="A4346" s="10"/>
    </row>
    <row r="4347" spans="1:1" x14ac:dyDescent="0.25">
      <c r="A4347" s="10"/>
    </row>
    <row r="4348" spans="1:1" x14ac:dyDescent="0.25">
      <c r="A4348" s="10"/>
    </row>
    <row r="4349" spans="1:1" x14ac:dyDescent="0.25">
      <c r="A4349" s="10"/>
    </row>
    <row r="4350" spans="1:1" x14ac:dyDescent="0.25">
      <c r="A4350" s="10"/>
    </row>
    <row r="4351" spans="1:1" x14ac:dyDescent="0.25">
      <c r="A4351" s="10"/>
    </row>
    <row r="4352" spans="1:1" x14ac:dyDescent="0.25">
      <c r="A4352" s="10"/>
    </row>
    <row r="4353" spans="1:1" x14ac:dyDescent="0.25">
      <c r="A4353" s="10"/>
    </row>
    <row r="4354" spans="1:1" x14ac:dyDescent="0.25">
      <c r="A4354" s="10"/>
    </row>
    <row r="4355" spans="1:1" x14ac:dyDescent="0.25">
      <c r="A4355" s="10"/>
    </row>
    <row r="4356" spans="1:1" x14ac:dyDescent="0.25">
      <c r="A4356" s="10"/>
    </row>
    <row r="4357" spans="1:1" x14ac:dyDescent="0.25">
      <c r="A4357" s="10"/>
    </row>
    <row r="4358" spans="1:1" x14ac:dyDescent="0.25">
      <c r="A4358" s="10"/>
    </row>
    <row r="4359" spans="1:1" x14ac:dyDescent="0.25">
      <c r="A4359" s="10"/>
    </row>
    <row r="4360" spans="1:1" x14ac:dyDescent="0.25">
      <c r="A4360" s="10"/>
    </row>
    <row r="4361" spans="1:1" x14ac:dyDescent="0.25">
      <c r="A4361" s="10"/>
    </row>
    <row r="4362" spans="1:1" x14ac:dyDescent="0.25">
      <c r="A4362" s="10"/>
    </row>
    <row r="4363" spans="1:1" x14ac:dyDescent="0.25">
      <c r="A4363" s="10"/>
    </row>
    <row r="4364" spans="1:1" x14ac:dyDescent="0.25">
      <c r="A4364" s="10"/>
    </row>
    <row r="4365" spans="1:1" x14ac:dyDescent="0.25">
      <c r="A4365" s="10"/>
    </row>
    <row r="4366" spans="1:1" x14ac:dyDescent="0.25">
      <c r="A4366" s="10"/>
    </row>
    <row r="4367" spans="1:1" x14ac:dyDescent="0.25">
      <c r="A4367" s="10"/>
    </row>
    <row r="4368" spans="1:1" x14ac:dyDescent="0.25">
      <c r="A4368" s="10"/>
    </row>
    <row r="4369" spans="1:1" x14ac:dyDescent="0.25">
      <c r="A4369" s="10"/>
    </row>
    <row r="4370" spans="1:1" x14ac:dyDescent="0.25">
      <c r="A4370" s="10"/>
    </row>
    <row r="4371" spans="1:1" x14ac:dyDescent="0.25">
      <c r="A4371" s="10"/>
    </row>
    <row r="4372" spans="1:1" x14ac:dyDescent="0.25">
      <c r="A4372" s="10"/>
    </row>
    <row r="4373" spans="1:1" x14ac:dyDescent="0.25">
      <c r="A4373" s="10"/>
    </row>
    <row r="4374" spans="1:1" x14ac:dyDescent="0.25">
      <c r="A4374" s="10"/>
    </row>
    <row r="4375" spans="1:1" x14ac:dyDescent="0.25">
      <c r="A4375" s="10"/>
    </row>
    <row r="4376" spans="1:1" x14ac:dyDescent="0.25">
      <c r="A4376" s="10"/>
    </row>
    <row r="4377" spans="1:1" x14ac:dyDescent="0.25">
      <c r="A4377" s="10"/>
    </row>
    <row r="4378" spans="1:1" x14ac:dyDescent="0.25">
      <c r="A4378" s="10"/>
    </row>
    <row r="4379" spans="1:1" x14ac:dyDescent="0.25">
      <c r="A4379" s="10"/>
    </row>
    <row r="4380" spans="1:1" x14ac:dyDescent="0.25">
      <c r="A4380" s="10"/>
    </row>
    <row r="4381" spans="1:1" x14ac:dyDescent="0.25">
      <c r="A4381" s="10"/>
    </row>
    <row r="4382" spans="1:1" x14ac:dyDescent="0.25">
      <c r="A4382" s="10"/>
    </row>
    <row r="4383" spans="1:1" x14ac:dyDescent="0.25">
      <c r="A4383" s="10"/>
    </row>
    <row r="4384" spans="1:1" x14ac:dyDescent="0.25">
      <c r="A4384" s="10"/>
    </row>
    <row r="4385" spans="1:1" x14ac:dyDescent="0.25">
      <c r="A4385" s="10"/>
    </row>
    <row r="4386" spans="1:1" x14ac:dyDescent="0.25">
      <c r="A4386" s="10"/>
    </row>
    <row r="4387" spans="1:1" x14ac:dyDescent="0.25">
      <c r="A4387" s="10"/>
    </row>
    <row r="4388" spans="1:1" x14ac:dyDescent="0.25">
      <c r="A4388" s="10"/>
    </row>
    <row r="4389" spans="1:1" x14ac:dyDescent="0.25">
      <c r="A4389" s="10"/>
    </row>
    <row r="4390" spans="1:1" x14ac:dyDescent="0.25">
      <c r="A4390" s="10"/>
    </row>
    <row r="4391" spans="1:1" x14ac:dyDescent="0.25">
      <c r="A4391" s="10"/>
    </row>
    <row r="4392" spans="1:1" x14ac:dyDescent="0.25">
      <c r="A4392" s="10"/>
    </row>
    <row r="4393" spans="1:1" x14ac:dyDescent="0.25">
      <c r="A4393" s="10"/>
    </row>
    <row r="4394" spans="1:1" x14ac:dyDescent="0.25">
      <c r="A4394" s="10"/>
    </row>
    <row r="4395" spans="1:1" x14ac:dyDescent="0.25">
      <c r="A4395" s="10"/>
    </row>
    <row r="4396" spans="1:1" x14ac:dyDescent="0.25">
      <c r="A4396" s="10"/>
    </row>
    <row r="4397" spans="1:1" x14ac:dyDescent="0.25">
      <c r="A4397" s="10"/>
    </row>
    <row r="4398" spans="1:1" x14ac:dyDescent="0.25">
      <c r="A4398" s="10"/>
    </row>
    <row r="4399" spans="1:1" x14ac:dyDescent="0.25">
      <c r="A4399" s="10"/>
    </row>
    <row r="4400" spans="1:1" x14ac:dyDescent="0.25">
      <c r="A4400" s="10"/>
    </row>
    <row r="4401" spans="1:1" x14ac:dyDescent="0.25">
      <c r="A4401" s="10"/>
    </row>
    <row r="4402" spans="1:1" x14ac:dyDescent="0.25">
      <c r="A4402" s="10"/>
    </row>
    <row r="4403" spans="1:1" x14ac:dyDescent="0.25">
      <c r="A4403" s="10"/>
    </row>
    <row r="4404" spans="1:1" x14ac:dyDescent="0.25">
      <c r="A4404" s="10"/>
    </row>
    <row r="4405" spans="1:1" x14ac:dyDescent="0.25">
      <c r="A4405" s="10"/>
    </row>
    <row r="4406" spans="1:1" x14ac:dyDescent="0.25">
      <c r="A4406" s="10"/>
    </row>
    <row r="4407" spans="1:1" x14ac:dyDescent="0.25">
      <c r="A4407" s="10"/>
    </row>
    <row r="4408" spans="1:1" x14ac:dyDescent="0.25">
      <c r="A4408" s="10"/>
    </row>
    <row r="4409" spans="1:1" x14ac:dyDescent="0.25">
      <c r="A4409" s="10"/>
    </row>
    <row r="4410" spans="1:1" x14ac:dyDescent="0.25">
      <c r="A4410" s="10"/>
    </row>
    <row r="4411" spans="1:1" x14ac:dyDescent="0.25">
      <c r="A4411" s="10"/>
    </row>
    <row r="4412" spans="1:1" x14ac:dyDescent="0.25">
      <c r="A4412" s="10"/>
    </row>
    <row r="4413" spans="1:1" x14ac:dyDescent="0.25">
      <c r="A4413" s="10"/>
    </row>
    <row r="4414" spans="1:1" x14ac:dyDescent="0.25">
      <c r="A4414" s="10"/>
    </row>
    <row r="4415" spans="1:1" x14ac:dyDescent="0.25">
      <c r="A4415" s="10"/>
    </row>
    <row r="4416" spans="1:1" x14ac:dyDescent="0.25">
      <c r="A4416" s="10"/>
    </row>
    <row r="4417" spans="1:1" x14ac:dyDescent="0.25">
      <c r="A4417" s="10"/>
    </row>
    <row r="4418" spans="1:1" x14ac:dyDescent="0.25">
      <c r="A4418" s="10"/>
    </row>
    <row r="4419" spans="1:1" x14ac:dyDescent="0.25">
      <c r="A4419" s="10"/>
    </row>
    <row r="4420" spans="1:1" x14ac:dyDescent="0.25">
      <c r="A4420" s="10"/>
    </row>
    <row r="4421" spans="1:1" x14ac:dyDescent="0.25">
      <c r="A4421" s="10"/>
    </row>
    <row r="4422" spans="1:1" x14ac:dyDescent="0.25">
      <c r="A4422" s="10"/>
    </row>
    <row r="4423" spans="1:1" x14ac:dyDescent="0.25">
      <c r="A4423" s="10"/>
    </row>
    <row r="4424" spans="1:1" x14ac:dyDescent="0.25">
      <c r="A4424" s="10"/>
    </row>
    <row r="4425" spans="1:1" x14ac:dyDescent="0.25">
      <c r="A4425" s="10"/>
    </row>
    <row r="4426" spans="1:1" x14ac:dyDescent="0.25">
      <c r="A4426" s="10"/>
    </row>
    <row r="4427" spans="1:1" x14ac:dyDescent="0.25">
      <c r="A4427" s="10"/>
    </row>
    <row r="4428" spans="1:1" x14ac:dyDescent="0.25">
      <c r="A4428" s="10"/>
    </row>
    <row r="4429" spans="1:1" x14ac:dyDescent="0.25">
      <c r="A4429" s="10"/>
    </row>
    <row r="4430" spans="1:1" x14ac:dyDescent="0.25">
      <c r="A4430" s="10"/>
    </row>
    <row r="4431" spans="1:1" x14ac:dyDescent="0.25">
      <c r="A4431" s="10"/>
    </row>
    <row r="4432" spans="1:1" x14ac:dyDescent="0.25">
      <c r="A4432" s="10"/>
    </row>
    <row r="4433" spans="1:1" x14ac:dyDescent="0.25">
      <c r="A4433" s="10"/>
    </row>
    <row r="4434" spans="1:1" x14ac:dyDescent="0.25">
      <c r="A4434" s="10"/>
    </row>
    <row r="4435" spans="1:1" x14ac:dyDescent="0.25">
      <c r="A4435" s="10"/>
    </row>
    <row r="4436" spans="1:1" x14ac:dyDescent="0.25">
      <c r="A4436" s="10"/>
    </row>
    <row r="4437" spans="1:1" x14ac:dyDescent="0.25">
      <c r="A4437" s="10"/>
    </row>
    <row r="4438" spans="1:1" x14ac:dyDescent="0.25">
      <c r="A4438" s="10"/>
    </row>
    <row r="4439" spans="1:1" x14ac:dyDescent="0.25">
      <c r="A4439" s="10"/>
    </row>
    <row r="4440" spans="1:1" x14ac:dyDescent="0.25">
      <c r="A4440" s="10"/>
    </row>
    <row r="4441" spans="1:1" x14ac:dyDescent="0.25">
      <c r="A4441" s="10"/>
    </row>
    <row r="4442" spans="1:1" x14ac:dyDescent="0.25">
      <c r="A4442" s="10"/>
    </row>
    <row r="4443" spans="1:1" x14ac:dyDescent="0.25">
      <c r="A4443" s="10"/>
    </row>
    <row r="4444" spans="1:1" x14ac:dyDescent="0.25">
      <c r="A4444" s="10"/>
    </row>
    <row r="4445" spans="1:1" x14ac:dyDescent="0.25">
      <c r="A4445" s="10"/>
    </row>
    <row r="4446" spans="1:1" x14ac:dyDescent="0.25">
      <c r="A4446" s="10"/>
    </row>
    <row r="4447" spans="1:1" x14ac:dyDescent="0.25">
      <c r="A4447" s="10"/>
    </row>
    <row r="4448" spans="1:1" x14ac:dyDescent="0.25">
      <c r="A4448" s="10"/>
    </row>
    <row r="4449" spans="1:1" x14ac:dyDescent="0.25">
      <c r="A4449" s="10"/>
    </row>
    <row r="4450" spans="1:1" x14ac:dyDescent="0.25">
      <c r="A4450" s="10"/>
    </row>
    <row r="4451" spans="1:1" x14ac:dyDescent="0.25">
      <c r="A4451" s="10"/>
    </row>
    <row r="4452" spans="1:1" x14ac:dyDescent="0.25">
      <c r="A4452" s="10"/>
    </row>
    <row r="4453" spans="1:1" x14ac:dyDescent="0.25">
      <c r="A4453" s="10"/>
    </row>
    <row r="4454" spans="1:1" x14ac:dyDescent="0.25">
      <c r="A4454" s="10"/>
    </row>
    <row r="4455" spans="1:1" x14ac:dyDescent="0.25">
      <c r="A4455" s="10"/>
    </row>
    <row r="4456" spans="1:1" x14ac:dyDescent="0.25">
      <c r="A4456" s="10"/>
    </row>
    <row r="4457" spans="1:1" x14ac:dyDescent="0.25">
      <c r="A4457" s="10"/>
    </row>
    <row r="4458" spans="1:1" x14ac:dyDescent="0.25">
      <c r="A4458" s="10"/>
    </row>
    <row r="4459" spans="1:1" x14ac:dyDescent="0.25">
      <c r="A4459" s="10"/>
    </row>
    <row r="4460" spans="1:1" x14ac:dyDescent="0.25">
      <c r="A4460" s="10"/>
    </row>
    <row r="4461" spans="1:1" x14ac:dyDescent="0.25">
      <c r="A4461" s="10"/>
    </row>
    <row r="4462" spans="1:1" x14ac:dyDescent="0.25">
      <c r="A4462" s="10"/>
    </row>
    <row r="4463" spans="1:1" x14ac:dyDescent="0.25">
      <c r="A4463" s="10"/>
    </row>
    <row r="4464" spans="1:1" x14ac:dyDescent="0.25">
      <c r="A4464" s="10"/>
    </row>
    <row r="4465" spans="1:1" x14ac:dyDescent="0.25">
      <c r="A4465" s="10"/>
    </row>
    <row r="4466" spans="1:1" x14ac:dyDescent="0.25">
      <c r="A4466" s="10"/>
    </row>
    <row r="4467" spans="1:1" x14ac:dyDescent="0.25">
      <c r="A4467" s="10"/>
    </row>
    <row r="4468" spans="1:1" x14ac:dyDescent="0.25">
      <c r="A4468" s="10"/>
    </row>
    <row r="4469" spans="1:1" x14ac:dyDescent="0.25">
      <c r="A4469" s="10"/>
    </row>
    <row r="4470" spans="1:1" x14ac:dyDescent="0.25">
      <c r="A4470" s="10"/>
    </row>
    <row r="4471" spans="1:1" x14ac:dyDescent="0.25">
      <c r="A4471" s="10"/>
    </row>
    <row r="4472" spans="1:1" x14ac:dyDescent="0.25">
      <c r="A4472" s="10"/>
    </row>
    <row r="4473" spans="1:1" x14ac:dyDescent="0.25">
      <c r="A4473" s="10"/>
    </row>
    <row r="4474" spans="1:1" x14ac:dyDescent="0.25">
      <c r="A4474" s="10"/>
    </row>
    <row r="4475" spans="1:1" x14ac:dyDescent="0.25">
      <c r="A4475" s="10"/>
    </row>
    <row r="4476" spans="1:1" x14ac:dyDescent="0.25">
      <c r="A4476" s="10"/>
    </row>
    <row r="4477" spans="1:1" x14ac:dyDescent="0.25">
      <c r="A4477" s="10"/>
    </row>
    <row r="4478" spans="1:1" x14ac:dyDescent="0.25">
      <c r="A4478" s="10"/>
    </row>
    <row r="4479" spans="1:1" x14ac:dyDescent="0.25">
      <c r="A4479" s="10"/>
    </row>
    <row r="4480" spans="1:1" x14ac:dyDescent="0.25">
      <c r="A4480" s="10"/>
    </row>
    <row r="4481" spans="1:1" x14ac:dyDescent="0.25">
      <c r="A4481" s="10"/>
    </row>
    <row r="4482" spans="1:1" x14ac:dyDescent="0.25">
      <c r="A4482" s="10"/>
    </row>
    <row r="4483" spans="1:1" x14ac:dyDescent="0.25">
      <c r="A4483" s="10"/>
    </row>
    <row r="4484" spans="1:1" x14ac:dyDescent="0.25">
      <c r="A4484" s="10"/>
    </row>
    <row r="4485" spans="1:1" x14ac:dyDescent="0.25">
      <c r="A4485" s="10"/>
    </row>
    <row r="4486" spans="1:1" x14ac:dyDescent="0.25">
      <c r="A4486" s="10"/>
    </row>
    <row r="4487" spans="1:1" x14ac:dyDescent="0.25">
      <c r="A4487" s="10"/>
    </row>
    <row r="4488" spans="1:1" x14ac:dyDescent="0.25">
      <c r="A4488" s="10"/>
    </row>
    <row r="4489" spans="1:1" x14ac:dyDescent="0.25">
      <c r="A4489" s="10"/>
    </row>
    <row r="4490" spans="1:1" x14ac:dyDescent="0.25">
      <c r="A4490" s="10"/>
    </row>
    <row r="4491" spans="1:1" x14ac:dyDescent="0.25">
      <c r="A4491" s="10"/>
    </row>
    <row r="4492" spans="1:1" x14ac:dyDescent="0.25">
      <c r="A4492" s="10"/>
    </row>
    <row r="4493" spans="1:1" x14ac:dyDescent="0.25">
      <c r="A4493" s="10"/>
    </row>
    <row r="4494" spans="1:1" x14ac:dyDescent="0.25">
      <c r="A4494" s="10"/>
    </row>
    <row r="4495" spans="1:1" x14ac:dyDescent="0.25">
      <c r="A4495" s="10"/>
    </row>
    <row r="4496" spans="1:1" x14ac:dyDescent="0.25">
      <c r="A4496" s="10"/>
    </row>
    <row r="4497" spans="1:1" x14ac:dyDescent="0.25">
      <c r="A4497" s="10"/>
    </row>
    <row r="4498" spans="1:1" x14ac:dyDescent="0.25">
      <c r="A4498" s="10"/>
    </row>
    <row r="4499" spans="1:1" x14ac:dyDescent="0.25">
      <c r="A4499" s="10"/>
    </row>
    <row r="4500" spans="1:1" x14ac:dyDescent="0.25">
      <c r="A4500" s="10"/>
    </row>
    <row r="4501" spans="1:1" x14ac:dyDescent="0.25">
      <c r="A4501" s="10"/>
    </row>
    <row r="4502" spans="1:1" x14ac:dyDescent="0.25">
      <c r="A4502" s="10"/>
    </row>
    <row r="4503" spans="1:1" x14ac:dyDescent="0.25">
      <c r="A4503" s="10"/>
    </row>
    <row r="4504" spans="1:1" x14ac:dyDescent="0.25">
      <c r="A4504" s="10"/>
    </row>
    <row r="4505" spans="1:1" x14ac:dyDescent="0.25">
      <c r="A4505" s="10"/>
    </row>
    <row r="4506" spans="1:1" x14ac:dyDescent="0.25">
      <c r="A4506" s="10"/>
    </row>
    <row r="4507" spans="1:1" x14ac:dyDescent="0.25">
      <c r="A4507" s="10"/>
    </row>
    <row r="4508" spans="1:1" x14ac:dyDescent="0.25">
      <c r="A4508" s="10"/>
    </row>
    <row r="4509" spans="1:1" x14ac:dyDescent="0.25">
      <c r="A4509" s="10"/>
    </row>
    <row r="4510" spans="1:1" x14ac:dyDescent="0.25">
      <c r="A4510" s="10"/>
    </row>
    <row r="4511" spans="1:1" x14ac:dyDescent="0.25">
      <c r="A4511" s="10"/>
    </row>
    <row r="4512" spans="1:1" x14ac:dyDescent="0.25">
      <c r="A4512" s="10"/>
    </row>
    <row r="4513" spans="1:1" x14ac:dyDescent="0.25">
      <c r="A4513" s="10"/>
    </row>
    <row r="4514" spans="1:1" x14ac:dyDescent="0.25">
      <c r="A4514" s="10"/>
    </row>
    <row r="4515" spans="1:1" x14ac:dyDescent="0.25">
      <c r="A4515" s="10"/>
    </row>
    <row r="4516" spans="1:1" x14ac:dyDescent="0.25">
      <c r="A4516" s="10"/>
    </row>
    <row r="4517" spans="1:1" x14ac:dyDescent="0.25">
      <c r="A4517" s="10"/>
    </row>
    <row r="4518" spans="1:1" x14ac:dyDescent="0.25">
      <c r="A4518" s="10"/>
    </row>
    <row r="4519" spans="1:1" x14ac:dyDescent="0.25">
      <c r="A4519" s="10"/>
    </row>
    <row r="4520" spans="1:1" x14ac:dyDescent="0.25">
      <c r="A4520" s="10"/>
    </row>
    <row r="4521" spans="1:1" x14ac:dyDescent="0.25">
      <c r="A4521" s="10"/>
    </row>
    <row r="4522" spans="1:1" x14ac:dyDescent="0.25">
      <c r="A4522" s="10"/>
    </row>
    <row r="4523" spans="1:1" x14ac:dyDescent="0.25">
      <c r="A4523" s="10"/>
    </row>
    <row r="4524" spans="1:1" x14ac:dyDescent="0.25">
      <c r="A4524" s="10"/>
    </row>
    <row r="4525" spans="1:1" x14ac:dyDescent="0.25">
      <c r="A4525" s="10"/>
    </row>
    <row r="4526" spans="1:1" x14ac:dyDescent="0.25">
      <c r="A4526" s="10"/>
    </row>
    <row r="4527" spans="1:1" x14ac:dyDescent="0.25">
      <c r="A4527" s="10"/>
    </row>
    <row r="4528" spans="1:1" x14ac:dyDescent="0.25">
      <c r="A4528" s="10"/>
    </row>
    <row r="4529" spans="1:1" x14ac:dyDescent="0.25">
      <c r="A4529" s="10"/>
    </row>
    <row r="4530" spans="1:1" x14ac:dyDescent="0.25">
      <c r="A4530" s="10"/>
    </row>
    <row r="4531" spans="1:1" x14ac:dyDescent="0.25">
      <c r="A4531" s="10"/>
    </row>
    <row r="4532" spans="1:1" x14ac:dyDescent="0.25">
      <c r="A4532" s="10"/>
    </row>
    <row r="4533" spans="1:1" x14ac:dyDescent="0.25">
      <c r="A4533" s="10"/>
    </row>
    <row r="4534" spans="1:1" x14ac:dyDescent="0.25">
      <c r="A4534" s="10"/>
    </row>
    <row r="4535" spans="1:1" x14ac:dyDescent="0.25">
      <c r="A4535" s="10"/>
    </row>
    <row r="4536" spans="1:1" x14ac:dyDescent="0.25">
      <c r="A4536" s="10"/>
    </row>
    <row r="4537" spans="1:1" x14ac:dyDescent="0.25">
      <c r="A4537" s="10"/>
    </row>
    <row r="4538" spans="1:1" x14ac:dyDescent="0.25">
      <c r="A4538" s="10"/>
    </row>
    <row r="4539" spans="1:1" x14ac:dyDescent="0.25">
      <c r="A4539" s="10"/>
    </row>
    <row r="4540" spans="1:1" x14ac:dyDescent="0.25">
      <c r="A4540" s="10"/>
    </row>
    <row r="4541" spans="1:1" x14ac:dyDescent="0.25">
      <c r="A4541" s="10"/>
    </row>
    <row r="4542" spans="1:1" x14ac:dyDescent="0.25">
      <c r="A4542" s="10"/>
    </row>
    <row r="4543" spans="1:1" x14ac:dyDescent="0.25">
      <c r="A4543" s="10"/>
    </row>
    <row r="4544" spans="1:1" x14ac:dyDescent="0.25">
      <c r="A4544" s="10"/>
    </row>
    <row r="4545" spans="1:1" x14ac:dyDescent="0.25">
      <c r="A4545" s="10"/>
    </row>
    <row r="4546" spans="1:1" x14ac:dyDescent="0.25">
      <c r="A4546" s="10"/>
    </row>
    <row r="4547" spans="1:1" x14ac:dyDescent="0.25">
      <c r="A4547" s="10"/>
    </row>
    <row r="4548" spans="1:1" x14ac:dyDescent="0.25">
      <c r="A4548" s="10"/>
    </row>
    <row r="4549" spans="1:1" x14ac:dyDescent="0.25">
      <c r="A4549" s="10"/>
    </row>
    <row r="4550" spans="1:1" x14ac:dyDescent="0.25">
      <c r="A4550" s="10"/>
    </row>
    <row r="4551" spans="1:1" x14ac:dyDescent="0.25">
      <c r="A4551" s="10"/>
    </row>
    <row r="4552" spans="1:1" x14ac:dyDescent="0.25">
      <c r="A4552" s="10"/>
    </row>
    <row r="4553" spans="1:1" x14ac:dyDescent="0.25">
      <c r="A4553" s="10"/>
    </row>
    <row r="4554" spans="1:1" x14ac:dyDescent="0.25">
      <c r="A4554" s="10"/>
    </row>
    <row r="4555" spans="1:1" x14ac:dyDescent="0.25">
      <c r="A4555" s="10"/>
    </row>
    <row r="4556" spans="1:1" x14ac:dyDescent="0.25">
      <c r="A4556" s="10"/>
    </row>
    <row r="4557" spans="1:1" x14ac:dyDescent="0.25">
      <c r="A4557" s="10"/>
    </row>
    <row r="4558" spans="1:1" x14ac:dyDescent="0.25">
      <c r="A4558" s="10"/>
    </row>
    <row r="4559" spans="1:1" x14ac:dyDescent="0.25">
      <c r="A4559" s="10"/>
    </row>
    <row r="4560" spans="1:1" x14ac:dyDescent="0.25">
      <c r="A4560" s="10"/>
    </row>
    <row r="4561" spans="1:1" x14ac:dyDescent="0.25">
      <c r="A4561" s="10"/>
    </row>
    <row r="4562" spans="1:1" x14ac:dyDescent="0.25">
      <c r="A4562" s="10"/>
    </row>
    <row r="4563" spans="1:1" x14ac:dyDescent="0.25">
      <c r="A4563" s="10"/>
    </row>
    <row r="4564" spans="1:1" x14ac:dyDescent="0.25">
      <c r="A4564" s="10"/>
    </row>
    <row r="4565" spans="1:1" x14ac:dyDescent="0.25">
      <c r="A4565" s="10"/>
    </row>
    <row r="4566" spans="1:1" x14ac:dyDescent="0.25">
      <c r="A4566" s="10"/>
    </row>
    <row r="4567" spans="1:1" x14ac:dyDescent="0.25">
      <c r="A4567" s="10"/>
    </row>
    <row r="4568" spans="1:1" x14ac:dyDescent="0.25">
      <c r="A4568" s="10"/>
    </row>
    <row r="4569" spans="1:1" x14ac:dyDescent="0.25">
      <c r="A4569" s="10"/>
    </row>
    <row r="4570" spans="1:1" x14ac:dyDescent="0.25">
      <c r="A4570" s="10"/>
    </row>
    <row r="4571" spans="1:1" x14ac:dyDescent="0.25">
      <c r="A4571" s="10"/>
    </row>
    <row r="4572" spans="1:1" x14ac:dyDescent="0.25">
      <c r="A4572" s="10"/>
    </row>
    <row r="4573" spans="1:1" x14ac:dyDescent="0.25">
      <c r="A4573" s="10"/>
    </row>
    <row r="4574" spans="1:1" x14ac:dyDescent="0.25">
      <c r="A4574" s="10"/>
    </row>
    <row r="4575" spans="1:1" x14ac:dyDescent="0.25">
      <c r="A4575" s="10"/>
    </row>
    <row r="4576" spans="1:1" x14ac:dyDescent="0.25">
      <c r="A4576" s="10"/>
    </row>
    <row r="4577" spans="1:1" x14ac:dyDescent="0.25">
      <c r="A4577" s="10"/>
    </row>
    <row r="4578" spans="1:1" x14ac:dyDescent="0.25">
      <c r="A4578" s="10"/>
    </row>
    <row r="4579" spans="1:1" x14ac:dyDescent="0.25">
      <c r="A4579" s="10"/>
    </row>
    <row r="4580" spans="1:1" x14ac:dyDescent="0.25">
      <c r="A4580" s="10"/>
    </row>
    <row r="4581" spans="1:1" x14ac:dyDescent="0.25">
      <c r="A4581" s="10"/>
    </row>
    <row r="4582" spans="1:1" x14ac:dyDescent="0.25">
      <c r="A4582" s="10"/>
    </row>
    <row r="4583" spans="1:1" x14ac:dyDescent="0.25">
      <c r="A4583" s="10"/>
    </row>
    <row r="4584" spans="1:1" x14ac:dyDescent="0.25">
      <c r="A4584" s="10"/>
    </row>
    <row r="4585" spans="1:1" x14ac:dyDescent="0.25">
      <c r="A4585" s="10"/>
    </row>
    <row r="4586" spans="1:1" x14ac:dyDescent="0.25">
      <c r="A4586" s="10"/>
    </row>
    <row r="4587" spans="1:1" x14ac:dyDescent="0.25">
      <c r="A4587" s="10"/>
    </row>
    <row r="4588" spans="1:1" x14ac:dyDescent="0.25">
      <c r="A4588" s="10"/>
    </row>
    <row r="4589" spans="1:1" x14ac:dyDescent="0.25">
      <c r="A4589" s="10"/>
    </row>
    <row r="4590" spans="1:1" x14ac:dyDescent="0.25">
      <c r="A4590" s="10"/>
    </row>
    <row r="4591" spans="1:1" x14ac:dyDescent="0.25">
      <c r="A4591" s="10"/>
    </row>
    <row r="4592" spans="1:1" x14ac:dyDescent="0.25">
      <c r="A4592" s="10"/>
    </row>
    <row r="4593" spans="1:1" x14ac:dyDescent="0.25">
      <c r="A4593" s="10"/>
    </row>
    <row r="4594" spans="1:1" x14ac:dyDescent="0.25">
      <c r="A4594" s="10"/>
    </row>
    <row r="4595" spans="1:1" x14ac:dyDescent="0.25">
      <c r="A4595" s="10"/>
    </row>
    <row r="4596" spans="1:1" x14ac:dyDescent="0.25">
      <c r="A4596" s="10"/>
    </row>
    <row r="4597" spans="1:1" x14ac:dyDescent="0.25">
      <c r="A4597" s="10"/>
    </row>
    <row r="4598" spans="1:1" x14ac:dyDescent="0.25">
      <c r="A4598" s="10"/>
    </row>
    <row r="4599" spans="1:1" x14ac:dyDescent="0.25">
      <c r="A4599" s="10"/>
    </row>
    <row r="4600" spans="1:1" x14ac:dyDescent="0.25">
      <c r="A4600" s="10"/>
    </row>
    <row r="4601" spans="1:1" x14ac:dyDescent="0.25">
      <c r="A4601" s="10"/>
    </row>
    <row r="4602" spans="1:1" x14ac:dyDescent="0.25">
      <c r="A4602" s="10"/>
    </row>
    <row r="4603" spans="1:1" x14ac:dyDescent="0.25">
      <c r="A4603" s="10"/>
    </row>
    <row r="4604" spans="1:1" x14ac:dyDescent="0.25">
      <c r="A4604" s="10"/>
    </row>
    <row r="4605" spans="1:1" x14ac:dyDescent="0.25">
      <c r="A4605" s="10"/>
    </row>
    <row r="4606" spans="1:1" x14ac:dyDescent="0.25">
      <c r="A4606" s="10"/>
    </row>
    <row r="4607" spans="1:1" x14ac:dyDescent="0.25">
      <c r="A4607" s="10"/>
    </row>
    <row r="4608" spans="1:1" x14ac:dyDescent="0.25">
      <c r="A4608" s="10"/>
    </row>
    <row r="4609" spans="1:1" x14ac:dyDescent="0.25">
      <c r="A4609" s="10"/>
    </row>
    <row r="4610" spans="1:1" x14ac:dyDescent="0.25">
      <c r="A4610" s="10"/>
    </row>
    <row r="4611" spans="1:1" x14ac:dyDescent="0.25">
      <c r="A4611" s="10"/>
    </row>
    <row r="4612" spans="1:1" x14ac:dyDescent="0.25">
      <c r="A4612" s="10"/>
    </row>
    <row r="4613" spans="1:1" x14ac:dyDescent="0.25">
      <c r="A4613" s="10"/>
    </row>
    <row r="4614" spans="1:1" x14ac:dyDescent="0.25">
      <c r="A4614" s="10"/>
    </row>
    <row r="4615" spans="1:1" x14ac:dyDescent="0.25">
      <c r="A4615" s="10"/>
    </row>
    <row r="4616" spans="1:1" x14ac:dyDescent="0.25">
      <c r="A4616" s="10"/>
    </row>
    <row r="4617" spans="1:1" x14ac:dyDescent="0.25">
      <c r="A4617" s="10"/>
    </row>
    <row r="4618" spans="1:1" x14ac:dyDescent="0.25">
      <c r="A4618" s="10"/>
    </row>
    <row r="4619" spans="1:1" x14ac:dyDescent="0.25">
      <c r="A4619" s="10"/>
    </row>
    <row r="4620" spans="1:1" x14ac:dyDescent="0.25">
      <c r="A4620" s="10"/>
    </row>
    <row r="4621" spans="1:1" x14ac:dyDescent="0.25">
      <c r="A4621" s="10"/>
    </row>
    <row r="4622" spans="1:1" x14ac:dyDescent="0.25">
      <c r="A4622" s="10"/>
    </row>
    <row r="4623" spans="1:1" x14ac:dyDescent="0.25">
      <c r="A4623" s="10"/>
    </row>
    <row r="4624" spans="1:1" x14ac:dyDescent="0.25">
      <c r="A4624" s="10"/>
    </row>
    <row r="4625" spans="1:1" x14ac:dyDescent="0.25">
      <c r="A4625" s="10"/>
    </row>
    <row r="4626" spans="1:1" x14ac:dyDescent="0.25">
      <c r="A4626" s="10"/>
    </row>
    <row r="4627" spans="1:1" x14ac:dyDescent="0.25">
      <c r="A4627" s="10"/>
    </row>
    <row r="4628" spans="1:1" x14ac:dyDescent="0.25">
      <c r="A4628" s="10"/>
    </row>
    <row r="4629" spans="1:1" x14ac:dyDescent="0.25">
      <c r="A4629" s="10"/>
    </row>
    <row r="4630" spans="1:1" x14ac:dyDescent="0.25">
      <c r="A4630" s="10"/>
    </row>
    <row r="4631" spans="1:1" x14ac:dyDescent="0.25">
      <c r="A4631" s="10"/>
    </row>
    <row r="4632" spans="1:1" x14ac:dyDescent="0.25">
      <c r="A4632" s="10"/>
    </row>
    <row r="4633" spans="1:1" x14ac:dyDescent="0.25">
      <c r="A4633" s="10"/>
    </row>
    <row r="4634" spans="1:1" x14ac:dyDescent="0.25">
      <c r="A4634" s="10"/>
    </row>
    <row r="4635" spans="1:1" x14ac:dyDescent="0.25">
      <c r="A4635" s="10"/>
    </row>
    <row r="4636" spans="1:1" x14ac:dyDescent="0.25">
      <c r="A4636" s="10"/>
    </row>
    <row r="4637" spans="1:1" x14ac:dyDescent="0.25">
      <c r="A4637" s="10"/>
    </row>
    <row r="4638" spans="1:1" x14ac:dyDescent="0.25">
      <c r="A4638" s="10"/>
    </row>
    <row r="4639" spans="1:1" x14ac:dyDescent="0.25">
      <c r="A4639" s="10"/>
    </row>
    <row r="4640" spans="1:1" x14ac:dyDescent="0.25">
      <c r="A4640" s="10"/>
    </row>
    <row r="4641" spans="1:1" x14ac:dyDescent="0.25">
      <c r="A4641" s="10"/>
    </row>
    <row r="4642" spans="1:1" x14ac:dyDescent="0.25">
      <c r="A4642" s="10"/>
    </row>
    <row r="4643" spans="1:1" x14ac:dyDescent="0.25">
      <c r="A4643" s="10"/>
    </row>
    <row r="4644" spans="1:1" x14ac:dyDescent="0.25">
      <c r="A4644" s="10"/>
    </row>
    <row r="4645" spans="1:1" x14ac:dyDescent="0.25">
      <c r="A4645" s="10"/>
    </row>
    <row r="4646" spans="1:1" x14ac:dyDescent="0.25">
      <c r="A4646" s="10"/>
    </row>
    <row r="4647" spans="1:1" x14ac:dyDescent="0.25">
      <c r="A4647" s="10"/>
    </row>
    <row r="4648" spans="1:1" x14ac:dyDescent="0.25">
      <c r="A4648" s="10"/>
    </row>
    <row r="4649" spans="1:1" x14ac:dyDescent="0.25">
      <c r="A4649" s="10"/>
    </row>
    <row r="4650" spans="1:1" x14ac:dyDescent="0.25">
      <c r="A4650" s="10"/>
    </row>
    <row r="4651" spans="1:1" x14ac:dyDescent="0.25">
      <c r="A4651" s="10"/>
    </row>
    <row r="4652" spans="1:1" x14ac:dyDescent="0.25">
      <c r="A4652" s="10"/>
    </row>
    <row r="4653" spans="1:1" x14ac:dyDescent="0.25">
      <c r="A4653" s="10"/>
    </row>
    <row r="4654" spans="1:1" x14ac:dyDescent="0.25">
      <c r="A4654" s="10"/>
    </row>
    <row r="4655" spans="1:1" x14ac:dyDescent="0.25">
      <c r="A4655" s="10"/>
    </row>
    <row r="4656" spans="1:1" x14ac:dyDescent="0.25">
      <c r="A4656" s="10"/>
    </row>
    <row r="4657" spans="1:1" x14ac:dyDescent="0.25">
      <c r="A4657" s="10"/>
    </row>
    <row r="4658" spans="1:1" x14ac:dyDescent="0.25">
      <c r="A4658" s="10"/>
    </row>
    <row r="4659" spans="1:1" x14ac:dyDescent="0.25">
      <c r="A4659" s="10"/>
    </row>
    <row r="4660" spans="1:1" x14ac:dyDescent="0.25">
      <c r="A4660" s="10"/>
    </row>
    <row r="4661" spans="1:1" x14ac:dyDescent="0.25">
      <c r="A4661" s="10"/>
    </row>
    <row r="4662" spans="1:1" x14ac:dyDescent="0.25">
      <c r="A4662" s="10"/>
    </row>
    <row r="4663" spans="1:1" x14ac:dyDescent="0.25">
      <c r="A4663" s="10"/>
    </row>
    <row r="4664" spans="1:1" x14ac:dyDescent="0.25">
      <c r="A4664" s="10"/>
    </row>
    <row r="4665" spans="1:1" x14ac:dyDescent="0.25">
      <c r="A4665" s="10"/>
    </row>
    <row r="4666" spans="1:1" x14ac:dyDescent="0.25">
      <c r="A4666" s="10"/>
    </row>
    <row r="4667" spans="1:1" x14ac:dyDescent="0.25">
      <c r="A4667" s="10"/>
    </row>
    <row r="4668" spans="1:1" x14ac:dyDescent="0.25">
      <c r="A4668" s="10"/>
    </row>
    <row r="4669" spans="1:1" x14ac:dyDescent="0.25">
      <c r="A4669" s="10"/>
    </row>
    <row r="4670" spans="1:1" x14ac:dyDescent="0.25">
      <c r="A4670" s="10"/>
    </row>
    <row r="4671" spans="1:1" x14ac:dyDescent="0.25">
      <c r="A4671" s="10"/>
    </row>
    <row r="4672" spans="1:1" x14ac:dyDescent="0.25">
      <c r="A4672" s="10"/>
    </row>
    <row r="4673" spans="1:1" x14ac:dyDescent="0.25">
      <c r="A4673" s="10"/>
    </row>
    <row r="4674" spans="1:1" x14ac:dyDescent="0.25">
      <c r="A4674" s="10"/>
    </row>
    <row r="4675" spans="1:1" x14ac:dyDescent="0.25">
      <c r="A4675" s="10"/>
    </row>
    <row r="4676" spans="1:1" x14ac:dyDescent="0.25">
      <c r="A4676" s="10"/>
    </row>
    <row r="4677" spans="1:1" x14ac:dyDescent="0.25">
      <c r="A4677" s="10"/>
    </row>
    <row r="4678" spans="1:1" x14ac:dyDescent="0.25">
      <c r="A4678" s="10"/>
    </row>
    <row r="4679" spans="1:1" x14ac:dyDescent="0.25">
      <c r="A4679" s="10"/>
    </row>
    <row r="4680" spans="1:1" x14ac:dyDescent="0.25">
      <c r="A4680" s="10"/>
    </row>
    <row r="4681" spans="1:1" x14ac:dyDescent="0.25">
      <c r="A4681" s="10"/>
    </row>
    <row r="4682" spans="1:1" x14ac:dyDescent="0.25">
      <c r="A4682" s="10"/>
    </row>
    <row r="4683" spans="1:1" x14ac:dyDescent="0.25">
      <c r="A4683" s="10"/>
    </row>
    <row r="4684" spans="1:1" x14ac:dyDescent="0.25">
      <c r="A4684" s="10"/>
    </row>
    <row r="4685" spans="1:1" x14ac:dyDescent="0.25">
      <c r="A4685" s="10"/>
    </row>
    <row r="4686" spans="1:1" x14ac:dyDescent="0.25">
      <c r="A4686" s="10"/>
    </row>
    <row r="4687" spans="1:1" x14ac:dyDescent="0.25">
      <c r="A4687" s="10"/>
    </row>
    <row r="4688" spans="1:1" x14ac:dyDescent="0.25">
      <c r="A4688" s="10"/>
    </row>
    <row r="4689" spans="1:1" x14ac:dyDescent="0.25">
      <c r="A4689" s="10"/>
    </row>
    <row r="4690" spans="1:1" x14ac:dyDescent="0.25">
      <c r="A4690" s="10"/>
    </row>
    <row r="4691" spans="1:1" x14ac:dyDescent="0.25">
      <c r="A4691" s="10"/>
    </row>
    <row r="4692" spans="1:1" x14ac:dyDescent="0.25">
      <c r="A4692" s="10"/>
    </row>
    <row r="4693" spans="1:1" x14ac:dyDescent="0.25">
      <c r="A4693" s="10"/>
    </row>
    <row r="4694" spans="1:1" x14ac:dyDescent="0.25">
      <c r="A4694" s="10"/>
    </row>
    <row r="4695" spans="1:1" x14ac:dyDescent="0.25">
      <c r="A4695" s="10"/>
    </row>
    <row r="4696" spans="1:1" x14ac:dyDescent="0.25">
      <c r="A4696" s="10"/>
    </row>
    <row r="4697" spans="1:1" x14ac:dyDescent="0.25">
      <c r="A4697" s="10"/>
    </row>
    <row r="4698" spans="1:1" x14ac:dyDescent="0.25">
      <c r="A4698" s="10"/>
    </row>
    <row r="4699" spans="1:1" x14ac:dyDescent="0.25">
      <c r="A4699" s="10"/>
    </row>
    <row r="4700" spans="1:1" x14ac:dyDescent="0.25">
      <c r="A4700" s="10"/>
    </row>
    <row r="4701" spans="1:1" x14ac:dyDescent="0.25">
      <c r="A4701" s="10"/>
    </row>
    <row r="4702" spans="1:1" x14ac:dyDescent="0.25">
      <c r="A4702" s="10"/>
    </row>
    <row r="4703" spans="1:1" x14ac:dyDescent="0.25">
      <c r="A4703" s="10"/>
    </row>
    <row r="4704" spans="1:1" x14ac:dyDescent="0.25">
      <c r="A4704" s="10"/>
    </row>
    <row r="4705" spans="1:1" x14ac:dyDescent="0.25">
      <c r="A4705" s="10"/>
    </row>
    <row r="4706" spans="1:1" x14ac:dyDescent="0.25">
      <c r="A4706" s="10"/>
    </row>
    <row r="4707" spans="1:1" x14ac:dyDescent="0.25">
      <c r="A4707" s="10"/>
    </row>
    <row r="4708" spans="1:1" x14ac:dyDescent="0.25">
      <c r="A4708" s="10"/>
    </row>
    <row r="4709" spans="1:1" x14ac:dyDescent="0.25">
      <c r="A4709" s="10"/>
    </row>
    <row r="4710" spans="1:1" x14ac:dyDescent="0.25">
      <c r="A4710" s="10"/>
    </row>
    <row r="4711" spans="1:1" x14ac:dyDescent="0.25">
      <c r="A4711" s="10"/>
    </row>
    <row r="4712" spans="1:1" x14ac:dyDescent="0.25">
      <c r="A4712" s="10"/>
    </row>
    <row r="4713" spans="1:1" x14ac:dyDescent="0.25">
      <c r="A4713" s="10"/>
    </row>
    <row r="4714" spans="1:1" x14ac:dyDescent="0.25">
      <c r="A4714" s="10"/>
    </row>
    <row r="4715" spans="1:1" x14ac:dyDescent="0.25">
      <c r="A4715" s="10"/>
    </row>
    <row r="4716" spans="1:1" x14ac:dyDescent="0.25">
      <c r="A4716" s="10"/>
    </row>
    <row r="4717" spans="1:1" x14ac:dyDescent="0.25">
      <c r="A4717" s="10"/>
    </row>
    <row r="4718" spans="1:1" x14ac:dyDescent="0.25">
      <c r="A4718" s="10"/>
    </row>
    <row r="4719" spans="1:1" x14ac:dyDescent="0.25">
      <c r="A4719" s="10"/>
    </row>
    <row r="4720" spans="1:1" x14ac:dyDescent="0.25">
      <c r="A4720" s="10"/>
    </row>
    <row r="4721" spans="1:1" x14ac:dyDescent="0.25">
      <c r="A4721" s="10"/>
    </row>
    <row r="4722" spans="1:1" x14ac:dyDescent="0.25">
      <c r="A4722" s="10"/>
    </row>
    <row r="4723" spans="1:1" x14ac:dyDescent="0.25">
      <c r="A4723" s="10"/>
    </row>
    <row r="4724" spans="1:1" x14ac:dyDescent="0.25">
      <c r="A4724" s="10"/>
    </row>
    <row r="4725" spans="1:1" x14ac:dyDescent="0.25">
      <c r="A4725" s="10"/>
    </row>
    <row r="4726" spans="1:1" x14ac:dyDescent="0.25">
      <c r="A4726" s="10"/>
    </row>
    <row r="4727" spans="1:1" x14ac:dyDescent="0.25">
      <c r="A4727" s="10"/>
    </row>
    <row r="4728" spans="1:1" x14ac:dyDescent="0.25">
      <c r="A4728" s="10"/>
    </row>
    <row r="4729" spans="1:1" x14ac:dyDescent="0.25">
      <c r="A4729" s="10"/>
    </row>
    <row r="4730" spans="1:1" x14ac:dyDescent="0.25">
      <c r="A4730" s="10"/>
    </row>
    <row r="4731" spans="1:1" x14ac:dyDescent="0.25">
      <c r="A4731" s="10"/>
    </row>
    <row r="4732" spans="1:1" x14ac:dyDescent="0.25">
      <c r="A4732" s="10"/>
    </row>
    <row r="4733" spans="1:1" x14ac:dyDescent="0.25">
      <c r="A4733" s="10"/>
    </row>
    <row r="4734" spans="1:1" x14ac:dyDescent="0.25">
      <c r="A4734" s="10"/>
    </row>
    <row r="4735" spans="1:1" x14ac:dyDescent="0.25">
      <c r="A4735" s="10"/>
    </row>
    <row r="4736" spans="1:1" x14ac:dyDescent="0.25">
      <c r="A4736" s="10"/>
    </row>
    <row r="4737" spans="1:1" x14ac:dyDescent="0.25">
      <c r="A4737" s="10"/>
    </row>
    <row r="4738" spans="1:1" x14ac:dyDescent="0.25">
      <c r="A4738" s="10"/>
    </row>
    <row r="4739" spans="1:1" x14ac:dyDescent="0.25">
      <c r="A4739" s="10"/>
    </row>
    <row r="4740" spans="1:1" x14ac:dyDescent="0.25">
      <c r="A4740" s="10"/>
    </row>
    <row r="4741" spans="1:1" x14ac:dyDescent="0.25">
      <c r="A4741" s="10"/>
    </row>
    <row r="4742" spans="1:1" x14ac:dyDescent="0.25">
      <c r="A4742" s="10"/>
    </row>
    <row r="4743" spans="1:1" x14ac:dyDescent="0.25">
      <c r="A4743" s="10"/>
    </row>
    <row r="4744" spans="1:1" x14ac:dyDescent="0.25">
      <c r="A4744" s="10"/>
    </row>
    <row r="4745" spans="1:1" x14ac:dyDescent="0.25">
      <c r="A4745" s="10"/>
    </row>
    <row r="4746" spans="1:1" x14ac:dyDescent="0.25">
      <c r="A4746" s="10"/>
    </row>
    <row r="4747" spans="1:1" x14ac:dyDescent="0.25">
      <c r="A4747" s="10"/>
    </row>
    <row r="4748" spans="1:1" x14ac:dyDescent="0.25">
      <c r="A4748" s="10"/>
    </row>
    <row r="4749" spans="1:1" x14ac:dyDescent="0.25">
      <c r="A4749" s="10"/>
    </row>
    <row r="4750" spans="1:1" x14ac:dyDescent="0.25">
      <c r="A4750" s="10"/>
    </row>
    <row r="4751" spans="1:1" x14ac:dyDescent="0.25">
      <c r="A4751" s="10"/>
    </row>
    <row r="4752" spans="1:1" x14ac:dyDescent="0.25">
      <c r="A4752" s="10"/>
    </row>
    <row r="4753" spans="1:1" x14ac:dyDescent="0.25">
      <c r="A4753" s="10"/>
    </row>
    <row r="4754" spans="1:1" x14ac:dyDescent="0.25">
      <c r="A4754" s="10"/>
    </row>
    <row r="4755" spans="1:1" x14ac:dyDescent="0.25">
      <c r="A4755" s="10"/>
    </row>
    <row r="4756" spans="1:1" x14ac:dyDescent="0.25">
      <c r="A4756" s="10"/>
    </row>
    <row r="4757" spans="1:1" x14ac:dyDescent="0.25">
      <c r="A4757" s="10"/>
    </row>
    <row r="4758" spans="1:1" x14ac:dyDescent="0.25">
      <c r="A4758" s="10"/>
    </row>
    <row r="4759" spans="1:1" x14ac:dyDescent="0.25">
      <c r="A4759" s="10"/>
    </row>
    <row r="4760" spans="1:1" x14ac:dyDescent="0.25">
      <c r="A4760" s="10"/>
    </row>
    <row r="4761" spans="1:1" x14ac:dyDescent="0.25">
      <c r="A4761" s="10"/>
    </row>
    <row r="4762" spans="1:1" x14ac:dyDescent="0.25">
      <c r="A4762" s="10"/>
    </row>
    <row r="4763" spans="1:1" x14ac:dyDescent="0.25">
      <c r="A4763" s="10"/>
    </row>
    <row r="4764" spans="1:1" x14ac:dyDescent="0.25">
      <c r="A4764" s="10"/>
    </row>
    <row r="4765" spans="1:1" x14ac:dyDescent="0.25">
      <c r="A4765" s="10"/>
    </row>
    <row r="4766" spans="1:1" x14ac:dyDescent="0.25">
      <c r="A4766" s="10"/>
    </row>
    <row r="4767" spans="1:1" x14ac:dyDescent="0.25">
      <c r="A4767" s="10"/>
    </row>
    <row r="4768" spans="1:1" x14ac:dyDescent="0.25">
      <c r="A4768" s="10"/>
    </row>
    <row r="4769" spans="1:1" x14ac:dyDescent="0.25">
      <c r="A4769" s="10"/>
    </row>
    <row r="4770" spans="1:1" x14ac:dyDescent="0.25">
      <c r="A4770" s="10"/>
    </row>
    <row r="4771" spans="1:1" x14ac:dyDescent="0.25">
      <c r="A4771" s="10"/>
    </row>
    <row r="4772" spans="1:1" x14ac:dyDescent="0.25">
      <c r="A4772" s="10"/>
    </row>
    <row r="4773" spans="1:1" x14ac:dyDescent="0.25">
      <c r="A4773" s="10"/>
    </row>
    <row r="4774" spans="1:1" x14ac:dyDescent="0.25">
      <c r="A4774" s="10"/>
    </row>
    <row r="4775" spans="1:1" x14ac:dyDescent="0.25">
      <c r="A4775" s="10"/>
    </row>
    <row r="4776" spans="1:1" x14ac:dyDescent="0.25">
      <c r="A4776" s="10"/>
    </row>
    <row r="4777" spans="1:1" x14ac:dyDescent="0.25">
      <c r="A4777" s="10"/>
    </row>
    <row r="4778" spans="1:1" x14ac:dyDescent="0.25">
      <c r="A4778" s="10"/>
    </row>
    <row r="4779" spans="1:1" x14ac:dyDescent="0.25">
      <c r="A4779" s="10"/>
    </row>
    <row r="4780" spans="1:1" x14ac:dyDescent="0.25">
      <c r="A4780" s="10"/>
    </row>
    <row r="4781" spans="1:1" x14ac:dyDescent="0.25">
      <c r="A4781" s="10"/>
    </row>
    <row r="4782" spans="1:1" x14ac:dyDescent="0.25">
      <c r="A4782" s="10"/>
    </row>
    <row r="4783" spans="1:1" x14ac:dyDescent="0.25">
      <c r="A4783" s="10"/>
    </row>
    <row r="4784" spans="1:1" x14ac:dyDescent="0.25">
      <c r="A4784" s="10"/>
    </row>
    <row r="4785" spans="1:1" x14ac:dyDescent="0.25">
      <c r="A4785" s="10"/>
    </row>
    <row r="4786" spans="1:1" x14ac:dyDescent="0.25">
      <c r="A4786" s="10"/>
    </row>
    <row r="4787" spans="1:1" x14ac:dyDescent="0.25">
      <c r="A4787" s="10"/>
    </row>
    <row r="4788" spans="1:1" x14ac:dyDescent="0.25">
      <c r="A4788" s="10"/>
    </row>
    <row r="4789" spans="1:1" x14ac:dyDescent="0.25">
      <c r="A4789" s="10"/>
    </row>
    <row r="4790" spans="1:1" x14ac:dyDescent="0.25">
      <c r="A4790" s="10"/>
    </row>
    <row r="4791" spans="1:1" x14ac:dyDescent="0.25">
      <c r="A4791" s="10"/>
    </row>
    <row r="4792" spans="1:1" x14ac:dyDescent="0.25">
      <c r="A4792" s="10"/>
    </row>
    <row r="4793" spans="1:1" x14ac:dyDescent="0.25">
      <c r="A4793" s="10"/>
    </row>
    <row r="4794" spans="1:1" x14ac:dyDescent="0.25">
      <c r="A4794" s="10"/>
    </row>
    <row r="4795" spans="1:1" x14ac:dyDescent="0.25">
      <c r="A4795" s="10"/>
    </row>
    <row r="4796" spans="1:1" x14ac:dyDescent="0.25">
      <c r="A4796" s="10"/>
    </row>
    <row r="4797" spans="1:1" x14ac:dyDescent="0.25">
      <c r="A4797" s="10"/>
    </row>
    <row r="4798" spans="1:1" x14ac:dyDescent="0.25">
      <c r="A4798" s="10"/>
    </row>
    <row r="4799" spans="1:1" x14ac:dyDescent="0.25">
      <c r="A4799" s="10"/>
    </row>
    <row r="4800" spans="1:1" x14ac:dyDescent="0.25">
      <c r="A4800" s="10"/>
    </row>
    <row r="4801" spans="1:1" x14ac:dyDescent="0.25">
      <c r="A4801" s="10"/>
    </row>
    <row r="4802" spans="1:1" x14ac:dyDescent="0.25">
      <c r="A4802" s="10"/>
    </row>
    <row r="4803" spans="1:1" x14ac:dyDescent="0.25">
      <c r="A4803" s="10"/>
    </row>
    <row r="4804" spans="1:1" x14ac:dyDescent="0.25">
      <c r="A4804" s="10"/>
    </row>
    <row r="4805" spans="1:1" x14ac:dyDescent="0.25">
      <c r="A4805" s="10"/>
    </row>
    <row r="4806" spans="1:1" x14ac:dyDescent="0.25">
      <c r="A4806" s="10"/>
    </row>
    <row r="4807" spans="1:1" x14ac:dyDescent="0.25">
      <c r="A4807" s="10"/>
    </row>
    <row r="4808" spans="1:1" x14ac:dyDescent="0.25">
      <c r="A4808" s="10"/>
    </row>
    <row r="4809" spans="1:1" x14ac:dyDescent="0.25">
      <c r="A4809" s="10"/>
    </row>
    <row r="4810" spans="1:1" x14ac:dyDescent="0.25">
      <c r="A4810" s="10"/>
    </row>
    <row r="4811" spans="1:1" x14ac:dyDescent="0.25">
      <c r="A4811" s="10"/>
    </row>
    <row r="4812" spans="1:1" x14ac:dyDescent="0.25">
      <c r="A4812" s="10"/>
    </row>
    <row r="4813" spans="1:1" x14ac:dyDescent="0.25">
      <c r="A4813" s="10"/>
    </row>
    <row r="4814" spans="1:1" x14ac:dyDescent="0.25">
      <c r="A4814" s="10"/>
    </row>
    <row r="4815" spans="1:1" x14ac:dyDescent="0.25">
      <c r="A4815" s="10"/>
    </row>
    <row r="4816" spans="1:1" x14ac:dyDescent="0.25">
      <c r="A4816" s="10"/>
    </row>
    <row r="4817" spans="1:1" x14ac:dyDescent="0.25">
      <c r="A4817" s="10"/>
    </row>
    <row r="4818" spans="1:1" x14ac:dyDescent="0.25">
      <c r="A4818" s="10"/>
    </row>
    <row r="4819" spans="1:1" x14ac:dyDescent="0.25">
      <c r="A4819" s="10"/>
    </row>
    <row r="4820" spans="1:1" x14ac:dyDescent="0.25">
      <c r="A4820" s="10"/>
    </row>
    <row r="4821" spans="1:1" x14ac:dyDescent="0.25">
      <c r="A4821" s="10"/>
    </row>
    <row r="4822" spans="1:1" x14ac:dyDescent="0.25">
      <c r="A4822" s="10"/>
    </row>
    <row r="4823" spans="1:1" x14ac:dyDescent="0.25">
      <c r="A4823" s="10"/>
    </row>
    <row r="4824" spans="1:1" x14ac:dyDescent="0.25">
      <c r="A4824" s="10"/>
    </row>
    <row r="4825" spans="1:1" x14ac:dyDescent="0.25">
      <c r="A4825" s="10"/>
    </row>
    <row r="4826" spans="1:1" x14ac:dyDescent="0.25">
      <c r="A4826" s="10"/>
    </row>
    <row r="4827" spans="1:1" x14ac:dyDescent="0.25">
      <c r="A4827" s="10"/>
    </row>
    <row r="4828" spans="1:1" x14ac:dyDescent="0.25">
      <c r="A4828" s="10"/>
    </row>
    <row r="4829" spans="1:1" x14ac:dyDescent="0.25">
      <c r="A4829" s="10"/>
    </row>
    <row r="4830" spans="1:1" x14ac:dyDescent="0.25">
      <c r="A4830" s="10"/>
    </row>
    <row r="4831" spans="1:1" x14ac:dyDescent="0.25">
      <c r="A4831" s="10"/>
    </row>
    <row r="4832" spans="1:1" x14ac:dyDescent="0.25">
      <c r="A4832" s="10"/>
    </row>
    <row r="4833" spans="1:1" x14ac:dyDescent="0.25">
      <c r="A4833" s="10"/>
    </row>
    <row r="4834" spans="1:1" x14ac:dyDescent="0.25">
      <c r="A4834" s="10"/>
    </row>
    <row r="4835" spans="1:1" x14ac:dyDescent="0.25">
      <c r="A4835" s="10"/>
    </row>
    <row r="4836" spans="1:1" x14ac:dyDescent="0.25">
      <c r="A4836" s="10"/>
    </row>
    <row r="4837" spans="1:1" x14ac:dyDescent="0.25">
      <c r="A4837" s="10"/>
    </row>
    <row r="4838" spans="1:1" x14ac:dyDescent="0.25">
      <c r="A4838" s="10"/>
    </row>
    <row r="4839" spans="1:1" x14ac:dyDescent="0.25">
      <c r="A4839" s="10"/>
    </row>
    <row r="4840" spans="1:1" x14ac:dyDescent="0.25">
      <c r="A4840" s="10"/>
    </row>
    <row r="4841" spans="1:1" x14ac:dyDescent="0.25">
      <c r="A4841" s="10"/>
    </row>
    <row r="4842" spans="1:1" x14ac:dyDescent="0.25">
      <c r="A4842" s="10"/>
    </row>
    <row r="4843" spans="1:1" x14ac:dyDescent="0.25">
      <c r="A4843" s="10"/>
    </row>
    <row r="4844" spans="1:1" x14ac:dyDescent="0.25">
      <c r="A4844" s="10"/>
    </row>
    <row r="4845" spans="1:1" x14ac:dyDescent="0.25">
      <c r="A4845" s="10"/>
    </row>
    <row r="4846" spans="1:1" x14ac:dyDescent="0.25">
      <c r="A4846" s="10"/>
    </row>
    <row r="4847" spans="1:1" x14ac:dyDescent="0.25">
      <c r="A4847" s="10"/>
    </row>
    <row r="4848" spans="1:1" x14ac:dyDescent="0.25">
      <c r="A4848" s="10"/>
    </row>
    <row r="4849" spans="1:1" x14ac:dyDescent="0.25">
      <c r="A4849" s="10"/>
    </row>
    <row r="4850" spans="1:1" x14ac:dyDescent="0.25">
      <c r="A4850" s="10"/>
    </row>
    <row r="4851" spans="1:1" x14ac:dyDescent="0.25">
      <c r="A4851" s="10"/>
    </row>
    <row r="4852" spans="1:1" x14ac:dyDescent="0.25">
      <c r="A4852" s="10"/>
    </row>
    <row r="4853" spans="1:1" x14ac:dyDescent="0.25">
      <c r="A4853" s="10"/>
    </row>
    <row r="4854" spans="1:1" x14ac:dyDescent="0.25">
      <c r="A4854" s="10"/>
    </row>
    <row r="4855" spans="1:1" x14ac:dyDescent="0.25">
      <c r="A4855" s="10"/>
    </row>
    <row r="4856" spans="1:1" x14ac:dyDescent="0.25">
      <c r="A4856" s="10"/>
    </row>
    <row r="4857" spans="1:1" x14ac:dyDescent="0.25">
      <c r="A4857" s="10"/>
    </row>
    <row r="4858" spans="1:1" x14ac:dyDescent="0.25">
      <c r="A4858" s="10"/>
    </row>
    <row r="4859" spans="1:1" x14ac:dyDescent="0.25">
      <c r="A4859" s="10"/>
    </row>
    <row r="4860" spans="1:1" x14ac:dyDescent="0.25">
      <c r="A4860" s="10"/>
    </row>
    <row r="4861" spans="1:1" x14ac:dyDescent="0.25">
      <c r="A4861" s="10"/>
    </row>
    <row r="4862" spans="1:1" x14ac:dyDescent="0.25">
      <c r="A4862" s="10"/>
    </row>
    <row r="4863" spans="1:1" x14ac:dyDescent="0.25">
      <c r="A4863" s="10"/>
    </row>
    <row r="4864" spans="1:1" x14ac:dyDescent="0.25">
      <c r="A4864" s="10"/>
    </row>
    <row r="4865" spans="1:1" x14ac:dyDescent="0.25">
      <c r="A4865" s="10"/>
    </row>
    <row r="4866" spans="1:1" x14ac:dyDescent="0.25">
      <c r="A4866" s="10"/>
    </row>
    <row r="4867" spans="1:1" x14ac:dyDescent="0.25">
      <c r="A4867" s="10"/>
    </row>
    <row r="4868" spans="1:1" x14ac:dyDescent="0.25">
      <c r="A4868" s="10"/>
    </row>
    <row r="4869" spans="1:1" x14ac:dyDescent="0.25">
      <c r="A4869" s="10"/>
    </row>
    <row r="4870" spans="1:1" x14ac:dyDescent="0.25">
      <c r="A4870" s="10"/>
    </row>
    <row r="4871" spans="1:1" x14ac:dyDescent="0.25">
      <c r="A4871" s="10"/>
    </row>
    <row r="4872" spans="1:1" x14ac:dyDescent="0.25">
      <c r="A4872" s="10"/>
    </row>
    <row r="4873" spans="1:1" x14ac:dyDescent="0.25">
      <c r="A4873" s="10"/>
    </row>
    <row r="4874" spans="1:1" x14ac:dyDescent="0.25">
      <c r="A4874" s="10"/>
    </row>
    <row r="4875" spans="1:1" x14ac:dyDescent="0.25">
      <c r="A4875" s="10"/>
    </row>
    <row r="4876" spans="1:1" x14ac:dyDescent="0.25">
      <c r="A4876" s="10"/>
    </row>
    <row r="4877" spans="1:1" x14ac:dyDescent="0.25">
      <c r="A4877" s="10"/>
    </row>
    <row r="4878" spans="1:1" x14ac:dyDescent="0.25">
      <c r="A4878" s="10"/>
    </row>
    <row r="4879" spans="1:1" x14ac:dyDescent="0.25">
      <c r="A4879" s="10"/>
    </row>
    <row r="4880" spans="1:1" x14ac:dyDescent="0.25">
      <c r="A4880" s="10"/>
    </row>
    <row r="4881" spans="1:1" x14ac:dyDescent="0.25">
      <c r="A4881" s="10"/>
    </row>
    <row r="4882" spans="1:1" x14ac:dyDescent="0.25">
      <c r="A4882" s="10"/>
    </row>
    <row r="4883" spans="1:1" x14ac:dyDescent="0.25">
      <c r="A4883" s="10"/>
    </row>
    <row r="4884" spans="1:1" x14ac:dyDescent="0.25">
      <c r="A4884" s="10"/>
    </row>
    <row r="4885" spans="1:1" x14ac:dyDescent="0.25">
      <c r="A4885" s="10"/>
    </row>
    <row r="4886" spans="1:1" x14ac:dyDescent="0.25">
      <c r="A4886" s="10"/>
    </row>
    <row r="4887" spans="1:1" x14ac:dyDescent="0.25">
      <c r="A4887" s="10"/>
    </row>
    <row r="4888" spans="1:1" x14ac:dyDescent="0.25">
      <c r="A4888" s="10"/>
    </row>
    <row r="4889" spans="1:1" x14ac:dyDescent="0.25">
      <c r="A4889" s="10"/>
    </row>
    <row r="4890" spans="1:1" x14ac:dyDescent="0.25">
      <c r="A4890" s="10"/>
    </row>
    <row r="4891" spans="1:1" x14ac:dyDescent="0.25">
      <c r="A4891" s="10"/>
    </row>
    <row r="4892" spans="1:1" x14ac:dyDescent="0.25">
      <c r="A4892" s="10"/>
    </row>
    <row r="4893" spans="1:1" x14ac:dyDescent="0.25">
      <c r="A4893" s="10"/>
    </row>
    <row r="4894" spans="1:1" x14ac:dyDescent="0.25">
      <c r="A4894" s="10"/>
    </row>
    <row r="4895" spans="1:1" x14ac:dyDescent="0.25">
      <c r="A4895" s="10"/>
    </row>
    <row r="4896" spans="1:1" x14ac:dyDescent="0.25">
      <c r="A4896" s="10"/>
    </row>
    <row r="4897" spans="1:1" x14ac:dyDescent="0.25">
      <c r="A4897" s="10"/>
    </row>
    <row r="4898" spans="1:1" x14ac:dyDescent="0.25">
      <c r="A4898" s="10"/>
    </row>
    <row r="4899" spans="1:1" x14ac:dyDescent="0.25">
      <c r="A4899" s="10"/>
    </row>
    <row r="4900" spans="1:1" x14ac:dyDescent="0.25">
      <c r="A4900" s="10"/>
    </row>
    <row r="4901" spans="1:1" x14ac:dyDescent="0.25">
      <c r="A4901" s="10"/>
    </row>
    <row r="4902" spans="1:1" x14ac:dyDescent="0.25">
      <c r="A4902" s="10"/>
    </row>
    <row r="4903" spans="1:1" x14ac:dyDescent="0.25">
      <c r="A4903" s="10"/>
    </row>
    <row r="4904" spans="1:1" x14ac:dyDescent="0.25">
      <c r="A4904" s="10"/>
    </row>
    <row r="4905" spans="1:1" x14ac:dyDescent="0.25">
      <c r="A4905" s="10"/>
    </row>
    <row r="4906" spans="1:1" x14ac:dyDescent="0.25">
      <c r="A4906" s="10"/>
    </row>
    <row r="4907" spans="1:1" x14ac:dyDescent="0.25">
      <c r="A4907" s="10"/>
    </row>
    <row r="4908" spans="1:1" x14ac:dyDescent="0.25">
      <c r="A4908" s="10"/>
    </row>
    <row r="4909" spans="1:1" x14ac:dyDescent="0.25">
      <c r="A4909" s="10"/>
    </row>
    <row r="4910" spans="1:1" x14ac:dyDescent="0.25">
      <c r="A4910" s="10"/>
    </row>
    <row r="4911" spans="1:1" x14ac:dyDescent="0.25">
      <c r="A4911" s="10"/>
    </row>
    <row r="4912" spans="1:1" x14ac:dyDescent="0.25">
      <c r="A4912" s="10"/>
    </row>
    <row r="4913" spans="1:1" x14ac:dyDescent="0.25">
      <c r="A4913" s="10"/>
    </row>
    <row r="4914" spans="1:1" x14ac:dyDescent="0.25">
      <c r="A4914" s="10"/>
    </row>
    <row r="4915" spans="1:1" x14ac:dyDescent="0.25">
      <c r="A4915" s="10"/>
    </row>
    <row r="4916" spans="1:1" x14ac:dyDescent="0.25">
      <c r="A4916" s="10"/>
    </row>
    <row r="4917" spans="1:1" x14ac:dyDescent="0.25">
      <c r="A4917" s="10"/>
    </row>
    <row r="4918" spans="1:1" x14ac:dyDescent="0.25">
      <c r="A4918" s="10"/>
    </row>
    <row r="4919" spans="1:1" x14ac:dyDescent="0.25">
      <c r="A4919" s="10"/>
    </row>
    <row r="4920" spans="1:1" x14ac:dyDescent="0.25">
      <c r="A4920" s="10"/>
    </row>
    <row r="4921" spans="1:1" x14ac:dyDescent="0.25">
      <c r="A4921" s="10"/>
    </row>
    <row r="4922" spans="1:1" x14ac:dyDescent="0.25">
      <c r="A4922" s="10"/>
    </row>
    <row r="4923" spans="1:1" x14ac:dyDescent="0.25">
      <c r="A4923" s="10"/>
    </row>
    <row r="4924" spans="1:1" x14ac:dyDescent="0.25">
      <c r="A4924" s="10"/>
    </row>
    <row r="4925" spans="1:1" x14ac:dyDescent="0.25">
      <c r="A4925" s="10"/>
    </row>
    <row r="4926" spans="1:1" x14ac:dyDescent="0.25">
      <c r="A4926" s="10"/>
    </row>
    <row r="4927" spans="1:1" x14ac:dyDescent="0.25">
      <c r="A4927" s="10"/>
    </row>
    <row r="4928" spans="1:1" x14ac:dyDescent="0.25">
      <c r="A4928" s="10"/>
    </row>
    <row r="4929" spans="1:1" x14ac:dyDescent="0.25">
      <c r="A4929" s="10"/>
    </row>
    <row r="4930" spans="1:1" x14ac:dyDescent="0.25">
      <c r="A4930" s="10"/>
    </row>
    <row r="4931" spans="1:1" x14ac:dyDescent="0.25">
      <c r="A4931" s="10"/>
    </row>
    <row r="4932" spans="1:1" x14ac:dyDescent="0.25">
      <c r="A4932" s="10"/>
    </row>
    <row r="4933" spans="1:1" x14ac:dyDescent="0.25">
      <c r="A4933" s="10"/>
    </row>
    <row r="4934" spans="1:1" x14ac:dyDescent="0.25">
      <c r="A4934" s="10"/>
    </row>
    <row r="4935" spans="1:1" x14ac:dyDescent="0.25">
      <c r="A4935" s="10"/>
    </row>
    <row r="4936" spans="1:1" x14ac:dyDescent="0.25">
      <c r="A4936" s="10"/>
    </row>
    <row r="4937" spans="1:1" x14ac:dyDescent="0.25">
      <c r="A4937" s="10"/>
    </row>
    <row r="4938" spans="1:1" x14ac:dyDescent="0.25">
      <c r="A4938" s="10"/>
    </row>
    <row r="4939" spans="1:1" x14ac:dyDescent="0.25">
      <c r="A4939" s="10"/>
    </row>
    <row r="4940" spans="1:1" x14ac:dyDescent="0.25">
      <c r="A4940" s="10"/>
    </row>
    <row r="4941" spans="1:1" x14ac:dyDescent="0.25">
      <c r="A4941" s="10"/>
    </row>
    <row r="4942" spans="1:1" x14ac:dyDescent="0.25">
      <c r="A4942" s="10"/>
    </row>
    <row r="4943" spans="1:1" x14ac:dyDescent="0.25">
      <c r="A4943" s="10"/>
    </row>
    <row r="4944" spans="1:1" x14ac:dyDescent="0.25">
      <c r="A4944" s="10"/>
    </row>
    <row r="4945" spans="1:1" x14ac:dyDescent="0.25">
      <c r="A4945" s="10"/>
    </row>
    <row r="4946" spans="1:1" x14ac:dyDescent="0.25">
      <c r="A4946" s="10"/>
    </row>
    <row r="4947" spans="1:1" x14ac:dyDescent="0.25">
      <c r="A4947" s="10"/>
    </row>
    <row r="4948" spans="1:1" x14ac:dyDescent="0.25">
      <c r="A4948" s="10"/>
    </row>
    <row r="4949" spans="1:1" x14ac:dyDescent="0.25">
      <c r="A4949" s="10"/>
    </row>
    <row r="4950" spans="1:1" x14ac:dyDescent="0.25">
      <c r="A4950" s="10"/>
    </row>
    <row r="4951" spans="1:1" x14ac:dyDescent="0.25">
      <c r="A4951" s="10"/>
    </row>
    <row r="4952" spans="1:1" x14ac:dyDescent="0.25">
      <c r="A4952" s="10"/>
    </row>
    <row r="4953" spans="1:1" x14ac:dyDescent="0.25">
      <c r="A4953" s="10"/>
    </row>
    <row r="4954" spans="1:1" x14ac:dyDescent="0.25">
      <c r="A4954" s="10"/>
    </row>
    <row r="4955" spans="1:1" x14ac:dyDescent="0.25">
      <c r="A4955" s="10"/>
    </row>
    <row r="4956" spans="1:1" x14ac:dyDescent="0.25">
      <c r="A4956" s="10"/>
    </row>
    <row r="4957" spans="1:1" x14ac:dyDescent="0.25">
      <c r="A4957" s="10"/>
    </row>
    <row r="4958" spans="1:1" x14ac:dyDescent="0.25">
      <c r="A4958" s="10"/>
    </row>
    <row r="4959" spans="1:1" x14ac:dyDescent="0.25">
      <c r="A4959" s="10"/>
    </row>
    <row r="4960" spans="1:1" x14ac:dyDescent="0.25">
      <c r="A4960" s="10"/>
    </row>
    <row r="4961" spans="1:1" x14ac:dyDescent="0.25">
      <c r="A4961" s="10"/>
    </row>
    <row r="4962" spans="1:1" x14ac:dyDescent="0.25">
      <c r="A4962" s="10"/>
    </row>
    <row r="4963" spans="1:1" x14ac:dyDescent="0.25">
      <c r="A4963" s="10"/>
    </row>
    <row r="4964" spans="1:1" x14ac:dyDescent="0.25">
      <c r="A4964" s="10"/>
    </row>
    <row r="4965" spans="1:1" x14ac:dyDescent="0.25">
      <c r="A4965" s="10"/>
    </row>
    <row r="4966" spans="1:1" x14ac:dyDescent="0.25">
      <c r="A4966" s="10"/>
    </row>
    <row r="4967" spans="1:1" x14ac:dyDescent="0.25">
      <c r="A4967" s="10"/>
    </row>
    <row r="4968" spans="1:1" x14ac:dyDescent="0.25">
      <c r="A4968" s="10"/>
    </row>
    <row r="4969" spans="1:1" x14ac:dyDescent="0.25">
      <c r="A4969" s="10"/>
    </row>
    <row r="4970" spans="1:1" x14ac:dyDescent="0.25">
      <c r="A4970" s="10"/>
    </row>
    <row r="4971" spans="1:1" x14ac:dyDescent="0.25">
      <c r="A4971" s="10"/>
    </row>
    <row r="4972" spans="1:1" x14ac:dyDescent="0.25">
      <c r="A4972" s="10"/>
    </row>
    <row r="4973" spans="1:1" x14ac:dyDescent="0.25">
      <c r="A4973" s="10"/>
    </row>
    <row r="4974" spans="1:1" x14ac:dyDescent="0.25">
      <c r="A4974" s="10"/>
    </row>
    <row r="4975" spans="1:1" x14ac:dyDescent="0.25">
      <c r="A4975" s="10"/>
    </row>
    <row r="4976" spans="1:1" x14ac:dyDescent="0.25">
      <c r="A4976" s="10"/>
    </row>
    <row r="4977" spans="1:1" x14ac:dyDescent="0.25">
      <c r="A4977" s="10"/>
    </row>
    <row r="4978" spans="1:1" x14ac:dyDescent="0.25">
      <c r="A4978" s="10"/>
    </row>
    <row r="4979" spans="1:1" x14ac:dyDescent="0.25">
      <c r="A4979" s="10"/>
    </row>
    <row r="4980" spans="1:1" x14ac:dyDescent="0.25">
      <c r="A4980" s="10"/>
    </row>
    <row r="4981" spans="1:1" x14ac:dyDescent="0.25">
      <c r="A4981" s="10"/>
    </row>
    <row r="4982" spans="1:1" x14ac:dyDescent="0.25">
      <c r="A4982" s="10"/>
    </row>
    <row r="4983" spans="1:1" x14ac:dyDescent="0.25">
      <c r="A4983" s="10"/>
    </row>
    <row r="4984" spans="1:1" x14ac:dyDescent="0.25">
      <c r="A4984" s="10"/>
    </row>
    <row r="4985" spans="1:1" x14ac:dyDescent="0.25">
      <c r="A4985" s="10"/>
    </row>
    <row r="4986" spans="1:1" x14ac:dyDescent="0.25">
      <c r="A4986" s="10"/>
    </row>
    <row r="4987" spans="1:1" x14ac:dyDescent="0.25">
      <c r="A4987" s="10"/>
    </row>
    <row r="4988" spans="1:1" x14ac:dyDescent="0.25">
      <c r="A4988" s="10"/>
    </row>
    <row r="4989" spans="1:1" x14ac:dyDescent="0.25">
      <c r="A4989" s="10"/>
    </row>
    <row r="4990" spans="1:1" x14ac:dyDescent="0.25">
      <c r="A4990" s="10"/>
    </row>
    <row r="4991" spans="1:1" x14ac:dyDescent="0.25">
      <c r="A4991" s="10"/>
    </row>
    <row r="4992" spans="1:1" x14ac:dyDescent="0.25">
      <c r="A4992" s="10"/>
    </row>
    <row r="4993" spans="1:1" x14ac:dyDescent="0.25">
      <c r="A4993" s="10"/>
    </row>
    <row r="4994" spans="1:1" x14ac:dyDescent="0.25">
      <c r="A4994" s="10"/>
    </row>
    <row r="4995" spans="1:1" x14ac:dyDescent="0.25">
      <c r="A4995" s="10"/>
    </row>
    <row r="4996" spans="1:1" x14ac:dyDescent="0.25">
      <c r="A4996" s="10"/>
    </row>
    <row r="4997" spans="1:1" x14ac:dyDescent="0.25">
      <c r="A4997" s="10"/>
    </row>
    <row r="4998" spans="1:1" x14ac:dyDescent="0.25">
      <c r="A4998" s="10"/>
    </row>
    <row r="4999" spans="1:1" x14ac:dyDescent="0.25">
      <c r="A4999" s="10"/>
    </row>
    <row r="5000" spans="1:1" x14ac:dyDescent="0.25">
      <c r="A5000" s="10"/>
    </row>
    <row r="5001" spans="1:1" x14ac:dyDescent="0.25">
      <c r="A5001" s="10"/>
    </row>
    <row r="5002" spans="1:1" x14ac:dyDescent="0.25">
      <c r="A5002" s="10"/>
    </row>
    <row r="5003" spans="1:1" x14ac:dyDescent="0.25">
      <c r="A5003" s="10"/>
    </row>
    <row r="5004" spans="1:1" x14ac:dyDescent="0.25">
      <c r="A5004" s="10"/>
    </row>
    <row r="5005" spans="1:1" x14ac:dyDescent="0.25">
      <c r="A5005" s="10"/>
    </row>
    <row r="5006" spans="1:1" x14ac:dyDescent="0.25">
      <c r="A5006" s="10"/>
    </row>
    <row r="5007" spans="1:1" x14ac:dyDescent="0.25">
      <c r="A5007" s="10"/>
    </row>
    <row r="5008" spans="1:1" x14ac:dyDescent="0.25">
      <c r="A5008" s="10"/>
    </row>
    <row r="5009" spans="1:1" x14ac:dyDescent="0.25">
      <c r="A5009" s="10"/>
    </row>
    <row r="5010" spans="1:1" x14ac:dyDescent="0.25">
      <c r="A5010" s="10"/>
    </row>
    <row r="5011" spans="1:1" x14ac:dyDescent="0.25">
      <c r="A5011" s="10"/>
    </row>
    <row r="5012" spans="1:1" x14ac:dyDescent="0.25">
      <c r="A5012" s="10"/>
    </row>
    <row r="5013" spans="1:1" x14ac:dyDescent="0.25">
      <c r="A5013" s="10"/>
    </row>
    <row r="5014" spans="1:1" x14ac:dyDescent="0.25">
      <c r="A5014" s="10"/>
    </row>
    <row r="5015" spans="1:1" x14ac:dyDescent="0.25">
      <c r="A5015" s="10"/>
    </row>
    <row r="5016" spans="1:1" x14ac:dyDescent="0.25">
      <c r="A5016" s="10"/>
    </row>
    <row r="5017" spans="1:1" x14ac:dyDescent="0.25">
      <c r="A5017" s="10"/>
    </row>
    <row r="5018" spans="1:1" x14ac:dyDescent="0.25">
      <c r="A5018" s="10"/>
    </row>
    <row r="5019" spans="1:1" x14ac:dyDescent="0.25">
      <c r="A5019" s="10"/>
    </row>
    <row r="5020" spans="1:1" x14ac:dyDescent="0.25">
      <c r="A5020" s="10"/>
    </row>
    <row r="5021" spans="1:1" x14ac:dyDescent="0.25">
      <c r="A5021" s="10"/>
    </row>
    <row r="5022" spans="1:1" x14ac:dyDescent="0.25">
      <c r="A5022" s="10"/>
    </row>
    <row r="5023" spans="1:1" x14ac:dyDescent="0.25">
      <c r="A5023" s="10"/>
    </row>
    <row r="5024" spans="1:1" x14ac:dyDescent="0.25">
      <c r="A5024" s="10"/>
    </row>
    <row r="5025" spans="1:1" x14ac:dyDescent="0.25">
      <c r="A5025" s="10"/>
    </row>
    <row r="5026" spans="1:1" x14ac:dyDescent="0.25">
      <c r="A5026" s="10"/>
    </row>
    <row r="5027" spans="1:1" x14ac:dyDescent="0.25">
      <c r="A5027" s="10"/>
    </row>
    <row r="5028" spans="1:1" x14ac:dyDescent="0.25">
      <c r="A5028" s="10"/>
    </row>
    <row r="5029" spans="1:1" x14ac:dyDescent="0.25">
      <c r="A5029" s="10"/>
    </row>
    <row r="5030" spans="1:1" x14ac:dyDescent="0.25">
      <c r="A5030" s="10"/>
    </row>
    <row r="5031" spans="1:1" x14ac:dyDescent="0.25">
      <c r="A5031" s="10"/>
    </row>
    <row r="5032" spans="1:1" x14ac:dyDescent="0.25">
      <c r="A5032" s="10"/>
    </row>
    <row r="5033" spans="1:1" x14ac:dyDescent="0.25">
      <c r="A5033" s="10"/>
    </row>
    <row r="5034" spans="1:1" x14ac:dyDescent="0.25">
      <c r="A5034" s="10"/>
    </row>
    <row r="5035" spans="1:1" x14ac:dyDescent="0.25">
      <c r="A5035" s="10"/>
    </row>
    <row r="5036" spans="1:1" x14ac:dyDescent="0.25">
      <c r="A5036" s="10"/>
    </row>
    <row r="5037" spans="1:1" x14ac:dyDescent="0.25">
      <c r="A5037" s="10"/>
    </row>
    <row r="5038" spans="1:1" x14ac:dyDescent="0.25">
      <c r="A5038" s="10"/>
    </row>
    <row r="5039" spans="1:1" x14ac:dyDescent="0.25">
      <c r="A5039" s="10"/>
    </row>
    <row r="5040" spans="1:1" x14ac:dyDescent="0.25">
      <c r="A5040" s="10"/>
    </row>
    <row r="5041" spans="1:1" x14ac:dyDescent="0.25">
      <c r="A5041" s="10"/>
    </row>
    <row r="5042" spans="1:1" x14ac:dyDescent="0.25">
      <c r="A5042" s="10"/>
    </row>
    <row r="5043" spans="1:1" x14ac:dyDescent="0.25">
      <c r="A5043" s="10"/>
    </row>
    <row r="5044" spans="1:1" x14ac:dyDescent="0.25">
      <c r="A5044" s="10"/>
    </row>
    <row r="5045" spans="1:1" x14ac:dyDescent="0.25">
      <c r="A5045" s="10"/>
    </row>
    <row r="5046" spans="1:1" x14ac:dyDescent="0.25">
      <c r="A5046" s="10"/>
    </row>
    <row r="5047" spans="1:1" x14ac:dyDescent="0.25">
      <c r="A5047" s="10"/>
    </row>
    <row r="5048" spans="1:1" x14ac:dyDescent="0.25">
      <c r="A5048" s="10"/>
    </row>
    <row r="5049" spans="1:1" x14ac:dyDescent="0.25">
      <c r="A5049" s="10"/>
    </row>
    <row r="5050" spans="1:1" x14ac:dyDescent="0.25">
      <c r="A5050" s="10"/>
    </row>
    <row r="5051" spans="1:1" x14ac:dyDescent="0.25">
      <c r="A5051" s="10"/>
    </row>
    <row r="5052" spans="1:1" x14ac:dyDescent="0.25">
      <c r="A5052" s="10"/>
    </row>
    <row r="5053" spans="1:1" x14ac:dyDescent="0.25">
      <c r="A5053" s="10"/>
    </row>
    <row r="5054" spans="1:1" x14ac:dyDescent="0.25">
      <c r="A5054" s="10"/>
    </row>
    <row r="5055" spans="1:1" x14ac:dyDescent="0.25">
      <c r="A5055" s="10"/>
    </row>
    <row r="5056" spans="1:1" x14ac:dyDescent="0.25">
      <c r="A5056" s="10"/>
    </row>
    <row r="5057" spans="1:1" x14ac:dyDescent="0.25">
      <c r="A5057" s="10"/>
    </row>
    <row r="5058" spans="1:1" x14ac:dyDescent="0.25">
      <c r="A5058" s="10"/>
    </row>
    <row r="5059" spans="1:1" x14ac:dyDescent="0.25">
      <c r="A5059" s="10"/>
    </row>
    <row r="5060" spans="1:1" x14ac:dyDescent="0.25">
      <c r="A5060" s="10"/>
    </row>
    <row r="5061" spans="1:1" x14ac:dyDescent="0.25">
      <c r="A5061" s="10"/>
    </row>
    <row r="5062" spans="1:1" x14ac:dyDescent="0.25">
      <c r="A5062" s="10"/>
    </row>
    <row r="5063" spans="1:1" x14ac:dyDescent="0.25">
      <c r="A5063" s="10"/>
    </row>
    <row r="5064" spans="1:1" x14ac:dyDescent="0.25">
      <c r="A5064" s="10"/>
    </row>
    <row r="5065" spans="1:1" x14ac:dyDescent="0.25">
      <c r="A5065" s="10"/>
    </row>
    <row r="5066" spans="1:1" x14ac:dyDescent="0.25">
      <c r="A5066" s="10"/>
    </row>
    <row r="5067" spans="1:1" x14ac:dyDescent="0.25">
      <c r="A5067" s="10"/>
    </row>
    <row r="5068" spans="1:1" x14ac:dyDescent="0.25">
      <c r="A5068" s="10"/>
    </row>
    <row r="5069" spans="1:1" x14ac:dyDescent="0.25">
      <c r="A5069" s="10"/>
    </row>
    <row r="5070" spans="1:1" x14ac:dyDescent="0.25">
      <c r="A5070" s="10"/>
    </row>
    <row r="5071" spans="1:1" x14ac:dyDescent="0.25">
      <c r="A5071" s="10"/>
    </row>
    <row r="5072" spans="1:1" x14ac:dyDescent="0.25">
      <c r="A5072" s="10"/>
    </row>
    <row r="5073" spans="1:1" x14ac:dyDescent="0.25">
      <c r="A5073" s="10"/>
    </row>
    <row r="5074" spans="1:1" x14ac:dyDescent="0.25">
      <c r="A5074" s="10"/>
    </row>
    <row r="5075" spans="1:1" x14ac:dyDescent="0.25">
      <c r="A5075" s="10"/>
    </row>
    <row r="5076" spans="1:1" x14ac:dyDescent="0.25">
      <c r="A5076" s="10"/>
    </row>
    <row r="5077" spans="1:1" x14ac:dyDescent="0.25">
      <c r="A5077" s="10"/>
    </row>
    <row r="5078" spans="1:1" x14ac:dyDescent="0.25">
      <c r="A5078" s="10"/>
    </row>
    <row r="5079" spans="1:1" x14ac:dyDescent="0.25">
      <c r="A5079" s="10"/>
    </row>
    <row r="5080" spans="1:1" x14ac:dyDescent="0.25">
      <c r="A5080" s="10"/>
    </row>
    <row r="5081" spans="1:1" x14ac:dyDescent="0.25">
      <c r="A5081" s="10"/>
    </row>
    <row r="5082" spans="1:1" x14ac:dyDescent="0.25">
      <c r="A5082" s="10"/>
    </row>
    <row r="5083" spans="1:1" x14ac:dyDescent="0.25">
      <c r="A5083" s="10"/>
    </row>
    <row r="5084" spans="1:1" x14ac:dyDescent="0.25">
      <c r="A5084" s="10"/>
    </row>
    <row r="5085" spans="1:1" x14ac:dyDescent="0.25">
      <c r="A5085" s="10"/>
    </row>
    <row r="5086" spans="1:1" x14ac:dyDescent="0.25">
      <c r="A5086" s="10"/>
    </row>
    <row r="5087" spans="1:1" x14ac:dyDescent="0.25">
      <c r="A5087" s="10"/>
    </row>
    <row r="5088" spans="1:1" x14ac:dyDescent="0.25">
      <c r="A5088" s="10"/>
    </row>
    <row r="5089" spans="1:1" x14ac:dyDescent="0.25">
      <c r="A5089" s="10"/>
    </row>
    <row r="5090" spans="1:1" x14ac:dyDescent="0.25">
      <c r="A5090" s="10"/>
    </row>
    <row r="5091" spans="1:1" x14ac:dyDescent="0.25">
      <c r="A5091" s="10"/>
    </row>
    <row r="5092" spans="1:1" x14ac:dyDescent="0.25">
      <c r="A5092" s="10"/>
    </row>
    <row r="5093" spans="1:1" x14ac:dyDescent="0.25">
      <c r="A5093" s="10"/>
    </row>
    <row r="5094" spans="1:1" x14ac:dyDescent="0.25">
      <c r="A5094" s="10"/>
    </row>
    <row r="5095" spans="1:1" x14ac:dyDescent="0.25">
      <c r="A5095" s="10"/>
    </row>
    <row r="5096" spans="1:1" x14ac:dyDescent="0.25">
      <c r="A5096" s="10"/>
    </row>
    <row r="5097" spans="1:1" x14ac:dyDescent="0.25">
      <c r="A5097" s="10"/>
    </row>
    <row r="5098" spans="1:1" x14ac:dyDescent="0.25">
      <c r="A5098" s="10"/>
    </row>
    <row r="5099" spans="1:1" x14ac:dyDescent="0.25">
      <c r="A5099" s="10"/>
    </row>
    <row r="5100" spans="1:1" x14ac:dyDescent="0.25">
      <c r="A5100" s="10"/>
    </row>
    <row r="5101" spans="1:1" x14ac:dyDescent="0.25">
      <c r="A5101" s="10"/>
    </row>
    <row r="5102" spans="1:1" x14ac:dyDescent="0.25">
      <c r="A5102" s="10"/>
    </row>
    <row r="5103" spans="1:1" x14ac:dyDescent="0.25">
      <c r="A5103" s="10"/>
    </row>
    <row r="5104" spans="1:1" x14ac:dyDescent="0.25">
      <c r="A5104" s="10"/>
    </row>
    <row r="5105" spans="1:1" x14ac:dyDescent="0.25">
      <c r="A5105" s="10"/>
    </row>
    <row r="5106" spans="1:1" x14ac:dyDescent="0.25">
      <c r="A5106" s="10"/>
    </row>
    <row r="5107" spans="1:1" x14ac:dyDescent="0.25">
      <c r="A5107" s="10"/>
    </row>
    <row r="5108" spans="1:1" x14ac:dyDescent="0.25">
      <c r="A5108" s="10"/>
    </row>
    <row r="5109" spans="1:1" x14ac:dyDescent="0.25">
      <c r="A5109" s="10"/>
    </row>
    <row r="5110" spans="1:1" x14ac:dyDescent="0.25">
      <c r="A5110" s="10"/>
    </row>
    <row r="5111" spans="1:1" x14ac:dyDescent="0.25">
      <c r="A5111" s="10"/>
    </row>
    <row r="5112" spans="1:1" x14ac:dyDescent="0.25">
      <c r="A5112" s="10"/>
    </row>
    <row r="5113" spans="1:1" x14ac:dyDescent="0.25">
      <c r="A5113" s="10"/>
    </row>
    <row r="5114" spans="1:1" x14ac:dyDescent="0.25">
      <c r="A5114" s="10"/>
    </row>
    <row r="5115" spans="1:1" x14ac:dyDescent="0.25">
      <c r="A5115" s="10"/>
    </row>
    <row r="5116" spans="1:1" x14ac:dyDescent="0.25">
      <c r="A5116" s="10"/>
    </row>
    <row r="5117" spans="1:1" x14ac:dyDescent="0.25">
      <c r="A5117" s="10"/>
    </row>
    <row r="5118" spans="1:1" x14ac:dyDescent="0.25">
      <c r="A5118" s="10"/>
    </row>
    <row r="5119" spans="1:1" x14ac:dyDescent="0.25">
      <c r="A5119" s="10"/>
    </row>
    <row r="5120" spans="1:1" x14ac:dyDescent="0.25">
      <c r="A5120" s="10"/>
    </row>
    <row r="5121" spans="1:1" x14ac:dyDescent="0.25">
      <c r="A5121" s="10"/>
    </row>
    <row r="5122" spans="1:1" x14ac:dyDescent="0.25">
      <c r="A5122" s="10"/>
    </row>
    <row r="5123" spans="1:1" x14ac:dyDescent="0.25">
      <c r="A5123" s="10"/>
    </row>
    <row r="5124" spans="1:1" x14ac:dyDescent="0.25">
      <c r="A5124" s="10"/>
    </row>
    <row r="5125" spans="1:1" x14ac:dyDescent="0.25">
      <c r="A5125" s="10"/>
    </row>
    <row r="5126" spans="1:1" x14ac:dyDescent="0.25">
      <c r="A5126" s="10"/>
    </row>
    <row r="5127" spans="1:1" x14ac:dyDescent="0.25">
      <c r="A5127" s="10"/>
    </row>
    <row r="5128" spans="1:1" x14ac:dyDescent="0.25">
      <c r="A5128" s="10"/>
    </row>
    <row r="5129" spans="1:1" x14ac:dyDescent="0.25">
      <c r="A5129" s="10"/>
    </row>
    <row r="5130" spans="1:1" x14ac:dyDescent="0.25">
      <c r="A5130" s="10"/>
    </row>
    <row r="5131" spans="1:1" x14ac:dyDescent="0.25">
      <c r="A5131" s="10"/>
    </row>
    <row r="5132" spans="1:1" x14ac:dyDescent="0.25">
      <c r="A5132" s="10"/>
    </row>
    <row r="5133" spans="1:1" x14ac:dyDescent="0.25">
      <c r="A5133" s="10"/>
    </row>
    <row r="5134" spans="1:1" x14ac:dyDescent="0.25">
      <c r="A5134" s="10"/>
    </row>
    <row r="5135" spans="1:1" x14ac:dyDescent="0.25">
      <c r="A5135" s="10"/>
    </row>
    <row r="5136" spans="1:1" x14ac:dyDescent="0.25">
      <c r="A5136" s="10"/>
    </row>
    <row r="5137" spans="1:1" x14ac:dyDescent="0.25">
      <c r="A5137" s="10"/>
    </row>
    <row r="5138" spans="1:1" x14ac:dyDescent="0.25">
      <c r="A5138" s="10"/>
    </row>
    <row r="5139" spans="1:1" x14ac:dyDescent="0.25">
      <c r="A5139" s="10"/>
    </row>
    <row r="5140" spans="1:1" x14ac:dyDescent="0.25">
      <c r="A5140" s="10"/>
    </row>
    <row r="5141" spans="1:1" x14ac:dyDescent="0.25">
      <c r="A5141" s="10"/>
    </row>
    <row r="5142" spans="1:1" x14ac:dyDescent="0.25">
      <c r="A5142" s="10"/>
    </row>
    <row r="5143" spans="1:1" x14ac:dyDescent="0.25">
      <c r="A5143" s="10"/>
    </row>
    <row r="5144" spans="1:1" x14ac:dyDescent="0.25">
      <c r="A5144" s="10"/>
    </row>
    <row r="5145" spans="1:1" x14ac:dyDescent="0.25">
      <c r="A5145" s="10"/>
    </row>
    <row r="5146" spans="1:1" x14ac:dyDescent="0.25">
      <c r="A5146" s="10"/>
    </row>
    <row r="5147" spans="1:1" x14ac:dyDescent="0.25">
      <c r="A5147" s="10"/>
    </row>
    <row r="5148" spans="1:1" x14ac:dyDescent="0.25">
      <c r="A5148" s="10"/>
    </row>
    <row r="5149" spans="1:1" x14ac:dyDescent="0.25">
      <c r="A5149" s="10"/>
    </row>
    <row r="5150" spans="1:1" x14ac:dyDescent="0.25">
      <c r="A5150" s="10"/>
    </row>
    <row r="5151" spans="1:1" x14ac:dyDescent="0.25">
      <c r="A5151" s="10"/>
    </row>
    <row r="5152" spans="1:1" x14ac:dyDescent="0.25">
      <c r="A5152" s="10"/>
    </row>
    <row r="5153" spans="1:1" x14ac:dyDescent="0.25">
      <c r="A5153" s="10"/>
    </row>
    <row r="5154" spans="1:1" x14ac:dyDescent="0.25">
      <c r="A5154" s="10"/>
    </row>
    <row r="5155" spans="1:1" x14ac:dyDescent="0.25">
      <c r="A5155" s="10"/>
    </row>
    <row r="5156" spans="1:1" x14ac:dyDescent="0.25">
      <c r="A5156" s="10"/>
    </row>
    <row r="5157" spans="1:1" x14ac:dyDescent="0.25">
      <c r="A5157" s="10"/>
    </row>
    <row r="5158" spans="1:1" x14ac:dyDescent="0.25">
      <c r="A5158" s="10"/>
    </row>
    <row r="5159" spans="1:1" x14ac:dyDescent="0.25">
      <c r="A5159" s="10"/>
    </row>
    <row r="5160" spans="1:1" x14ac:dyDescent="0.25">
      <c r="A5160" s="10"/>
    </row>
    <row r="5161" spans="1:1" x14ac:dyDescent="0.25">
      <c r="A5161" s="10"/>
    </row>
    <row r="5162" spans="1:1" x14ac:dyDescent="0.25">
      <c r="A5162" s="10"/>
    </row>
    <row r="5163" spans="1:1" x14ac:dyDescent="0.25">
      <c r="A5163" s="10"/>
    </row>
    <row r="5164" spans="1:1" x14ac:dyDescent="0.25">
      <c r="A5164" s="10"/>
    </row>
    <row r="5165" spans="1:1" x14ac:dyDescent="0.25">
      <c r="A5165" s="10"/>
    </row>
    <row r="5166" spans="1:1" x14ac:dyDescent="0.25">
      <c r="A5166" s="10"/>
    </row>
    <row r="5167" spans="1:1" x14ac:dyDescent="0.25">
      <c r="A5167" s="10"/>
    </row>
    <row r="5168" spans="1:1" x14ac:dyDescent="0.25">
      <c r="A5168" s="10"/>
    </row>
    <row r="5169" spans="1:1" x14ac:dyDescent="0.25">
      <c r="A5169" s="10"/>
    </row>
    <row r="5170" spans="1:1" x14ac:dyDescent="0.25">
      <c r="A5170" s="10"/>
    </row>
    <row r="5171" spans="1:1" x14ac:dyDescent="0.25">
      <c r="A5171" s="10"/>
    </row>
    <row r="5172" spans="1:1" x14ac:dyDescent="0.25">
      <c r="A5172" s="10"/>
    </row>
    <row r="5173" spans="1:1" x14ac:dyDescent="0.25">
      <c r="A5173" s="10"/>
    </row>
    <row r="5174" spans="1:1" x14ac:dyDescent="0.25">
      <c r="A5174" s="10"/>
    </row>
    <row r="5175" spans="1:1" x14ac:dyDescent="0.25">
      <c r="A5175" s="10"/>
    </row>
    <row r="5176" spans="1:1" x14ac:dyDescent="0.25">
      <c r="A5176" s="10"/>
    </row>
    <row r="5177" spans="1:1" x14ac:dyDescent="0.25">
      <c r="A5177" s="10"/>
    </row>
    <row r="5178" spans="1:1" x14ac:dyDescent="0.25">
      <c r="A5178" s="10"/>
    </row>
    <row r="5179" spans="1:1" x14ac:dyDescent="0.25">
      <c r="A5179" s="10"/>
    </row>
    <row r="5180" spans="1:1" x14ac:dyDescent="0.25">
      <c r="A5180" s="10"/>
    </row>
    <row r="5181" spans="1:1" x14ac:dyDescent="0.25">
      <c r="A5181" s="10"/>
    </row>
    <row r="5182" spans="1:1" x14ac:dyDescent="0.25">
      <c r="A5182" s="10"/>
    </row>
    <row r="5183" spans="1:1" x14ac:dyDescent="0.25">
      <c r="A5183" s="10"/>
    </row>
    <row r="5184" spans="1:1" x14ac:dyDescent="0.25">
      <c r="A5184" s="10"/>
    </row>
    <row r="5185" spans="1:1" x14ac:dyDescent="0.25">
      <c r="A5185" s="10"/>
    </row>
    <row r="5186" spans="1:1" x14ac:dyDescent="0.25">
      <c r="A5186" s="10"/>
    </row>
    <row r="5187" spans="1:1" x14ac:dyDescent="0.25">
      <c r="A5187" s="10"/>
    </row>
    <row r="5188" spans="1:1" x14ac:dyDescent="0.25">
      <c r="A5188" s="10"/>
    </row>
    <row r="5189" spans="1:1" x14ac:dyDescent="0.25">
      <c r="A5189" s="10"/>
    </row>
    <row r="5190" spans="1:1" x14ac:dyDescent="0.25">
      <c r="A5190" s="10"/>
    </row>
    <row r="5191" spans="1:1" x14ac:dyDescent="0.25">
      <c r="A5191" s="10"/>
    </row>
    <row r="5192" spans="1:1" x14ac:dyDescent="0.25">
      <c r="A5192" s="10"/>
    </row>
    <row r="5193" spans="1:1" x14ac:dyDescent="0.25">
      <c r="A5193" s="10"/>
    </row>
    <row r="5194" spans="1:1" x14ac:dyDescent="0.25">
      <c r="A5194" s="10"/>
    </row>
    <row r="5195" spans="1:1" x14ac:dyDescent="0.25">
      <c r="A5195" s="10"/>
    </row>
    <row r="5196" spans="1:1" x14ac:dyDescent="0.25">
      <c r="A5196" s="10"/>
    </row>
    <row r="5197" spans="1:1" x14ac:dyDescent="0.25">
      <c r="A5197" s="10"/>
    </row>
    <row r="5198" spans="1:1" x14ac:dyDescent="0.25">
      <c r="A5198" s="10"/>
    </row>
    <row r="5199" spans="1:1" x14ac:dyDescent="0.25">
      <c r="A5199" s="10"/>
    </row>
    <row r="5200" spans="1:1" x14ac:dyDescent="0.25">
      <c r="A5200" s="10"/>
    </row>
    <row r="5201" spans="1:1" x14ac:dyDescent="0.25">
      <c r="A5201" s="10"/>
    </row>
    <row r="5202" spans="1:1" x14ac:dyDescent="0.25">
      <c r="A5202" s="10"/>
    </row>
    <row r="5203" spans="1:1" x14ac:dyDescent="0.25">
      <c r="A5203" s="10"/>
    </row>
    <row r="5204" spans="1:1" x14ac:dyDescent="0.25">
      <c r="A5204" s="10"/>
    </row>
    <row r="5205" spans="1:1" x14ac:dyDescent="0.25">
      <c r="A5205" s="10"/>
    </row>
    <row r="5206" spans="1:1" x14ac:dyDescent="0.25">
      <c r="A5206" s="10"/>
    </row>
    <row r="5207" spans="1:1" x14ac:dyDescent="0.25">
      <c r="A5207" s="10"/>
    </row>
    <row r="5208" spans="1:1" x14ac:dyDescent="0.25">
      <c r="A5208" s="10"/>
    </row>
    <row r="5209" spans="1:1" x14ac:dyDescent="0.25">
      <c r="A5209" s="10"/>
    </row>
    <row r="5210" spans="1:1" x14ac:dyDescent="0.25">
      <c r="A5210" s="10"/>
    </row>
    <row r="5211" spans="1:1" x14ac:dyDescent="0.25">
      <c r="A5211" s="10"/>
    </row>
    <row r="5212" spans="1:1" x14ac:dyDescent="0.25">
      <c r="A5212" s="10"/>
    </row>
    <row r="5213" spans="1:1" x14ac:dyDescent="0.25">
      <c r="A5213" s="10"/>
    </row>
    <row r="5214" spans="1:1" x14ac:dyDescent="0.25">
      <c r="A5214" s="10"/>
    </row>
    <row r="5215" spans="1:1" x14ac:dyDescent="0.25">
      <c r="A5215" s="10"/>
    </row>
    <row r="5216" spans="1:1" x14ac:dyDescent="0.25">
      <c r="A5216" s="10"/>
    </row>
    <row r="5217" spans="1:1" x14ac:dyDescent="0.25">
      <c r="A5217" s="10"/>
    </row>
    <row r="5218" spans="1:1" x14ac:dyDescent="0.25">
      <c r="A5218" s="10"/>
    </row>
    <row r="5219" spans="1:1" x14ac:dyDescent="0.25">
      <c r="A5219" s="10"/>
    </row>
    <row r="5220" spans="1:1" x14ac:dyDescent="0.25">
      <c r="A5220" s="10"/>
    </row>
    <row r="5221" spans="1:1" x14ac:dyDescent="0.25">
      <c r="A5221" s="10"/>
    </row>
    <row r="5222" spans="1:1" x14ac:dyDescent="0.25">
      <c r="A5222" s="10"/>
    </row>
    <row r="5223" spans="1:1" x14ac:dyDescent="0.25">
      <c r="A5223" s="10"/>
    </row>
    <row r="5224" spans="1:1" x14ac:dyDescent="0.25">
      <c r="A5224" s="10"/>
    </row>
    <row r="5225" spans="1:1" x14ac:dyDescent="0.25">
      <c r="A5225" s="10"/>
    </row>
    <row r="5226" spans="1:1" x14ac:dyDescent="0.25">
      <c r="A5226" s="10"/>
    </row>
    <row r="5227" spans="1:1" x14ac:dyDescent="0.25">
      <c r="A5227" s="10"/>
    </row>
    <row r="5228" spans="1:1" x14ac:dyDescent="0.25">
      <c r="A5228" s="10"/>
    </row>
    <row r="5229" spans="1:1" x14ac:dyDescent="0.25">
      <c r="A5229" s="10"/>
    </row>
    <row r="5230" spans="1:1" x14ac:dyDescent="0.25">
      <c r="A5230" s="10"/>
    </row>
    <row r="5231" spans="1:1" x14ac:dyDescent="0.25">
      <c r="A5231" s="10"/>
    </row>
    <row r="5232" spans="1:1" x14ac:dyDescent="0.25">
      <c r="A5232" s="10"/>
    </row>
    <row r="5233" spans="1:1" x14ac:dyDescent="0.25">
      <c r="A5233" s="10"/>
    </row>
    <row r="5234" spans="1:1" x14ac:dyDescent="0.25">
      <c r="A5234" s="10"/>
    </row>
    <row r="5235" spans="1:1" x14ac:dyDescent="0.25">
      <c r="A5235" s="10"/>
    </row>
    <row r="5236" spans="1:1" x14ac:dyDescent="0.25">
      <c r="A5236" s="10"/>
    </row>
    <row r="5237" spans="1:1" x14ac:dyDescent="0.25">
      <c r="A5237" s="10"/>
    </row>
    <row r="5238" spans="1:1" x14ac:dyDescent="0.25">
      <c r="A5238" s="10"/>
    </row>
    <row r="5239" spans="1:1" x14ac:dyDescent="0.25">
      <c r="A5239" s="10"/>
    </row>
    <row r="5240" spans="1:1" x14ac:dyDescent="0.25">
      <c r="A5240" s="10"/>
    </row>
    <row r="5241" spans="1:1" x14ac:dyDescent="0.25">
      <c r="A5241" s="10"/>
    </row>
    <row r="5242" spans="1:1" x14ac:dyDescent="0.25">
      <c r="A5242" s="10"/>
    </row>
    <row r="5243" spans="1:1" x14ac:dyDescent="0.25">
      <c r="A5243" s="10"/>
    </row>
    <row r="5244" spans="1:1" x14ac:dyDescent="0.25">
      <c r="A5244" s="10"/>
    </row>
    <row r="5245" spans="1:1" x14ac:dyDescent="0.25">
      <c r="A5245" s="10"/>
    </row>
    <row r="5246" spans="1:1" x14ac:dyDescent="0.25">
      <c r="A5246" s="10"/>
    </row>
    <row r="5247" spans="1:1" x14ac:dyDescent="0.25">
      <c r="A5247" s="10"/>
    </row>
    <row r="5248" spans="1:1" x14ac:dyDescent="0.25">
      <c r="A5248" s="10"/>
    </row>
    <row r="5249" spans="1:1" x14ac:dyDescent="0.25">
      <c r="A5249" s="10"/>
    </row>
    <row r="5250" spans="1:1" x14ac:dyDescent="0.25">
      <c r="A5250" s="10"/>
    </row>
    <row r="5251" spans="1:1" x14ac:dyDescent="0.25">
      <c r="A5251" s="10"/>
    </row>
    <row r="5252" spans="1:1" x14ac:dyDescent="0.25">
      <c r="A5252" s="10"/>
    </row>
    <row r="5253" spans="1:1" x14ac:dyDescent="0.25">
      <c r="A5253" s="10"/>
    </row>
    <row r="5254" spans="1:1" x14ac:dyDescent="0.25">
      <c r="A5254" s="10"/>
    </row>
    <row r="5255" spans="1:1" x14ac:dyDescent="0.25">
      <c r="A5255" s="10"/>
    </row>
    <row r="5256" spans="1:1" x14ac:dyDescent="0.25">
      <c r="A5256" s="10"/>
    </row>
    <row r="5257" spans="1:1" x14ac:dyDescent="0.25">
      <c r="A5257" s="10"/>
    </row>
    <row r="5258" spans="1:1" x14ac:dyDescent="0.25">
      <c r="A5258" s="10"/>
    </row>
    <row r="5259" spans="1:1" x14ac:dyDescent="0.25">
      <c r="A5259" s="10"/>
    </row>
    <row r="5260" spans="1:1" x14ac:dyDescent="0.25">
      <c r="A5260" s="10"/>
    </row>
    <row r="5261" spans="1:1" x14ac:dyDescent="0.25">
      <c r="A5261" s="10"/>
    </row>
    <row r="5262" spans="1:1" x14ac:dyDescent="0.25">
      <c r="A5262" s="10"/>
    </row>
    <row r="5263" spans="1:1" x14ac:dyDescent="0.25">
      <c r="A5263" s="10"/>
    </row>
    <row r="5264" spans="1:1" x14ac:dyDescent="0.25">
      <c r="A5264" s="10"/>
    </row>
    <row r="5265" spans="1:1" x14ac:dyDescent="0.25">
      <c r="A5265" s="10"/>
    </row>
    <row r="5266" spans="1:1" x14ac:dyDescent="0.25">
      <c r="A5266" s="10"/>
    </row>
    <row r="5267" spans="1:1" x14ac:dyDescent="0.25">
      <c r="A5267" s="10"/>
    </row>
    <row r="5268" spans="1:1" x14ac:dyDescent="0.25">
      <c r="A5268" s="10"/>
    </row>
    <row r="5269" spans="1:1" x14ac:dyDescent="0.25">
      <c r="A5269" s="10"/>
    </row>
    <row r="5270" spans="1:1" x14ac:dyDescent="0.25">
      <c r="A5270" s="10"/>
    </row>
    <row r="5271" spans="1:1" x14ac:dyDescent="0.25">
      <c r="A5271" s="10"/>
    </row>
    <row r="5272" spans="1:1" x14ac:dyDescent="0.25">
      <c r="A5272" s="10"/>
    </row>
    <row r="5273" spans="1:1" x14ac:dyDescent="0.25">
      <c r="A5273" s="10"/>
    </row>
    <row r="5274" spans="1:1" x14ac:dyDescent="0.25">
      <c r="A5274" s="10"/>
    </row>
    <row r="5275" spans="1:1" x14ac:dyDescent="0.25">
      <c r="A5275" s="10"/>
    </row>
    <row r="5276" spans="1:1" x14ac:dyDescent="0.25">
      <c r="A5276" s="10"/>
    </row>
    <row r="5277" spans="1:1" x14ac:dyDescent="0.25">
      <c r="A5277" s="10"/>
    </row>
    <row r="5278" spans="1:1" x14ac:dyDescent="0.25">
      <c r="A5278" s="10"/>
    </row>
    <row r="5279" spans="1:1" x14ac:dyDescent="0.25">
      <c r="A5279" s="10"/>
    </row>
    <row r="5280" spans="1:1" x14ac:dyDescent="0.25">
      <c r="A5280" s="10"/>
    </row>
    <row r="5281" spans="1:1" x14ac:dyDescent="0.25">
      <c r="A5281" s="10"/>
    </row>
    <row r="5282" spans="1:1" x14ac:dyDescent="0.25">
      <c r="A5282" s="10"/>
    </row>
    <row r="5283" spans="1:1" x14ac:dyDescent="0.25">
      <c r="A5283" s="10"/>
    </row>
    <row r="5284" spans="1:1" x14ac:dyDescent="0.25">
      <c r="A5284" s="10"/>
    </row>
    <row r="5285" spans="1:1" x14ac:dyDescent="0.25">
      <c r="A5285" s="10"/>
    </row>
    <row r="5286" spans="1:1" x14ac:dyDescent="0.25">
      <c r="A5286" s="10"/>
    </row>
    <row r="5287" spans="1:1" x14ac:dyDescent="0.25">
      <c r="A5287" s="10"/>
    </row>
    <row r="5288" spans="1:1" x14ac:dyDescent="0.25">
      <c r="A5288" s="10"/>
    </row>
    <row r="5289" spans="1:1" x14ac:dyDescent="0.25">
      <c r="A5289" s="10"/>
    </row>
    <row r="5290" spans="1:1" x14ac:dyDescent="0.25">
      <c r="A5290" s="10"/>
    </row>
    <row r="5291" spans="1:1" x14ac:dyDescent="0.25">
      <c r="A5291" s="10"/>
    </row>
    <row r="5292" spans="1:1" x14ac:dyDescent="0.25">
      <c r="A5292" s="10"/>
    </row>
    <row r="5293" spans="1:1" x14ac:dyDescent="0.25">
      <c r="A5293" s="10"/>
    </row>
    <row r="5294" spans="1:1" x14ac:dyDescent="0.25">
      <c r="A5294" s="10"/>
    </row>
    <row r="5295" spans="1:1" x14ac:dyDescent="0.25">
      <c r="A5295" s="10"/>
    </row>
    <row r="5296" spans="1:1" x14ac:dyDescent="0.25">
      <c r="A5296" s="10"/>
    </row>
    <row r="5297" spans="1:1" x14ac:dyDescent="0.25">
      <c r="A5297" s="10"/>
    </row>
    <row r="5298" spans="1:1" x14ac:dyDescent="0.25">
      <c r="A5298" s="10"/>
    </row>
    <row r="5299" spans="1:1" x14ac:dyDescent="0.25">
      <c r="A5299" s="10"/>
    </row>
    <row r="5300" spans="1:1" x14ac:dyDescent="0.25">
      <c r="A5300" s="10"/>
    </row>
    <row r="5301" spans="1:1" x14ac:dyDescent="0.25">
      <c r="A5301" s="10"/>
    </row>
    <row r="5302" spans="1:1" x14ac:dyDescent="0.25">
      <c r="A5302" s="10"/>
    </row>
    <row r="5303" spans="1:1" x14ac:dyDescent="0.25">
      <c r="A5303" s="10"/>
    </row>
    <row r="5304" spans="1:1" x14ac:dyDescent="0.25">
      <c r="A5304" s="10"/>
    </row>
    <row r="5305" spans="1:1" x14ac:dyDescent="0.25">
      <c r="A5305" s="10"/>
    </row>
    <row r="5306" spans="1:1" x14ac:dyDescent="0.25">
      <c r="A5306" s="10"/>
    </row>
    <row r="5307" spans="1:1" x14ac:dyDescent="0.25">
      <c r="A5307" s="10"/>
    </row>
    <row r="5308" spans="1:1" x14ac:dyDescent="0.25">
      <c r="A5308" s="10"/>
    </row>
    <row r="5309" spans="1:1" x14ac:dyDescent="0.25">
      <c r="A5309" s="10"/>
    </row>
    <row r="5310" spans="1:1" x14ac:dyDescent="0.25">
      <c r="A5310" s="10"/>
    </row>
    <row r="5311" spans="1:1" x14ac:dyDescent="0.25">
      <c r="A5311" s="10"/>
    </row>
    <row r="5312" spans="1:1" x14ac:dyDescent="0.25">
      <c r="A5312" s="10"/>
    </row>
    <row r="5313" spans="1:1" x14ac:dyDescent="0.25">
      <c r="A5313" s="10"/>
    </row>
    <row r="5314" spans="1:1" x14ac:dyDescent="0.25">
      <c r="A5314" s="10"/>
    </row>
    <row r="5315" spans="1:1" x14ac:dyDescent="0.25">
      <c r="A5315" s="10"/>
    </row>
    <row r="5316" spans="1:1" x14ac:dyDescent="0.25">
      <c r="A5316" s="10"/>
    </row>
    <row r="5317" spans="1:1" x14ac:dyDescent="0.25">
      <c r="A5317" s="10"/>
    </row>
    <row r="5318" spans="1:1" x14ac:dyDescent="0.25">
      <c r="A5318" s="10"/>
    </row>
    <row r="5319" spans="1:1" x14ac:dyDescent="0.25">
      <c r="A5319" s="10"/>
    </row>
    <row r="5320" spans="1:1" x14ac:dyDescent="0.25">
      <c r="A5320" s="10"/>
    </row>
    <row r="5321" spans="1:1" x14ac:dyDescent="0.25">
      <c r="A5321" s="10"/>
    </row>
    <row r="5322" spans="1:1" x14ac:dyDescent="0.25">
      <c r="A5322" s="10"/>
    </row>
    <row r="5323" spans="1:1" x14ac:dyDescent="0.25">
      <c r="A5323" s="10"/>
    </row>
    <row r="5324" spans="1:1" x14ac:dyDescent="0.25">
      <c r="A5324" s="10"/>
    </row>
    <row r="5325" spans="1:1" x14ac:dyDescent="0.25">
      <c r="A5325" s="10"/>
    </row>
    <row r="5326" spans="1:1" x14ac:dyDescent="0.25">
      <c r="A5326" s="10"/>
    </row>
    <row r="5327" spans="1:1" x14ac:dyDescent="0.25">
      <c r="A5327" s="10"/>
    </row>
    <row r="5328" spans="1:1" x14ac:dyDescent="0.25">
      <c r="A5328" s="10"/>
    </row>
    <row r="5329" spans="1:1" x14ac:dyDescent="0.25">
      <c r="A5329" s="10"/>
    </row>
    <row r="5330" spans="1:1" x14ac:dyDescent="0.25">
      <c r="A5330" s="10"/>
    </row>
    <row r="5331" spans="1:1" x14ac:dyDescent="0.25">
      <c r="A5331" s="10"/>
    </row>
    <row r="5332" spans="1:1" x14ac:dyDescent="0.25">
      <c r="A5332" s="10"/>
    </row>
    <row r="5333" spans="1:1" x14ac:dyDescent="0.25">
      <c r="A5333" s="10"/>
    </row>
    <row r="5334" spans="1:1" x14ac:dyDescent="0.25">
      <c r="A5334" s="10"/>
    </row>
    <row r="5335" spans="1:1" x14ac:dyDescent="0.25">
      <c r="A5335" s="10"/>
    </row>
    <row r="5336" spans="1:1" x14ac:dyDescent="0.25">
      <c r="A5336" s="10"/>
    </row>
    <row r="5337" spans="1:1" x14ac:dyDescent="0.25">
      <c r="A5337" s="10"/>
    </row>
    <row r="5338" spans="1:1" x14ac:dyDescent="0.25">
      <c r="A5338" s="10"/>
    </row>
    <row r="5339" spans="1:1" x14ac:dyDescent="0.25">
      <c r="A5339" s="10"/>
    </row>
    <row r="5340" spans="1:1" x14ac:dyDescent="0.25">
      <c r="A5340" s="10"/>
    </row>
    <row r="5341" spans="1:1" x14ac:dyDescent="0.25">
      <c r="A5341" s="10"/>
    </row>
    <row r="5342" spans="1:1" x14ac:dyDescent="0.25">
      <c r="A5342" s="10"/>
    </row>
    <row r="5343" spans="1:1" x14ac:dyDescent="0.25">
      <c r="A5343" s="10"/>
    </row>
    <row r="5344" spans="1:1" x14ac:dyDescent="0.25">
      <c r="A5344" s="10"/>
    </row>
    <row r="5345" spans="1:1" x14ac:dyDescent="0.25">
      <c r="A5345" s="10"/>
    </row>
    <row r="5346" spans="1:1" x14ac:dyDescent="0.25">
      <c r="A5346" s="10"/>
    </row>
    <row r="5347" spans="1:1" x14ac:dyDescent="0.25">
      <c r="A5347" s="10"/>
    </row>
    <row r="5348" spans="1:1" x14ac:dyDescent="0.25">
      <c r="A5348" s="10"/>
    </row>
    <row r="5349" spans="1:1" x14ac:dyDescent="0.25">
      <c r="A5349" s="10"/>
    </row>
    <row r="5350" spans="1:1" x14ac:dyDescent="0.25">
      <c r="A5350" s="10"/>
    </row>
    <row r="5351" spans="1:1" x14ac:dyDescent="0.25">
      <c r="A5351" s="10"/>
    </row>
    <row r="5352" spans="1:1" x14ac:dyDescent="0.25">
      <c r="A5352" s="10"/>
    </row>
    <row r="5353" spans="1:1" x14ac:dyDescent="0.25">
      <c r="A5353" s="10"/>
    </row>
    <row r="5354" spans="1:1" x14ac:dyDescent="0.25">
      <c r="A5354" s="10"/>
    </row>
    <row r="5355" spans="1:1" x14ac:dyDescent="0.25">
      <c r="A5355" s="10"/>
    </row>
    <row r="5356" spans="1:1" x14ac:dyDescent="0.25">
      <c r="A5356" s="10"/>
    </row>
    <row r="5357" spans="1:1" x14ac:dyDescent="0.25">
      <c r="A5357" s="10"/>
    </row>
    <row r="5358" spans="1:1" x14ac:dyDescent="0.25">
      <c r="A5358" s="10"/>
    </row>
    <row r="5359" spans="1:1" x14ac:dyDescent="0.25">
      <c r="A5359" s="10"/>
    </row>
    <row r="5360" spans="1:1" x14ac:dyDescent="0.25">
      <c r="A5360" s="10"/>
    </row>
    <row r="5361" spans="1:1" x14ac:dyDescent="0.25">
      <c r="A5361" s="10"/>
    </row>
    <row r="5362" spans="1:1" x14ac:dyDescent="0.25">
      <c r="A5362" s="10"/>
    </row>
    <row r="5363" spans="1:1" x14ac:dyDescent="0.25">
      <c r="A5363" s="10"/>
    </row>
    <row r="5364" spans="1:1" x14ac:dyDescent="0.25">
      <c r="A5364" s="10"/>
    </row>
    <row r="5365" spans="1:1" x14ac:dyDescent="0.25">
      <c r="A5365" s="10"/>
    </row>
    <row r="5366" spans="1:1" x14ac:dyDescent="0.25">
      <c r="A5366" s="10"/>
    </row>
    <row r="5367" spans="1:1" x14ac:dyDescent="0.25">
      <c r="A5367" s="10"/>
    </row>
    <row r="5368" spans="1:1" x14ac:dyDescent="0.25">
      <c r="A5368" s="10"/>
    </row>
    <row r="5369" spans="1:1" x14ac:dyDescent="0.25">
      <c r="A5369" s="10"/>
    </row>
    <row r="5370" spans="1:1" x14ac:dyDescent="0.25">
      <c r="A5370" s="10"/>
    </row>
    <row r="5371" spans="1:1" x14ac:dyDescent="0.25">
      <c r="A5371" s="10"/>
    </row>
    <row r="5372" spans="1:1" x14ac:dyDescent="0.25">
      <c r="A5372" s="10"/>
    </row>
    <row r="5373" spans="1:1" x14ac:dyDescent="0.25">
      <c r="A5373" s="10"/>
    </row>
    <row r="5374" spans="1:1" x14ac:dyDescent="0.25">
      <c r="A5374" s="10"/>
    </row>
    <row r="5375" spans="1:1" x14ac:dyDescent="0.25">
      <c r="A5375" s="10"/>
    </row>
    <row r="5376" spans="1:1" x14ac:dyDescent="0.25">
      <c r="A5376" s="10"/>
    </row>
    <row r="5377" spans="1:1" x14ac:dyDescent="0.25">
      <c r="A5377" s="10"/>
    </row>
    <row r="5378" spans="1:1" x14ac:dyDescent="0.25">
      <c r="A5378" s="10"/>
    </row>
    <row r="5379" spans="1:1" x14ac:dyDescent="0.25">
      <c r="A5379" s="10"/>
    </row>
    <row r="5380" spans="1:1" x14ac:dyDescent="0.25">
      <c r="A5380" s="10"/>
    </row>
    <row r="5381" spans="1:1" x14ac:dyDescent="0.25">
      <c r="A5381" s="10"/>
    </row>
    <row r="5382" spans="1:1" x14ac:dyDescent="0.25">
      <c r="A5382" s="10"/>
    </row>
    <row r="5383" spans="1:1" x14ac:dyDescent="0.25">
      <c r="A5383" s="10"/>
    </row>
    <row r="5384" spans="1:1" x14ac:dyDescent="0.25">
      <c r="A5384" s="10"/>
    </row>
    <row r="5385" spans="1:1" x14ac:dyDescent="0.25">
      <c r="A5385" s="10"/>
    </row>
    <row r="5386" spans="1:1" x14ac:dyDescent="0.25">
      <c r="A5386" s="10"/>
    </row>
    <row r="5387" spans="1:1" x14ac:dyDescent="0.25">
      <c r="A5387" s="10"/>
    </row>
    <row r="5388" spans="1:1" x14ac:dyDescent="0.25">
      <c r="A5388" s="10"/>
    </row>
    <row r="5389" spans="1:1" x14ac:dyDescent="0.25">
      <c r="A5389" s="10"/>
    </row>
    <row r="5390" spans="1:1" x14ac:dyDescent="0.25">
      <c r="A5390" s="10"/>
    </row>
    <row r="5391" spans="1:1" x14ac:dyDescent="0.25">
      <c r="A5391" s="10"/>
    </row>
    <row r="5392" spans="1:1" x14ac:dyDescent="0.25">
      <c r="A5392" s="10"/>
    </row>
    <row r="5393" spans="1:1" x14ac:dyDescent="0.25">
      <c r="A5393" s="10"/>
    </row>
    <row r="5394" spans="1:1" x14ac:dyDescent="0.25">
      <c r="A5394" s="10"/>
    </row>
    <row r="5395" spans="1:1" x14ac:dyDescent="0.25">
      <c r="A5395" s="10"/>
    </row>
    <row r="5396" spans="1:1" x14ac:dyDescent="0.25">
      <c r="A5396" s="10"/>
    </row>
    <row r="5397" spans="1:1" x14ac:dyDescent="0.25">
      <c r="A5397" s="10"/>
    </row>
    <row r="5398" spans="1:1" x14ac:dyDescent="0.25">
      <c r="A5398" s="10"/>
    </row>
    <row r="5399" spans="1:1" x14ac:dyDescent="0.25">
      <c r="A5399" s="10"/>
    </row>
    <row r="5400" spans="1:1" x14ac:dyDescent="0.25">
      <c r="A5400" s="10"/>
    </row>
    <row r="5401" spans="1:1" x14ac:dyDescent="0.25">
      <c r="A5401" s="10"/>
    </row>
    <row r="5402" spans="1:1" x14ac:dyDescent="0.25">
      <c r="A5402" s="10"/>
    </row>
    <row r="5403" spans="1:1" x14ac:dyDescent="0.25">
      <c r="A5403" s="10"/>
    </row>
    <row r="5404" spans="1:1" x14ac:dyDescent="0.25">
      <c r="A5404" s="10"/>
    </row>
    <row r="5405" spans="1:1" x14ac:dyDescent="0.25">
      <c r="A5405" s="10"/>
    </row>
    <row r="5406" spans="1:1" x14ac:dyDescent="0.25">
      <c r="A5406" s="10"/>
    </row>
    <row r="5407" spans="1:1" x14ac:dyDescent="0.25">
      <c r="A5407" s="10"/>
    </row>
    <row r="5408" spans="1:1" x14ac:dyDescent="0.25">
      <c r="A5408" s="10"/>
    </row>
    <row r="5409" spans="1:1" x14ac:dyDescent="0.25">
      <c r="A5409" s="10"/>
    </row>
    <row r="5410" spans="1:1" x14ac:dyDescent="0.25">
      <c r="A5410" s="10"/>
    </row>
    <row r="5411" spans="1:1" x14ac:dyDescent="0.25">
      <c r="A5411" s="10"/>
    </row>
    <row r="5412" spans="1:1" x14ac:dyDescent="0.25">
      <c r="A5412" s="10"/>
    </row>
    <row r="5413" spans="1:1" x14ac:dyDescent="0.25">
      <c r="A5413" s="10"/>
    </row>
    <row r="5414" spans="1:1" x14ac:dyDescent="0.25">
      <c r="A5414" s="10"/>
    </row>
    <row r="5415" spans="1:1" x14ac:dyDescent="0.25">
      <c r="A5415" s="10"/>
    </row>
    <row r="5416" spans="1:1" x14ac:dyDescent="0.25">
      <c r="A5416" s="10"/>
    </row>
    <row r="5417" spans="1:1" x14ac:dyDescent="0.25">
      <c r="A5417" s="10"/>
    </row>
    <row r="5418" spans="1:1" x14ac:dyDescent="0.25">
      <c r="A5418" s="10"/>
    </row>
    <row r="5419" spans="1:1" x14ac:dyDescent="0.25">
      <c r="A5419" s="10"/>
    </row>
    <row r="5420" spans="1:1" x14ac:dyDescent="0.25">
      <c r="A5420" s="10"/>
    </row>
    <row r="5421" spans="1:1" x14ac:dyDescent="0.25">
      <c r="A5421" s="10"/>
    </row>
    <row r="5422" spans="1:1" x14ac:dyDescent="0.25">
      <c r="A5422" s="10"/>
    </row>
    <row r="5423" spans="1:1" x14ac:dyDescent="0.25">
      <c r="A5423" s="10"/>
    </row>
    <row r="5424" spans="1:1" x14ac:dyDescent="0.25">
      <c r="A5424" s="10"/>
    </row>
    <row r="5425" spans="1:1" x14ac:dyDescent="0.25">
      <c r="A5425" s="10"/>
    </row>
    <row r="5426" spans="1:1" x14ac:dyDescent="0.25">
      <c r="A5426" s="10"/>
    </row>
    <row r="5427" spans="1:1" x14ac:dyDescent="0.25">
      <c r="A5427" s="10"/>
    </row>
    <row r="5428" spans="1:1" x14ac:dyDescent="0.25">
      <c r="A5428" s="10"/>
    </row>
    <row r="5429" spans="1:1" x14ac:dyDescent="0.25">
      <c r="A5429" s="10"/>
    </row>
    <row r="5430" spans="1:1" x14ac:dyDescent="0.25">
      <c r="A5430" s="10"/>
    </row>
    <row r="5431" spans="1:1" x14ac:dyDescent="0.25">
      <c r="A5431" s="10"/>
    </row>
    <row r="5432" spans="1:1" x14ac:dyDescent="0.25">
      <c r="A5432" s="10"/>
    </row>
    <row r="5433" spans="1:1" x14ac:dyDescent="0.25">
      <c r="A5433" s="10"/>
    </row>
    <row r="5434" spans="1:1" x14ac:dyDescent="0.25">
      <c r="A5434" s="10"/>
    </row>
    <row r="5435" spans="1:1" x14ac:dyDescent="0.25">
      <c r="A5435" s="10"/>
    </row>
    <row r="5436" spans="1:1" x14ac:dyDescent="0.25">
      <c r="A5436" s="10"/>
    </row>
    <row r="5437" spans="1:1" x14ac:dyDescent="0.25">
      <c r="A5437" s="10"/>
    </row>
    <row r="5438" spans="1:1" x14ac:dyDescent="0.25">
      <c r="A5438" s="10"/>
    </row>
    <row r="5439" spans="1:1" x14ac:dyDescent="0.25">
      <c r="A5439" s="10"/>
    </row>
    <row r="5440" spans="1:1" x14ac:dyDescent="0.25">
      <c r="A5440" s="10"/>
    </row>
    <row r="5441" spans="1:1" x14ac:dyDescent="0.25">
      <c r="A5441" s="10"/>
    </row>
    <row r="5442" spans="1:1" x14ac:dyDescent="0.25">
      <c r="A5442" s="10"/>
    </row>
    <row r="5443" spans="1:1" x14ac:dyDescent="0.25">
      <c r="A5443" s="10"/>
    </row>
    <row r="5444" spans="1:1" x14ac:dyDescent="0.25">
      <c r="A5444" s="10"/>
    </row>
    <row r="5445" spans="1:1" x14ac:dyDescent="0.25">
      <c r="A5445" s="10"/>
    </row>
    <row r="5446" spans="1:1" x14ac:dyDescent="0.25">
      <c r="A5446" s="10"/>
    </row>
    <row r="5447" spans="1:1" x14ac:dyDescent="0.25">
      <c r="A5447" s="10"/>
    </row>
    <row r="5448" spans="1:1" x14ac:dyDescent="0.25">
      <c r="A5448" s="10"/>
    </row>
    <row r="5449" spans="1:1" x14ac:dyDescent="0.25">
      <c r="A5449" s="10"/>
    </row>
    <row r="5450" spans="1:1" x14ac:dyDescent="0.25">
      <c r="A5450" s="10"/>
    </row>
    <row r="5451" spans="1:1" x14ac:dyDescent="0.25">
      <c r="A5451" s="10"/>
    </row>
    <row r="5452" spans="1:1" x14ac:dyDescent="0.25">
      <c r="A5452" s="10"/>
    </row>
    <row r="5453" spans="1:1" x14ac:dyDescent="0.25">
      <c r="A5453" s="10"/>
    </row>
    <row r="5454" spans="1:1" x14ac:dyDescent="0.25">
      <c r="A5454" s="10"/>
    </row>
    <row r="5455" spans="1:1" x14ac:dyDescent="0.25">
      <c r="A5455" s="10"/>
    </row>
    <row r="5456" spans="1:1" x14ac:dyDescent="0.25">
      <c r="A5456" s="10"/>
    </row>
    <row r="5457" spans="1:1" x14ac:dyDescent="0.25">
      <c r="A5457" s="10"/>
    </row>
    <row r="5458" spans="1:1" x14ac:dyDescent="0.25">
      <c r="A5458" s="10"/>
    </row>
    <row r="5459" spans="1:1" x14ac:dyDescent="0.25">
      <c r="A5459" s="10"/>
    </row>
    <row r="5460" spans="1:1" x14ac:dyDescent="0.25">
      <c r="A5460" s="10"/>
    </row>
    <row r="5461" spans="1:1" x14ac:dyDescent="0.25">
      <c r="A5461" s="10"/>
    </row>
    <row r="5462" spans="1:1" x14ac:dyDescent="0.25">
      <c r="A5462" s="10"/>
    </row>
    <row r="5463" spans="1:1" x14ac:dyDescent="0.25">
      <c r="A5463" s="10"/>
    </row>
    <row r="5464" spans="1:1" x14ac:dyDescent="0.25">
      <c r="A5464" s="10"/>
    </row>
    <row r="5465" spans="1:1" x14ac:dyDescent="0.25">
      <c r="A5465" s="10"/>
    </row>
    <row r="5466" spans="1:1" x14ac:dyDescent="0.25">
      <c r="A5466" s="10"/>
    </row>
    <row r="5467" spans="1:1" x14ac:dyDescent="0.25">
      <c r="A5467" s="10"/>
    </row>
    <row r="5468" spans="1:1" x14ac:dyDescent="0.25">
      <c r="A5468" s="10"/>
    </row>
    <row r="5469" spans="1:1" x14ac:dyDescent="0.25">
      <c r="A5469" s="10"/>
    </row>
    <row r="5470" spans="1:1" x14ac:dyDescent="0.25">
      <c r="A5470" s="10"/>
    </row>
    <row r="5471" spans="1:1" x14ac:dyDescent="0.25">
      <c r="A5471" s="10"/>
    </row>
    <row r="5472" spans="1:1" x14ac:dyDescent="0.25">
      <c r="A5472" s="10"/>
    </row>
    <row r="5473" spans="1:1" x14ac:dyDescent="0.25">
      <c r="A5473" s="10"/>
    </row>
    <row r="5474" spans="1:1" x14ac:dyDescent="0.25">
      <c r="A5474" s="10"/>
    </row>
    <row r="5475" spans="1:1" x14ac:dyDescent="0.25">
      <c r="A5475" s="10"/>
    </row>
    <row r="5476" spans="1:1" x14ac:dyDescent="0.25">
      <c r="A5476" s="10"/>
    </row>
    <row r="5477" spans="1:1" x14ac:dyDescent="0.25">
      <c r="A5477" s="10"/>
    </row>
    <row r="5478" spans="1:1" x14ac:dyDescent="0.25">
      <c r="A5478" s="10"/>
    </row>
    <row r="5479" spans="1:1" x14ac:dyDescent="0.25">
      <c r="A5479" s="10"/>
    </row>
    <row r="5480" spans="1:1" x14ac:dyDescent="0.25">
      <c r="A5480" s="10"/>
    </row>
    <row r="5481" spans="1:1" x14ac:dyDescent="0.25">
      <c r="A5481" s="10"/>
    </row>
    <row r="5482" spans="1:1" x14ac:dyDescent="0.25">
      <c r="A5482" s="10"/>
    </row>
    <row r="5483" spans="1:1" x14ac:dyDescent="0.25">
      <c r="A5483" s="10"/>
    </row>
    <row r="5484" spans="1:1" x14ac:dyDescent="0.25">
      <c r="A5484" s="10"/>
    </row>
    <row r="5485" spans="1:1" x14ac:dyDescent="0.25">
      <c r="A5485" s="10"/>
    </row>
    <row r="5486" spans="1:1" x14ac:dyDescent="0.25">
      <c r="A5486" s="10"/>
    </row>
    <row r="5487" spans="1:1" x14ac:dyDescent="0.25">
      <c r="A5487" s="10"/>
    </row>
    <row r="5488" spans="1:1" x14ac:dyDescent="0.25">
      <c r="A5488" s="10"/>
    </row>
    <row r="5489" spans="1:1" x14ac:dyDescent="0.25">
      <c r="A5489" s="10"/>
    </row>
    <row r="5490" spans="1:1" x14ac:dyDescent="0.25">
      <c r="A5490" s="10"/>
    </row>
    <row r="5491" spans="1:1" x14ac:dyDescent="0.25">
      <c r="A5491" s="10"/>
    </row>
    <row r="5492" spans="1:1" x14ac:dyDescent="0.25">
      <c r="A5492" s="10"/>
    </row>
    <row r="5493" spans="1:1" x14ac:dyDescent="0.25">
      <c r="A5493" s="10"/>
    </row>
    <row r="5494" spans="1:1" x14ac:dyDescent="0.25">
      <c r="A5494" s="10"/>
    </row>
    <row r="5495" spans="1:1" x14ac:dyDescent="0.25">
      <c r="A5495" s="10"/>
    </row>
    <row r="5496" spans="1:1" x14ac:dyDescent="0.25">
      <c r="A5496" s="10"/>
    </row>
    <row r="5497" spans="1:1" x14ac:dyDescent="0.25">
      <c r="A5497" s="10"/>
    </row>
    <row r="5498" spans="1:1" x14ac:dyDescent="0.25">
      <c r="A5498" s="10"/>
    </row>
    <row r="5499" spans="1:1" x14ac:dyDescent="0.25">
      <c r="A5499" s="10"/>
    </row>
    <row r="5500" spans="1:1" x14ac:dyDescent="0.25">
      <c r="A5500" s="10"/>
    </row>
    <row r="5501" spans="1:1" x14ac:dyDescent="0.25">
      <c r="A5501" s="10"/>
    </row>
    <row r="5502" spans="1:1" x14ac:dyDescent="0.25">
      <c r="A5502" s="10"/>
    </row>
    <row r="5503" spans="1:1" x14ac:dyDescent="0.25">
      <c r="A5503" s="10"/>
    </row>
    <row r="5504" spans="1:1" x14ac:dyDescent="0.25">
      <c r="A5504" s="10"/>
    </row>
    <row r="5505" spans="1:1" x14ac:dyDescent="0.25">
      <c r="A5505" s="10"/>
    </row>
    <row r="5506" spans="1:1" x14ac:dyDescent="0.25">
      <c r="A5506" s="10"/>
    </row>
    <row r="5507" spans="1:1" x14ac:dyDescent="0.25">
      <c r="A5507" s="10"/>
    </row>
    <row r="5508" spans="1:1" x14ac:dyDescent="0.25">
      <c r="A5508" s="10"/>
    </row>
    <row r="5509" spans="1:1" x14ac:dyDescent="0.25">
      <c r="A5509" s="10"/>
    </row>
    <row r="5510" spans="1:1" x14ac:dyDescent="0.25">
      <c r="A5510" s="10"/>
    </row>
    <row r="5511" spans="1:1" x14ac:dyDescent="0.25">
      <c r="A5511" s="10"/>
    </row>
    <row r="5512" spans="1:1" x14ac:dyDescent="0.25">
      <c r="A5512" s="10"/>
    </row>
    <row r="5513" spans="1:1" x14ac:dyDescent="0.25">
      <c r="A5513" s="10"/>
    </row>
    <row r="5514" spans="1:1" x14ac:dyDescent="0.25">
      <c r="A5514" s="10"/>
    </row>
    <row r="5515" spans="1:1" x14ac:dyDescent="0.25">
      <c r="A5515" s="10"/>
    </row>
    <row r="5516" spans="1:1" x14ac:dyDescent="0.25">
      <c r="A5516" s="10"/>
    </row>
    <row r="5517" spans="1:1" x14ac:dyDescent="0.25">
      <c r="A5517" s="10"/>
    </row>
    <row r="5518" spans="1:1" x14ac:dyDescent="0.25">
      <c r="A5518" s="10"/>
    </row>
    <row r="5519" spans="1:1" x14ac:dyDescent="0.25">
      <c r="A5519" s="10"/>
    </row>
    <row r="5520" spans="1:1" x14ac:dyDescent="0.25">
      <c r="A5520" s="10"/>
    </row>
    <row r="5521" spans="1:1" x14ac:dyDescent="0.25">
      <c r="A5521" s="10"/>
    </row>
    <row r="5522" spans="1:1" x14ac:dyDescent="0.25">
      <c r="A5522" s="10"/>
    </row>
    <row r="5523" spans="1:1" x14ac:dyDescent="0.25">
      <c r="A5523" s="10"/>
    </row>
    <row r="5524" spans="1:1" x14ac:dyDescent="0.25">
      <c r="A5524" s="10"/>
    </row>
    <row r="5525" spans="1:1" x14ac:dyDescent="0.25">
      <c r="A5525" s="10"/>
    </row>
    <row r="5526" spans="1:1" x14ac:dyDescent="0.25">
      <c r="A5526" s="10"/>
    </row>
    <row r="5527" spans="1:1" x14ac:dyDescent="0.25">
      <c r="A5527" s="10"/>
    </row>
    <row r="5528" spans="1:1" x14ac:dyDescent="0.25">
      <c r="A5528" s="10"/>
    </row>
    <row r="5529" spans="1:1" x14ac:dyDescent="0.25">
      <c r="A5529" s="10"/>
    </row>
    <row r="5530" spans="1:1" x14ac:dyDescent="0.25">
      <c r="A5530" s="10"/>
    </row>
    <row r="5531" spans="1:1" x14ac:dyDescent="0.25">
      <c r="A5531" s="10"/>
    </row>
    <row r="5532" spans="1:1" x14ac:dyDescent="0.25">
      <c r="A5532" s="10"/>
    </row>
    <row r="5533" spans="1:1" x14ac:dyDescent="0.25">
      <c r="A5533" s="10"/>
    </row>
    <row r="5534" spans="1:1" x14ac:dyDescent="0.25">
      <c r="A5534" s="10"/>
    </row>
    <row r="5535" spans="1:1" x14ac:dyDescent="0.25">
      <c r="A5535" s="10"/>
    </row>
    <row r="5536" spans="1:1" x14ac:dyDescent="0.25">
      <c r="A5536" s="10"/>
    </row>
    <row r="5537" spans="1:1" x14ac:dyDescent="0.25">
      <c r="A5537" s="10"/>
    </row>
    <row r="5538" spans="1:1" x14ac:dyDescent="0.25">
      <c r="A5538" s="10"/>
    </row>
    <row r="5539" spans="1:1" x14ac:dyDescent="0.25">
      <c r="A5539" s="10"/>
    </row>
    <row r="5540" spans="1:1" x14ac:dyDescent="0.25">
      <c r="A5540" s="10"/>
    </row>
    <row r="5541" spans="1:1" x14ac:dyDescent="0.25">
      <c r="A5541" s="10"/>
    </row>
    <row r="5542" spans="1:1" x14ac:dyDescent="0.25">
      <c r="A5542" s="10"/>
    </row>
    <row r="5543" spans="1:1" x14ac:dyDescent="0.25">
      <c r="A5543" s="10"/>
    </row>
    <row r="5544" spans="1:1" x14ac:dyDescent="0.25">
      <c r="A5544" s="10"/>
    </row>
    <row r="5545" spans="1:1" x14ac:dyDescent="0.25">
      <c r="A5545" s="10"/>
    </row>
    <row r="5546" spans="1:1" x14ac:dyDescent="0.25">
      <c r="A5546" s="10"/>
    </row>
    <row r="5547" spans="1:1" x14ac:dyDescent="0.25">
      <c r="A5547" s="10"/>
    </row>
    <row r="5548" spans="1:1" x14ac:dyDescent="0.25">
      <c r="A5548" s="10"/>
    </row>
    <row r="5549" spans="1:1" x14ac:dyDescent="0.25">
      <c r="A5549" s="10"/>
    </row>
    <row r="5550" spans="1:1" x14ac:dyDescent="0.25">
      <c r="A5550" s="10"/>
    </row>
    <row r="5551" spans="1:1" x14ac:dyDescent="0.25">
      <c r="A5551" s="10"/>
    </row>
    <row r="5552" spans="1:1" x14ac:dyDescent="0.25">
      <c r="A5552" s="10"/>
    </row>
    <row r="5553" spans="1:1" x14ac:dyDescent="0.25">
      <c r="A5553" s="10"/>
    </row>
    <row r="5554" spans="1:1" x14ac:dyDescent="0.25">
      <c r="A5554" s="10"/>
    </row>
    <row r="5555" spans="1:1" x14ac:dyDescent="0.25">
      <c r="A5555" s="10"/>
    </row>
    <row r="5556" spans="1:1" x14ac:dyDescent="0.25">
      <c r="A5556" s="10"/>
    </row>
    <row r="5557" spans="1:1" x14ac:dyDescent="0.25">
      <c r="A5557" s="10"/>
    </row>
    <row r="5558" spans="1:1" x14ac:dyDescent="0.25">
      <c r="A5558" s="10"/>
    </row>
    <row r="5559" spans="1:1" x14ac:dyDescent="0.25">
      <c r="A5559" s="10"/>
    </row>
    <row r="5560" spans="1:1" x14ac:dyDescent="0.25">
      <c r="A5560" s="10"/>
    </row>
    <row r="5561" spans="1:1" x14ac:dyDescent="0.25">
      <c r="A5561" s="10"/>
    </row>
    <row r="5562" spans="1:1" x14ac:dyDescent="0.25">
      <c r="A5562" s="10"/>
    </row>
    <row r="5563" spans="1:1" x14ac:dyDescent="0.25">
      <c r="A5563" s="10"/>
    </row>
    <row r="5564" spans="1:1" x14ac:dyDescent="0.25">
      <c r="A5564" s="10"/>
    </row>
    <row r="5565" spans="1:1" x14ac:dyDescent="0.25">
      <c r="A5565" s="10"/>
    </row>
    <row r="5566" spans="1:1" x14ac:dyDescent="0.25">
      <c r="A5566" s="10"/>
    </row>
    <row r="5567" spans="1:1" x14ac:dyDescent="0.25">
      <c r="A5567" s="10"/>
    </row>
    <row r="5568" spans="1:1" x14ac:dyDescent="0.25">
      <c r="A5568" s="10"/>
    </row>
    <row r="5569" spans="1:1" x14ac:dyDescent="0.25">
      <c r="A5569" s="10"/>
    </row>
    <row r="5570" spans="1:1" x14ac:dyDescent="0.25">
      <c r="A5570" s="10"/>
    </row>
    <row r="5571" spans="1:1" x14ac:dyDescent="0.25">
      <c r="A5571" s="10"/>
    </row>
    <row r="5572" spans="1:1" x14ac:dyDescent="0.25">
      <c r="A5572" s="10"/>
    </row>
    <row r="5573" spans="1:1" x14ac:dyDescent="0.25">
      <c r="A5573" s="10"/>
    </row>
    <row r="5574" spans="1:1" x14ac:dyDescent="0.25">
      <c r="A5574" s="10"/>
    </row>
    <row r="5575" spans="1:1" x14ac:dyDescent="0.25">
      <c r="A5575" s="10"/>
    </row>
    <row r="5576" spans="1:1" x14ac:dyDescent="0.25">
      <c r="A5576" s="10"/>
    </row>
    <row r="5577" spans="1:1" x14ac:dyDescent="0.25">
      <c r="A5577" s="10"/>
    </row>
    <row r="5578" spans="1:1" x14ac:dyDescent="0.25">
      <c r="A5578" s="10"/>
    </row>
    <row r="5579" spans="1:1" x14ac:dyDescent="0.25">
      <c r="A5579" s="10"/>
    </row>
    <row r="5580" spans="1:1" x14ac:dyDescent="0.25">
      <c r="A5580" s="10"/>
    </row>
    <row r="5581" spans="1:1" x14ac:dyDescent="0.25">
      <c r="A5581" s="10"/>
    </row>
    <row r="5582" spans="1:1" x14ac:dyDescent="0.25">
      <c r="A5582" s="10"/>
    </row>
    <row r="5583" spans="1:1" x14ac:dyDescent="0.25">
      <c r="A5583" s="10"/>
    </row>
    <row r="5584" spans="1:1" x14ac:dyDescent="0.25">
      <c r="A5584" s="10"/>
    </row>
    <row r="5585" spans="1:1" x14ac:dyDescent="0.25">
      <c r="A5585" s="10"/>
    </row>
    <row r="5586" spans="1:1" x14ac:dyDescent="0.25">
      <c r="A5586" s="10"/>
    </row>
    <row r="5587" spans="1:1" x14ac:dyDescent="0.25">
      <c r="A5587" s="10"/>
    </row>
    <row r="5588" spans="1:1" x14ac:dyDescent="0.25">
      <c r="A5588" s="10"/>
    </row>
    <row r="5589" spans="1:1" x14ac:dyDescent="0.25">
      <c r="A5589" s="10"/>
    </row>
    <row r="5590" spans="1:1" x14ac:dyDescent="0.25">
      <c r="A5590" s="10"/>
    </row>
    <row r="5591" spans="1:1" x14ac:dyDescent="0.25">
      <c r="A5591" s="10"/>
    </row>
    <row r="5592" spans="1:1" x14ac:dyDescent="0.25">
      <c r="A5592" s="10"/>
    </row>
    <row r="5593" spans="1:1" x14ac:dyDescent="0.25">
      <c r="A5593" s="10"/>
    </row>
    <row r="5594" spans="1:1" x14ac:dyDescent="0.25">
      <c r="A5594" s="10"/>
    </row>
    <row r="5595" spans="1:1" x14ac:dyDescent="0.25">
      <c r="A5595" s="10"/>
    </row>
    <row r="5596" spans="1:1" x14ac:dyDescent="0.25">
      <c r="A5596" s="10"/>
    </row>
    <row r="5597" spans="1:1" x14ac:dyDescent="0.25">
      <c r="A5597" s="10"/>
    </row>
    <row r="5598" spans="1:1" x14ac:dyDescent="0.25">
      <c r="A5598" s="10"/>
    </row>
    <row r="5599" spans="1:1" x14ac:dyDescent="0.25">
      <c r="A5599" s="10"/>
    </row>
    <row r="5600" spans="1:1" x14ac:dyDescent="0.25">
      <c r="A5600" s="10"/>
    </row>
    <row r="5601" spans="1:1" x14ac:dyDescent="0.25">
      <c r="A5601" s="10"/>
    </row>
    <row r="5602" spans="1:1" x14ac:dyDescent="0.25">
      <c r="A5602" s="10"/>
    </row>
    <row r="5603" spans="1:1" x14ac:dyDescent="0.25">
      <c r="A5603" s="10"/>
    </row>
    <row r="5604" spans="1:1" x14ac:dyDescent="0.25">
      <c r="A5604" s="10"/>
    </row>
    <row r="5605" spans="1:1" x14ac:dyDescent="0.25">
      <c r="A5605" s="10"/>
    </row>
    <row r="5606" spans="1:1" x14ac:dyDescent="0.25">
      <c r="A5606" s="10"/>
    </row>
    <row r="5607" spans="1:1" x14ac:dyDescent="0.25">
      <c r="A5607" s="10"/>
    </row>
    <row r="5608" spans="1:1" x14ac:dyDescent="0.25">
      <c r="A5608" s="10"/>
    </row>
    <row r="5609" spans="1:1" x14ac:dyDescent="0.25">
      <c r="A5609" s="10"/>
    </row>
    <row r="5610" spans="1:1" x14ac:dyDescent="0.25">
      <c r="A5610" s="10"/>
    </row>
    <row r="5611" spans="1:1" x14ac:dyDescent="0.25">
      <c r="A5611" s="10"/>
    </row>
    <row r="5612" spans="1:1" x14ac:dyDescent="0.25">
      <c r="A5612" s="10"/>
    </row>
    <row r="5613" spans="1:1" x14ac:dyDescent="0.25">
      <c r="A5613" s="10"/>
    </row>
    <row r="5614" spans="1:1" x14ac:dyDescent="0.25">
      <c r="A5614" s="10"/>
    </row>
    <row r="5615" spans="1:1" x14ac:dyDescent="0.25">
      <c r="A5615" s="10"/>
    </row>
    <row r="5616" spans="1:1" x14ac:dyDescent="0.25">
      <c r="A5616" s="10"/>
    </row>
    <row r="5617" spans="1:1" x14ac:dyDescent="0.25">
      <c r="A5617" s="10"/>
    </row>
    <row r="5618" spans="1:1" x14ac:dyDescent="0.25">
      <c r="A5618" s="10"/>
    </row>
    <row r="5619" spans="1:1" x14ac:dyDescent="0.25">
      <c r="A5619" s="10"/>
    </row>
    <row r="5620" spans="1:1" x14ac:dyDescent="0.25">
      <c r="A5620" s="10"/>
    </row>
    <row r="5621" spans="1:1" x14ac:dyDescent="0.25">
      <c r="A5621" s="10"/>
    </row>
    <row r="5622" spans="1:1" x14ac:dyDescent="0.25">
      <c r="A5622" s="10"/>
    </row>
    <row r="5623" spans="1:1" x14ac:dyDescent="0.25">
      <c r="A5623" s="10"/>
    </row>
    <row r="5624" spans="1:1" x14ac:dyDescent="0.25">
      <c r="A5624" s="10"/>
    </row>
    <row r="5625" spans="1:1" x14ac:dyDescent="0.25">
      <c r="A5625" s="10"/>
    </row>
    <row r="5626" spans="1:1" x14ac:dyDescent="0.25">
      <c r="A5626" s="10"/>
    </row>
    <row r="5627" spans="1:1" x14ac:dyDescent="0.25">
      <c r="A5627" s="10"/>
    </row>
    <row r="5628" spans="1:1" x14ac:dyDescent="0.25">
      <c r="A5628" s="10"/>
    </row>
    <row r="5629" spans="1:1" x14ac:dyDescent="0.25">
      <c r="A5629" s="10"/>
    </row>
    <row r="5630" spans="1:1" x14ac:dyDescent="0.25">
      <c r="A5630" s="10"/>
    </row>
    <row r="5631" spans="1:1" x14ac:dyDescent="0.25">
      <c r="A5631" s="10"/>
    </row>
    <row r="5632" spans="1:1" x14ac:dyDescent="0.25">
      <c r="A5632" s="10"/>
    </row>
    <row r="5633" spans="1:1" x14ac:dyDescent="0.25">
      <c r="A5633" s="10"/>
    </row>
    <row r="5634" spans="1:1" x14ac:dyDescent="0.25">
      <c r="A5634" s="10"/>
    </row>
    <row r="5635" spans="1:1" x14ac:dyDescent="0.25">
      <c r="A5635" s="10"/>
    </row>
    <row r="5636" spans="1:1" x14ac:dyDescent="0.25">
      <c r="A5636" s="10"/>
    </row>
    <row r="5637" spans="1:1" x14ac:dyDescent="0.25">
      <c r="A5637" s="10"/>
    </row>
    <row r="5638" spans="1:1" x14ac:dyDescent="0.25">
      <c r="A5638" s="10"/>
    </row>
    <row r="5639" spans="1:1" x14ac:dyDescent="0.25">
      <c r="A5639" s="10"/>
    </row>
    <row r="5640" spans="1:1" x14ac:dyDescent="0.25">
      <c r="A5640" s="10"/>
    </row>
    <row r="5641" spans="1:1" x14ac:dyDescent="0.25">
      <c r="A5641" s="10"/>
    </row>
    <row r="5642" spans="1:1" x14ac:dyDescent="0.25">
      <c r="A5642" s="10"/>
    </row>
    <row r="5643" spans="1:1" x14ac:dyDescent="0.25">
      <c r="A5643" s="10"/>
    </row>
    <row r="5644" spans="1:1" x14ac:dyDescent="0.25">
      <c r="A5644" s="10"/>
    </row>
    <row r="5645" spans="1:1" x14ac:dyDescent="0.25">
      <c r="A5645" s="10"/>
    </row>
    <row r="5646" spans="1:1" x14ac:dyDescent="0.25">
      <c r="A5646" s="10"/>
    </row>
    <row r="5647" spans="1:1" x14ac:dyDescent="0.25">
      <c r="A5647" s="10"/>
    </row>
    <row r="5648" spans="1:1" x14ac:dyDescent="0.25">
      <c r="A5648" s="10"/>
    </row>
    <row r="5649" spans="1:1" x14ac:dyDescent="0.25">
      <c r="A5649" s="10"/>
    </row>
    <row r="5650" spans="1:1" x14ac:dyDescent="0.25">
      <c r="A5650" s="10"/>
    </row>
    <row r="5651" spans="1:1" x14ac:dyDescent="0.25">
      <c r="A5651" s="10"/>
    </row>
    <row r="5652" spans="1:1" x14ac:dyDescent="0.25">
      <c r="A5652" s="10"/>
    </row>
    <row r="5653" spans="1:1" x14ac:dyDescent="0.25">
      <c r="A5653" s="10"/>
    </row>
    <row r="5654" spans="1:1" x14ac:dyDescent="0.25">
      <c r="A5654" s="10"/>
    </row>
    <row r="5655" spans="1:1" x14ac:dyDescent="0.25">
      <c r="A5655" s="10"/>
    </row>
    <row r="5656" spans="1:1" x14ac:dyDescent="0.25">
      <c r="A5656" s="10"/>
    </row>
    <row r="5657" spans="1:1" x14ac:dyDescent="0.25">
      <c r="A5657" s="10"/>
    </row>
    <row r="5658" spans="1:1" x14ac:dyDescent="0.25">
      <c r="A5658" s="10"/>
    </row>
    <row r="5659" spans="1:1" x14ac:dyDescent="0.25">
      <c r="A5659" s="10"/>
    </row>
    <row r="5660" spans="1:1" x14ac:dyDescent="0.25">
      <c r="A5660" s="10"/>
    </row>
    <row r="5661" spans="1:1" x14ac:dyDescent="0.25">
      <c r="A5661" s="10"/>
    </row>
    <row r="5662" spans="1:1" x14ac:dyDescent="0.25">
      <c r="A5662" s="10"/>
    </row>
    <row r="5663" spans="1:1" x14ac:dyDescent="0.25">
      <c r="A5663" s="10"/>
    </row>
    <row r="5664" spans="1:1" x14ac:dyDescent="0.25">
      <c r="A5664" s="10"/>
    </row>
    <row r="5665" spans="1:1" x14ac:dyDescent="0.25">
      <c r="A5665" s="10"/>
    </row>
    <row r="5666" spans="1:1" x14ac:dyDescent="0.25">
      <c r="A5666" s="10"/>
    </row>
    <row r="5667" spans="1:1" x14ac:dyDescent="0.25">
      <c r="A5667" s="10"/>
    </row>
    <row r="5668" spans="1:1" x14ac:dyDescent="0.25">
      <c r="A5668" s="10"/>
    </row>
    <row r="5669" spans="1:1" x14ac:dyDescent="0.25">
      <c r="A5669" s="10"/>
    </row>
    <row r="5670" spans="1:1" x14ac:dyDescent="0.25">
      <c r="A5670" s="10"/>
    </row>
    <row r="5671" spans="1:1" x14ac:dyDescent="0.25">
      <c r="A5671" s="10"/>
    </row>
    <row r="5672" spans="1:1" x14ac:dyDescent="0.25">
      <c r="A5672" s="10"/>
    </row>
    <row r="5673" spans="1:1" x14ac:dyDescent="0.25">
      <c r="A5673" s="10"/>
    </row>
    <row r="5674" spans="1:1" x14ac:dyDescent="0.25">
      <c r="A5674" s="10"/>
    </row>
    <row r="5675" spans="1:1" x14ac:dyDescent="0.25">
      <c r="A5675" s="10"/>
    </row>
    <row r="5676" spans="1:1" x14ac:dyDescent="0.25">
      <c r="A5676" s="10"/>
    </row>
    <row r="5677" spans="1:1" x14ac:dyDescent="0.25">
      <c r="A5677" s="10"/>
    </row>
    <row r="5678" spans="1:1" x14ac:dyDescent="0.25">
      <c r="A5678" s="10"/>
    </row>
    <row r="5679" spans="1:1" x14ac:dyDescent="0.25">
      <c r="A5679" s="10"/>
    </row>
    <row r="5680" spans="1:1" x14ac:dyDescent="0.25">
      <c r="A5680" s="10"/>
    </row>
    <row r="5681" spans="1:1" x14ac:dyDescent="0.25">
      <c r="A5681" s="10"/>
    </row>
    <row r="5682" spans="1:1" x14ac:dyDescent="0.25">
      <c r="A5682" s="10"/>
    </row>
    <row r="5683" spans="1:1" x14ac:dyDescent="0.25">
      <c r="A5683" s="10"/>
    </row>
    <row r="5684" spans="1:1" x14ac:dyDescent="0.25">
      <c r="A5684" s="10"/>
    </row>
    <row r="5685" spans="1:1" x14ac:dyDescent="0.25">
      <c r="A5685" s="10"/>
    </row>
    <row r="5686" spans="1:1" x14ac:dyDescent="0.25">
      <c r="A5686" s="10"/>
    </row>
    <row r="5687" spans="1:1" x14ac:dyDescent="0.25">
      <c r="A5687" s="10"/>
    </row>
    <row r="5688" spans="1:1" x14ac:dyDescent="0.25">
      <c r="A5688" s="10"/>
    </row>
    <row r="5689" spans="1:1" x14ac:dyDescent="0.25">
      <c r="A5689" s="10"/>
    </row>
    <row r="5690" spans="1:1" x14ac:dyDescent="0.25">
      <c r="A5690" s="10"/>
    </row>
    <row r="5691" spans="1:1" x14ac:dyDescent="0.25">
      <c r="A5691" s="10"/>
    </row>
    <row r="5692" spans="1:1" x14ac:dyDescent="0.25">
      <c r="A5692" s="10"/>
    </row>
    <row r="5693" spans="1:1" x14ac:dyDescent="0.25">
      <c r="A5693" s="10"/>
    </row>
    <row r="5694" spans="1:1" x14ac:dyDescent="0.25">
      <c r="A5694" s="10"/>
    </row>
    <row r="5695" spans="1:1" x14ac:dyDescent="0.25">
      <c r="A5695" s="10"/>
    </row>
    <row r="5696" spans="1:1" x14ac:dyDescent="0.25">
      <c r="A5696" s="10"/>
    </row>
    <row r="5697" spans="1:1" x14ac:dyDescent="0.25">
      <c r="A5697" s="10"/>
    </row>
    <row r="5698" spans="1:1" x14ac:dyDescent="0.25">
      <c r="A5698" s="10"/>
    </row>
    <row r="5699" spans="1:1" x14ac:dyDescent="0.25">
      <c r="A5699" s="10"/>
    </row>
    <row r="5700" spans="1:1" x14ac:dyDescent="0.25">
      <c r="A5700" s="10"/>
    </row>
    <row r="5701" spans="1:1" x14ac:dyDescent="0.25">
      <c r="A5701" s="10"/>
    </row>
    <row r="5702" spans="1:1" x14ac:dyDescent="0.25">
      <c r="A5702" s="10"/>
    </row>
    <row r="5703" spans="1:1" x14ac:dyDescent="0.25">
      <c r="A5703" s="10"/>
    </row>
    <row r="5704" spans="1:1" x14ac:dyDescent="0.25">
      <c r="A5704" s="10"/>
    </row>
    <row r="5705" spans="1:1" x14ac:dyDescent="0.25">
      <c r="A5705" s="10"/>
    </row>
    <row r="5706" spans="1:1" x14ac:dyDescent="0.25">
      <c r="A5706" s="10"/>
    </row>
    <row r="5707" spans="1:1" x14ac:dyDescent="0.25">
      <c r="A5707" s="10"/>
    </row>
    <row r="5708" spans="1:1" x14ac:dyDescent="0.25">
      <c r="A5708" s="10"/>
    </row>
    <row r="5709" spans="1:1" x14ac:dyDescent="0.25">
      <c r="A5709" s="10"/>
    </row>
    <row r="5710" spans="1:1" x14ac:dyDescent="0.25">
      <c r="A5710" s="10"/>
    </row>
    <row r="5711" spans="1:1" x14ac:dyDescent="0.25">
      <c r="A5711" s="10"/>
    </row>
    <row r="5712" spans="1:1" x14ac:dyDescent="0.25">
      <c r="A5712" s="10"/>
    </row>
    <row r="5713" spans="1:1" x14ac:dyDescent="0.25">
      <c r="A5713" s="10"/>
    </row>
    <row r="5714" spans="1:1" x14ac:dyDescent="0.25">
      <c r="A5714" s="10"/>
    </row>
    <row r="5715" spans="1:1" x14ac:dyDescent="0.25">
      <c r="A5715" s="10"/>
    </row>
    <row r="5716" spans="1:1" x14ac:dyDescent="0.25">
      <c r="A5716" s="10"/>
    </row>
    <row r="5717" spans="1:1" x14ac:dyDescent="0.25">
      <c r="A5717" s="10"/>
    </row>
    <row r="5718" spans="1:1" x14ac:dyDescent="0.25">
      <c r="A5718" s="10"/>
    </row>
    <row r="5719" spans="1:1" x14ac:dyDescent="0.25">
      <c r="A5719" s="10"/>
    </row>
    <row r="5720" spans="1:1" x14ac:dyDescent="0.25">
      <c r="A5720" s="10"/>
    </row>
    <row r="5721" spans="1:1" x14ac:dyDescent="0.25">
      <c r="A5721" s="10"/>
    </row>
    <row r="5722" spans="1:1" x14ac:dyDescent="0.25">
      <c r="A5722" s="10"/>
    </row>
    <row r="5723" spans="1:1" x14ac:dyDescent="0.25">
      <c r="A5723" s="10"/>
    </row>
    <row r="5724" spans="1:1" x14ac:dyDescent="0.25">
      <c r="A5724" s="10"/>
    </row>
    <row r="5725" spans="1:1" x14ac:dyDescent="0.25">
      <c r="A5725" s="10"/>
    </row>
    <row r="5726" spans="1:1" x14ac:dyDescent="0.25">
      <c r="A5726" s="10"/>
    </row>
    <row r="5727" spans="1:1" x14ac:dyDescent="0.25">
      <c r="A5727" s="10"/>
    </row>
    <row r="5728" spans="1:1" x14ac:dyDescent="0.25">
      <c r="A5728" s="10"/>
    </row>
    <row r="5729" spans="1:1" x14ac:dyDescent="0.25">
      <c r="A5729" s="10"/>
    </row>
    <row r="5730" spans="1:1" x14ac:dyDescent="0.25">
      <c r="A5730" s="10"/>
    </row>
    <row r="5731" spans="1:1" x14ac:dyDescent="0.25">
      <c r="A5731" s="10"/>
    </row>
    <row r="5732" spans="1:1" x14ac:dyDescent="0.25">
      <c r="A5732" s="10"/>
    </row>
    <row r="5733" spans="1:1" x14ac:dyDescent="0.25">
      <c r="A5733" s="10"/>
    </row>
    <row r="5734" spans="1:1" x14ac:dyDescent="0.25">
      <c r="A5734" s="10"/>
    </row>
    <row r="5735" spans="1:1" x14ac:dyDescent="0.25">
      <c r="A5735" s="10"/>
    </row>
    <row r="5736" spans="1:1" x14ac:dyDescent="0.25">
      <c r="A5736" s="10"/>
    </row>
    <row r="5737" spans="1:1" x14ac:dyDescent="0.25">
      <c r="A5737" s="10"/>
    </row>
    <row r="5738" spans="1:1" x14ac:dyDescent="0.25">
      <c r="A5738" s="10"/>
    </row>
    <row r="5739" spans="1:1" x14ac:dyDescent="0.25">
      <c r="A5739" s="10"/>
    </row>
    <row r="5740" spans="1:1" x14ac:dyDescent="0.25">
      <c r="A5740" s="10"/>
    </row>
    <row r="5741" spans="1:1" x14ac:dyDescent="0.25">
      <c r="A5741" s="10"/>
    </row>
    <row r="5742" spans="1:1" x14ac:dyDescent="0.25">
      <c r="A5742" s="10"/>
    </row>
    <row r="5743" spans="1:1" x14ac:dyDescent="0.25">
      <c r="A5743" s="10"/>
    </row>
    <row r="5744" spans="1:1" x14ac:dyDescent="0.25">
      <c r="A5744" s="10"/>
    </row>
    <row r="5745" spans="1:1" x14ac:dyDescent="0.25">
      <c r="A5745" s="10"/>
    </row>
    <row r="5746" spans="1:1" x14ac:dyDescent="0.25">
      <c r="A5746" s="10"/>
    </row>
    <row r="5747" spans="1:1" x14ac:dyDescent="0.25">
      <c r="A5747" s="10"/>
    </row>
    <row r="5748" spans="1:1" x14ac:dyDescent="0.25">
      <c r="A5748" s="10"/>
    </row>
    <row r="5749" spans="1:1" x14ac:dyDescent="0.25">
      <c r="A5749" s="10"/>
    </row>
    <row r="5750" spans="1:1" x14ac:dyDescent="0.25">
      <c r="A5750" s="10"/>
    </row>
    <row r="5751" spans="1:1" x14ac:dyDescent="0.25">
      <c r="A5751" s="10"/>
    </row>
    <row r="5752" spans="1:1" x14ac:dyDescent="0.25">
      <c r="A5752" s="10"/>
    </row>
    <row r="5753" spans="1:1" x14ac:dyDescent="0.25">
      <c r="A5753" s="10"/>
    </row>
    <row r="5754" spans="1:1" x14ac:dyDescent="0.25">
      <c r="A5754" s="10"/>
    </row>
    <row r="5755" spans="1:1" x14ac:dyDescent="0.25">
      <c r="A5755" s="10"/>
    </row>
    <row r="5756" spans="1:1" x14ac:dyDescent="0.25">
      <c r="A5756" s="10"/>
    </row>
    <row r="5757" spans="1:1" x14ac:dyDescent="0.25">
      <c r="A5757" s="10"/>
    </row>
    <row r="5758" spans="1:1" x14ac:dyDescent="0.25">
      <c r="A5758" s="10"/>
    </row>
    <row r="5759" spans="1:1" x14ac:dyDescent="0.25">
      <c r="A5759" s="10"/>
    </row>
    <row r="5760" spans="1:1" x14ac:dyDescent="0.25">
      <c r="A5760" s="10"/>
    </row>
    <row r="5761" spans="1:1" x14ac:dyDescent="0.25">
      <c r="A5761" s="10"/>
    </row>
    <row r="5762" spans="1:1" x14ac:dyDescent="0.25">
      <c r="A5762" s="10"/>
    </row>
    <row r="5763" spans="1:1" x14ac:dyDescent="0.25">
      <c r="A5763" s="10"/>
    </row>
    <row r="5764" spans="1:1" x14ac:dyDescent="0.25">
      <c r="A5764" s="10"/>
    </row>
    <row r="5765" spans="1:1" x14ac:dyDescent="0.25">
      <c r="A5765" s="10"/>
    </row>
    <row r="5766" spans="1:1" x14ac:dyDescent="0.25">
      <c r="A5766" s="10"/>
    </row>
    <row r="5767" spans="1:1" x14ac:dyDescent="0.25">
      <c r="A5767" s="10"/>
    </row>
    <row r="5768" spans="1:1" x14ac:dyDescent="0.25">
      <c r="A5768" s="10"/>
    </row>
    <row r="5769" spans="1:1" x14ac:dyDescent="0.25">
      <c r="A5769" s="10"/>
    </row>
    <row r="5770" spans="1:1" x14ac:dyDescent="0.25">
      <c r="A5770" s="10"/>
    </row>
    <row r="5771" spans="1:1" x14ac:dyDescent="0.25">
      <c r="A5771" s="10"/>
    </row>
    <row r="5772" spans="1:1" x14ac:dyDescent="0.25">
      <c r="A5772" s="10"/>
    </row>
    <row r="5773" spans="1:1" x14ac:dyDescent="0.25">
      <c r="A5773" s="10"/>
    </row>
    <row r="5774" spans="1:1" x14ac:dyDescent="0.25">
      <c r="A5774" s="10"/>
    </row>
    <row r="5775" spans="1:1" x14ac:dyDescent="0.25">
      <c r="A5775" s="10"/>
    </row>
    <row r="5776" spans="1:1" x14ac:dyDescent="0.25">
      <c r="A5776" s="10"/>
    </row>
    <row r="5777" spans="1:1" x14ac:dyDescent="0.25">
      <c r="A5777" s="10"/>
    </row>
    <row r="5778" spans="1:1" x14ac:dyDescent="0.25">
      <c r="A5778" s="10"/>
    </row>
    <row r="5779" spans="1:1" x14ac:dyDescent="0.25">
      <c r="A5779" s="10"/>
    </row>
    <row r="5780" spans="1:1" x14ac:dyDescent="0.25">
      <c r="A5780" s="10"/>
    </row>
    <row r="5781" spans="1:1" x14ac:dyDescent="0.25">
      <c r="A5781" s="10"/>
    </row>
    <row r="5782" spans="1:1" x14ac:dyDescent="0.25">
      <c r="A5782" s="10"/>
    </row>
    <row r="5783" spans="1:1" x14ac:dyDescent="0.25">
      <c r="A5783" s="10"/>
    </row>
    <row r="5784" spans="1:1" x14ac:dyDescent="0.25">
      <c r="A5784" s="10"/>
    </row>
    <row r="5785" spans="1:1" x14ac:dyDescent="0.25">
      <c r="A5785" s="10"/>
    </row>
    <row r="5786" spans="1:1" x14ac:dyDescent="0.25">
      <c r="A5786" s="10"/>
    </row>
    <row r="5787" spans="1:1" x14ac:dyDescent="0.25">
      <c r="A5787" s="10"/>
    </row>
    <row r="5788" spans="1:1" x14ac:dyDescent="0.25">
      <c r="A5788" s="10"/>
    </row>
    <row r="5789" spans="1:1" x14ac:dyDescent="0.25">
      <c r="A5789" s="10"/>
    </row>
    <row r="5790" spans="1:1" x14ac:dyDescent="0.25">
      <c r="A5790" s="10"/>
    </row>
    <row r="5791" spans="1:1" x14ac:dyDescent="0.25">
      <c r="A5791" s="10"/>
    </row>
    <row r="5792" spans="1:1" x14ac:dyDescent="0.25">
      <c r="A5792" s="10"/>
    </row>
    <row r="5793" spans="1:1" x14ac:dyDescent="0.25">
      <c r="A5793" s="10"/>
    </row>
    <row r="5794" spans="1:1" x14ac:dyDescent="0.25">
      <c r="A5794" s="10"/>
    </row>
    <row r="5795" spans="1:1" x14ac:dyDescent="0.25">
      <c r="A5795" s="10"/>
    </row>
    <row r="5796" spans="1:1" x14ac:dyDescent="0.25">
      <c r="A5796" s="10"/>
    </row>
    <row r="5797" spans="1:1" x14ac:dyDescent="0.25">
      <c r="A5797" s="10"/>
    </row>
    <row r="5798" spans="1:1" x14ac:dyDescent="0.25">
      <c r="A5798" s="10"/>
    </row>
    <row r="5799" spans="1:1" x14ac:dyDescent="0.25">
      <c r="A5799" s="10"/>
    </row>
    <row r="5800" spans="1:1" x14ac:dyDescent="0.25">
      <c r="A5800" s="10"/>
    </row>
    <row r="5801" spans="1:1" x14ac:dyDescent="0.25">
      <c r="A5801" s="10"/>
    </row>
    <row r="5802" spans="1:1" x14ac:dyDescent="0.25">
      <c r="A5802" s="10"/>
    </row>
    <row r="5803" spans="1:1" x14ac:dyDescent="0.25">
      <c r="A5803" s="10"/>
    </row>
    <row r="5804" spans="1:1" x14ac:dyDescent="0.25">
      <c r="A5804" s="10"/>
    </row>
    <row r="5805" spans="1:1" x14ac:dyDescent="0.25">
      <c r="A5805" s="10"/>
    </row>
    <row r="5806" spans="1:1" x14ac:dyDescent="0.25">
      <c r="A5806" s="10"/>
    </row>
    <row r="5807" spans="1:1" x14ac:dyDescent="0.25">
      <c r="A5807" s="10"/>
    </row>
    <row r="5808" spans="1:1" x14ac:dyDescent="0.25">
      <c r="A5808" s="10"/>
    </row>
    <row r="5809" spans="1:1" x14ac:dyDescent="0.25">
      <c r="A5809" s="10"/>
    </row>
    <row r="5810" spans="1:1" x14ac:dyDescent="0.25">
      <c r="A5810" s="10"/>
    </row>
    <row r="5811" spans="1:1" x14ac:dyDescent="0.25">
      <c r="A5811" s="10"/>
    </row>
    <row r="5812" spans="1:1" x14ac:dyDescent="0.25">
      <c r="A5812" s="10"/>
    </row>
    <row r="5813" spans="1:1" x14ac:dyDescent="0.25">
      <c r="A5813" s="10"/>
    </row>
    <row r="5814" spans="1:1" x14ac:dyDescent="0.25">
      <c r="A5814" s="10"/>
    </row>
    <row r="5815" spans="1:1" x14ac:dyDescent="0.25">
      <c r="A5815" s="10"/>
    </row>
    <row r="5816" spans="1:1" x14ac:dyDescent="0.25">
      <c r="A5816" s="10"/>
    </row>
    <row r="5817" spans="1:1" x14ac:dyDescent="0.25">
      <c r="A5817" s="10"/>
    </row>
    <row r="5818" spans="1:1" x14ac:dyDescent="0.25">
      <c r="A5818" s="10"/>
    </row>
    <row r="5819" spans="1:1" x14ac:dyDescent="0.25">
      <c r="A5819" s="10"/>
    </row>
    <row r="5820" spans="1:1" x14ac:dyDescent="0.25">
      <c r="A5820" s="10"/>
    </row>
    <row r="5821" spans="1:1" x14ac:dyDescent="0.25">
      <c r="A5821" s="10"/>
    </row>
    <row r="5822" spans="1:1" x14ac:dyDescent="0.25">
      <c r="A5822" s="10"/>
    </row>
    <row r="5823" spans="1:1" x14ac:dyDescent="0.25">
      <c r="A5823" s="10"/>
    </row>
    <row r="5824" spans="1:1" x14ac:dyDescent="0.25">
      <c r="A5824" s="10"/>
    </row>
    <row r="5825" spans="1:1" x14ac:dyDescent="0.25">
      <c r="A5825" s="10"/>
    </row>
    <row r="5826" spans="1:1" x14ac:dyDescent="0.25">
      <c r="A5826" s="10"/>
    </row>
    <row r="5827" spans="1:1" x14ac:dyDescent="0.25">
      <c r="A5827" s="10"/>
    </row>
    <row r="5828" spans="1:1" x14ac:dyDescent="0.25">
      <c r="A5828" s="10"/>
    </row>
    <row r="5829" spans="1:1" x14ac:dyDescent="0.25">
      <c r="A5829" s="10"/>
    </row>
    <row r="5830" spans="1:1" x14ac:dyDescent="0.25">
      <c r="A5830" s="10"/>
    </row>
    <row r="5831" spans="1:1" x14ac:dyDescent="0.25">
      <c r="A5831" s="10"/>
    </row>
    <row r="5832" spans="1:1" x14ac:dyDescent="0.25">
      <c r="A5832" s="10"/>
    </row>
    <row r="5833" spans="1:1" x14ac:dyDescent="0.25">
      <c r="A5833" s="10"/>
    </row>
    <row r="5834" spans="1:1" x14ac:dyDescent="0.25">
      <c r="A5834" s="10"/>
    </row>
    <row r="5835" spans="1:1" x14ac:dyDescent="0.25">
      <c r="A5835" s="10"/>
    </row>
    <row r="5836" spans="1:1" x14ac:dyDescent="0.25">
      <c r="A5836" s="10"/>
    </row>
    <row r="5837" spans="1:1" x14ac:dyDescent="0.25">
      <c r="A5837" s="10"/>
    </row>
    <row r="5838" spans="1:1" x14ac:dyDescent="0.25">
      <c r="A5838" s="10"/>
    </row>
    <row r="5839" spans="1:1" x14ac:dyDescent="0.25">
      <c r="A5839" s="10"/>
    </row>
    <row r="5840" spans="1:1" x14ac:dyDescent="0.25">
      <c r="A5840" s="10"/>
    </row>
    <row r="5841" spans="1:1" x14ac:dyDescent="0.25">
      <c r="A5841" s="10"/>
    </row>
    <row r="5842" spans="1:1" x14ac:dyDescent="0.25">
      <c r="A5842" s="10"/>
    </row>
    <row r="5843" spans="1:1" x14ac:dyDescent="0.25">
      <c r="A5843" s="10"/>
    </row>
    <row r="5844" spans="1:1" x14ac:dyDescent="0.25">
      <c r="A5844" s="10"/>
    </row>
    <row r="5845" spans="1:1" x14ac:dyDescent="0.25">
      <c r="A5845" s="10"/>
    </row>
    <row r="5846" spans="1:1" x14ac:dyDescent="0.25">
      <c r="A5846" s="10"/>
    </row>
    <row r="5847" spans="1:1" x14ac:dyDescent="0.25">
      <c r="A5847" s="10"/>
    </row>
    <row r="5848" spans="1:1" x14ac:dyDescent="0.25">
      <c r="A5848" s="10"/>
    </row>
    <row r="5849" spans="1:1" x14ac:dyDescent="0.25">
      <c r="A5849" s="10"/>
    </row>
    <row r="5850" spans="1:1" x14ac:dyDescent="0.25">
      <c r="A5850" s="10"/>
    </row>
    <row r="5851" spans="1:1" x14ac:dyDescent="0.25">
      <c r="A5851" s="10"/>
    </row>
    <row r="5852" spans="1:1" x14ac:dyDescent="0.25">
      <c r="A5852" s="10"/>
    </row>
    <row r="5853" spans="1:1" x14ac:dyDescent="0.25">
      <c r="A5853" s="10"/>
    </row>
    <row r="5854" spans="1:1" x14ac:dyDescent="0.25">
      <c r="A5854" s="10"/>
    </row>
    <row r="5855" spans="1:1" x14ac:dyDescent="0.25">
      <c r="A5855" s="10"/>
    </row>
    <row r="5856" spans="1:1" x14ac:dyDescent="0.25">
      <c r="A5856" s="10"/>
    </row>
    <row r="5857" spans="1:1" x14ac:dyDescent="0.25">
      <c r="A5857" s="10"/>
    </row>
    <row r="5858" spans="1:1" x14ac:dyDescent="0.25">
      <c r="A5858" s="10"/>
    </row>
    <row r="5859" spans="1:1" x14ac:dyDescent="0.25">
      <c r="A5859" s="10"/>
    </row>
    <row r="5860" spans="1:1" x14ac:dyDescent="0.25">
      <c r="A5860" s="10"/>
    </row>
    <row r="5861" spans="1:1" x14ac:dyDescent="0.25">
      <c r="A5861" s="10"/>
    </row>
    <row r="5862" spans="1:1" x14ac:dyDescent="0.25">
      <c r="A5862" s="10"/>
    </row>
    <row r="5863" spans="1:1" x14ac:dyDescent="0.25">
      <c r="A5863" s="10"/>
    </row>
    <row r="5864" spans="1:1" x14ac:dyDescent="0.25">
      <c r="A5864" s="10"/>
    </row>
    <row r="5865" spans="1:1" x14ac:dyDescent="0.25">
      <c r="A5865" s="10"/>
    </row>
    <row r="5866" spans="1:1" x14ac:dyDescent="0.25">
      <c r="A5866" s="10"/>
    </row>
    <row r="5867" spans="1:1" x14ac:dyDescent="0.25">
      <c r="A5867" s="10"/>
    </row>
    <row r="5868" spans="1:1" x14ac:dyDescent="0.25">
      <c r="A5868" s="10"/>
    </row>
    <row r="5869" spans="1:1" x14ac:dyDescent="0.25">
      <c r="A5869" s="10"/>
    </row>
    <row r="5870" spans="1:1" x14ac:dyDescent="0.25">
      <c r="A5870" s="10"/>
    </row>
    <row r="5871" spans="1:1" x14ac:dyDescent="0.25">
      <c r="A5871" s="10"/>
    </row>
    <row r="5872" spans="1:1" x14ac:dyDescent="0.25">
      <c r="A5872" s="10"/>
    </row>
    <row r="5873" spans="1:1" x14ac:dyDescent="0.25">
      <c r="A5873" s="10"/>
    </row>
    <row r="5874" spans="1:1" x14ac:dyDescent="0.25">
      <c r="A5874" s="10"/>
    </row>
    <row r="5875" spans="1:1" x14ac:dyDescent="0.25">
      <c r="A5875" s="10"/>
    </row>
    <row r="5876" spans="1:1" x14ac:dyDescent="0.25">
      <c r="A5876" s="10"/>
    </row>
    <row r="5877" spans="1:1" x14ac:dyDescent="0.25">
      <c r="A5877" s="10"/>
    </row>
    <row r="5878" spans="1:1" x14ac:dyDescent="0.25">
      <c r="A5878" s="10"/>
    </row>
    <row r="5879" spans="1:1" x14ac:dyDescent="0.25">
      <c r="A5879" s="10"/>
    </row>
    <row r="5880" spans="1:1" x14ac:dyDescent="0.25">
      <c r="A5880" s="10"/>
    </row>
    <row r="5881" spans="1:1" x14ac:dyDescent="0.25">
      <c r="A5881" s="10"/>
    </row>
    <row r="5882" spans="1:1" x14ac:dyDescent="0.25">
      <c r="A5882" s="10"/>
    </row>
    <row r="5883" spans="1:1" x14ac:dyDescent="0.25">
      <c r="A5883" s="10"/>
    </row>
    <row r="5884" spans="1:1" x14ac:dyDescent="0.25">
      <c r="A5884" s="10"/>
    </row>
    <row r="5885" spans="1:1" x14ac:dyDescent="0.25">
      <c r="A5885" s="10"/>
    </row>
    <row r="5886" spans="1:1" x14ac:dyDescent="0.25">
      <c r="A5886" s="10"/>
    </row>
    <row r="5887" spans="1:1" x14ac:dyDescent="0.25">
      <c r="A5887" s="10"/>
    </row>
    <row r="5888" spans="1:1" x14ac:dyDescent="0.25">
      <c r="A5888" s="10"/>
    </row>
    <row r="5889" spans="1:1" x14ac:dyDescent="0.25">
      <c r="A5889" s="10"/>
    </row>
    <row r="5890" spans="1:1" x14ac:dyDescent="0.25">
      <c r="A5890" s="10"/>
    </row>
    <row r="5891" spans="1:1" x14ac:dyDescent="0.25">
      <c r="A5891" s="10"/>
    </row>
    <row r="5892" spans="1:1" x14ac:dyDescent="0.25">
      <c r="A5892" s="10"/>
    </row>
    <row r="5893" spans="1:1" x14ac:dyDescent="0.25">
      <c r="A5893" s="10"/>
    </row>
    <row r="5894" spans="1:1" x14ac:dyDescent="0.25">
      <c r="A5894" s="10"/>
    </row>
    <row r="5895" spans="1:1" x14ac:dyDescent="0.25">
      <c r="A5895" s="10"/>
    </row>
    <row r="5896" spans="1:1" x14ac:dyDescent="0.25">
      <c r="A5896" s="10"/>
    </row>
    <row r="5897" spans="1:1" x14ac:dyDescent="0.25">
      <c r="A5897" s="10"/>
    </row>
    <row r="5898" spans="1:1" x14ac:dyDescent="0.25">
      <c r="A5898" s="10"/>
    </row>
    <row r="5899" spans="1:1" x14ac:dyDescent="0.25">
      <c r="A5899" s="10"/>
    </row>
    <row r="5900" spans="1:1" x14ac:dyDescent="0.25">
      <c r="A5900" s="10"/>
    </row>
    <row r="5901" spans="1:1" x14ac:dyDescent="0.25">
      <c r="A5901" s="10"/>
    </row>
    <row r="5902" spans="1:1" x14ac:dyDescent="0.25">
      <c r="A5902" s="10"/>
    </row>
    <row r="5903" spans="1:1" x14ac:dyDescent="0.25">
      <c r="A5903" s="10"/>
    </row>
    <row r="5904" spans="1:1" x14ac:dyDescent="0.25">
      <c r="A5904" s="10"/>
    </row>
    <row r="5905" spans="1:1" x14ac:dyDescent="0.25">
      <c r="A5905" s="10"/>
    </row>
    <row r="5906" spans="1:1" x14ac:dyDescent="0.25">
      <c r="A5906" s="10"/>
    </row>
    <row r="5907" spans="1:1" x14ac:dyDescent="0.25">
      <c r="A5907" s="10"/>
    </row>
    <row r="5908" spans="1:1" x14ac:dyDescent="0.25">
      <c r="A5908" s="10"/>
    </row>
    <row r="5909" spans="1:1" x14ac:dyDescent="0.25">
      <c r="A5909" s="10"/>
    </row>
    <row r="5910" spans="1:1" x14ac:dyDescent="0.25">
      <c r="A5910" s="10"/>
    </row>
    <row r="5911" spans="1:1" x14ac:dyDescent="0.25">
      <c r="A5911" s="10"/>
    </row>
    <row r="5912" spans="1:1" x14ac:dyDescent="0.25">
      <c r="A5912" s="10"/>
    </row>
    <row r="5913" spans="1:1" x14ac:dyDescent="0.25">
      <c r="A5913" s="10"/>
    </row>
    <row r="5914" spans="1:1" x14ac:dyDescent="0.25">
      <c r="A5914" s="10"/>
    </row>
    <row r="5915" spans="1:1" x14ac:dyDescent="0.25">
      <c r="A5915" s="10"/>
    </row>
    <row r="5916" spans="1:1" x14ac:dyDescent="0.25">
      <c r="A5916" s="10"/>
    </row>
    <row r="5917" spans="1:1" x14ac:dyDescent="0.25">
      <c r="A5917" s="10"/>
    </row>
    <row r="5918" spans="1:1" x14ac:dyDescent="0.25">
      <c r="A5918" s="10"/>
    </row>
    <row r="5919" spans="1:1" x14ac:dyDescent="0.25">
      <c r="A5919" s="10"/>
    </row>
    <row r="5920" spans="1:1" x14ac:dyDescent="0.25">
      <c r="A5920" s="10"/>
    </row>
    <row r="5921" spans="1:1" x14ac:dyDescent="0.25">
      <c r="A5921" s="10"/>
    </row>
    <row r="5922" spans="1:1" x14ac:dyDescent="0.25">
      <c r="A5922" s="10"/>
    </row>
    <row r="5923" spans="1:1" x14ac:dyDescent="0.25">
      <c r="A5923" s="10"/>
    </row>
    <row r="5924" spans="1:1" x14ac:dyDescent="0.25">
      <c r="A5924" s="10"/>
    </row>
    <row r="5925" spans="1:1" x14ac:dyDescent="0.25">
      <c r="A5925" s="10"/>
    </row>
    <row r="5926" spans="1:1" x14ac:dyDescent="0.25">
      <c r="A5926" s="10"/>
    </row>
    <row r="5927" spans="1:1" x14ac:dyDescent="0.25">
      <c r="A5927" s="10"/>
    </row>
    <row r="5928" spans="1:1" x14ac:dyDescent="0.25">
      <c r="A5928" s="10"/>
    </row>
    <row r="5929" spans="1:1" x14ac:dyDescent="0.25">
      <c r="A5929" s="10"/>
    </row>
    <row r="5930" spans="1:1" x14ac:dyDescent="0.25">
      <c r="A5930" s="10"/>
    </row>
    <row r="5931" spans="1:1" x14ac:dyDescent="0.25">
      <c r="A5931" s="10"/>
    </row>
    <row r="5932" spans="1:1" x14ac:dyDescent="0.25">
      <c r="A5932" s="10"/>
    </row>
    <row r="5933" spans="1:1" x14ac:dyDescent="0.25">
      <c r="A5933" s="10"/>
    </row>
    <row r="5934" spans="1:1" x14ac:dyDescent="0.25">
      <c r="A5934" s="10"/>
    </row>
    <row r="5935" spans="1:1" x14ac:dyDescent="0.25">
      <c r="A5935" s="10"/>
    </row>
    <row r="5936" spans="1:1" x14ac:dyDescent="0.25">
      <c r="A5936" s="10"/>
    </row>
    <row r="5937" spans="1:1" x14ac:dyDescent="0.25">
      <c r="A5937" s="10"/>
    </row>
    <row r="5938" spans="1:1" x14ac:dyDescent="0.25">
      <c r="A5938" s="10"/>
    </row>
    <row r="5939" spans="1:1" x14ac:dyDescent="0.25">
      <c r="A5939" s="10"/>
    </row>
    <row r="5940" spans="1:1" x14ac:dyDescent="0.25">
      <c r="A5940" s="10"/>
    </row>
    <row r="5941" spans="1:1" x14ac:dyDescent="0.25">
      <c r="A5941" s="10"/>
    </row>
    <row r="5942" spans="1:1" x14ac:dyDescent="0.25">
      <c r="A5942" s="10"/>
    </row>
    <row r="5943" spans="1:1" x14ac:dyDescent="0.25">
      <c r="A5943" s="10"/>
    </row>
    <row r="5944" spans="1:1" x14ac:dyDescent="0.25">
      <c r="A5944" s="10"/>
    </row>
    <row r="5945" spans="1:1" x14ac:dyDescent="0.25">
      <c r="A5945" s="10"/>
    </row>
    <row r="5946" spans="1:1" x14ac:dyDescent="0.25">
      <c r="A5946" s="10"/>
    </row>
    <row r="5947" spans="1:1" x14ac:dyDescent="0.25">
      <c r="A5947" s="10"/>
    </row>
    <row r="5948" spans="1:1" x14ac:dyDescent="0.25">
      <c r="A5948" s="10"/>
    </row>
    <row r="5949" spans="1:1" x14ac:dyDescent="0.25">
      <c r="A5949" s="10"/>
    </row>
    <row r="5950" spans="1:1" x14ac:dyDescent="0.25">
      <c r="A5950" s="10"/>
    </row>
    <row r="5951" spans="1:1" x14ac:dyDescent="0.25">
      <c r="A5951" s="10"/>
    </row>
    <row r="5952" spans="1:1" x14ac:dyDescent="0.25">
      <c r="A5952" s="10"/>
    </row>
    <row r="5953" spans="1:1" x14ac:dyDescent="0.25">
      <c r="A5953" s="10"/>
    </row>
    <row r="5954" spans="1:1" x14ac:dyDescent="0.25">
      <c r="A5954" s="10"/>
    </row>
    <row r="5955" spans="1:1" x14ac:dyDescent="0.25">
      <c r="A5955" s="10"/>
    </row>
    <row r="5956" spans="1:1" x14ac:dyDescent="0.25">
      <c r="A5956" s="10"/>
    </row>
    <row r="5957" spans="1:1" x14ac:dyDescent="0.25">
      <c r="A5957" s="10"/>
    </row>
    <row r="5958" spans="1:1" x14ac:dyDescent="0.25">
      <c r="A5958" s="10"/>
    </row>
    <row r="5959" spans="1:1" x14ac:dyDescent="0.25">
      <c r="A5959" s="10"/>
    </row>
    <row r="5960" spans="1:1" x14ac:dyDescent="0.25">
      <c r="A5960" s="10"/>
    </row>
    <row r="5961" spans="1:1" x14ac:dyDescent="0.25">
      <c r="A5961" s="10"/>
    </row>
    <row r="5962" spans="1:1" x14ac:dyDescent="0.25">
      <c r="A5962" s="10"/>
    </row>
    <row r="5963" spans="1:1" x14ac:dyDescent="0.25">
      <c r="A5963" s="10"/>
    </row>
    <row r="5964" spans="1:1" x14ac:dyDescent="0.25">
      <c r="A5964" s="10"/>
    </row>
    <row r="5965" spans="1:1" x14ac:dyDescent="0.25">
      <c r="A5965" s="10"/>
    </row>
    <row r="5966" spans="1:1" x14ac:dyDescent="0.25">
      <c r="A5966" s="10"/>
    </row>
    <row r="5967" spans="1:1" x14ac:dyDescent="0.25">
      <c r="A5967" s="10"/>
    </row>
    <row r="5968" spans="1:1" x14ac:dyDescent="0.25">
      <c r="A5968" s="10"/>
    </row>
    <row r="5969" spans="1:1" x14ac:dyDescent="0.25">
      <c r="A5969" s="10"/>
    </row>
    <row r="5970" spans="1:1" x14ac:dyDescent="0.25">
      <c r="A5970" s="10"/>
    </row>
    <row r="5971" spans="1:1" x14ac:dyDescent="0.25">
      <c r="A5971" s="10"/>
    </row>
    <row r="5972" spans="1:1" x14ac:dyDescent="0.25">
      <c r="A5972" s="10"/>
    </row>
    <row r="5973" spans="1:1" x14ac:dyDescent="0.25">
      <c r="A5973" s="10"/>
    </row>
    <row r="5974" spans="1:1" x14ac:dyDescent="0.25">
      <c r="A5974" s="10"/>
    </row>
    <row r="5975" spans="1:1" x14ac:dyDescent="0.25">
      <c r="A5975" s="10"/>
    </row>
    <row r="5976" spans="1:1" x14ac:dyDescent="0.25">
      <c r="A5976" s="10"/>
    </row>
    <row r="5977" spans="1:1" x14ac:dyDescent="0.25">
      <c r="A5977" s="10"/>
    </row>
    <row r="5978" spans="1:1" x14ac:dyDescent="0.25">
      <c r="A5978" s="10"/>
    </row>
    <row r="5979" spans="1:1" x14ac:dyDescent="0.25">
      <c r="A5979" s="10"/>
    </row>
    <row r="5980" spans="1:1" x14ac:dyDescent="0.25">
      <c r="A5980" s="10"/>
    </row>
    <row r="5981" spans="1:1" x14ac:dyDescent="0.25">
      <c r="A5981" s="10"/>
    </row>
    <row r="5982" spans="1:1" x14ac:dyDescent="0.25">
      <c r="A5982" s="10"/>
    </row>
    <row r="5983" spans="1:1" x14ac:dyDescent="0.25">
      <c r="A5983" s="10"/>
    </row>
    <row r="5984" spans="1:1" x14ac:dyDescent="0.25">
      <c r="A5984" s="10"/>
    </row>
    <row r="5985" spans="1:1" x14ac:dyDescent="0.25">
      <c r="A5985" s="10"/>
    </row>
    <row r="5986" spans="1:1" x14ac:dyDescent="0.25">
      <c r="A5986" s="10"/>
    </row>
    <row r="5987" spans="1:1" x14ac:dyDescent="0.25">
      <c r="A5987" s="10"/>
    </row>
    <row r="5988" spans="1:1" x14ac:dyDescent="0.25">
      <c r="A5988" s="10"/>
    </row>
    <row r="5989" spans="1:1" x14ac:dyDescent="0.25">
      <c r="A5989" s="10"/>
    </row>
    <row r="5990" spans="1:1" x14ac:dyDescent="0.25">
      <c r="A5990" s="10"/>
    </row>
    <row r="5991" spans="1:1" x14ac:dyDescent="0.25">
      <c r="A5991" s="10"/>
    </row>
    <row r="5992" spans="1:1" x14ac:dyDescent="0.25">
      <c r="A5992" s="10"/>
    </row>
    <row r="5993" spans="1:1" x14ac:dyDescent="0.25">
      <c r="A5993" s="10"/>
    </row>
    <row r="5994" spans="1:1" x14ac:dyDescent="0.25">
      <c r="A5994" s="10"/>
    </row>
    <row r="5995" spans="1:1" x14ac:dyDescent="0.25">
      <c r="A5995" s="10"/>
    </row>
    <row r="5996" spans="1:1" x14ac:dyDescent="0.25">
      <c r="A5996" s="10"/>
    </row>
    <row r="5997" spans="1:1" x14ac:dyDescent="0.25">
      <c r="A5997" s="10"/>
    </row>
    <row r="5998" spans="1:1" x14ac:dyDescent="0.25">
      <c r="A5998" s="10"/>
    </row>
    <row r="5999" spans="1:1" x14ac:dyDescent="0.25">
      <c r="A5999" s="10"/>
    </row>
    <row r="6000" spans="1:1" x14ac:dyDescent="0.25">
      <c r="A6000" s="10"/>
    </row>
    <row r="6001" spans="1:1" x14ac:dyDescent="0.25">
      <c r="A6001" s="10"/>
    </row>
    <row r="6002" spans="1:1" x14ac:dyDescent="0.25">
      <c r="A6002" s="10"/>
    </row>
    <row r="6003" spans="1:1" x14ac:dyDescent="0.25">
      <c r="A6003" s="10"/>
    </row>
    <row r="6004" spans="1:1" x14ac:dyDescent="0.25">
      <c r="A6004" s="10"/>
    </row>
    <row r="6005" spans="1:1" x14ac:dyDescent="0.25">
      <c r="A6005" s="10"/>
    </row>
    <row r="6006" spans="1:1" x14ac:dyDescent="0.25">
      <c r="A6006" s="10"/>
    </row>
    <row r="6007" spans="1:1" x14ac:dyDescent="0.25">
      <c r="A6007" s="10"/>
    </row>
    <row r="6008" spans="1:1" x14ac:dyDescent="0.25">
      <c r="A6008" s="10"/>
    </row>
    <row r="6009" spans="1:1" x14ac:dyDescent="0.25">
      <c r="A6009" s="10"/>
    </row>
    <row r="6010" spans="1:1" x14ac:dyDescent="0.25">
      <c r="A6010" s="10"/>
    </row>
    <row r="6011" spans="1:1" x14ac:dyDescent="0.25">
      <c r="A6011" s="10"/>
    </row>
    <row r="6012" spans="1:1" x14ac:dyDescent="0.25">
      <c r="A6012" s="10"/>
    </row>
    <row r="6013" spans="1:1" x14ac:dyDescent="0.25">
      <c r="A6013" s="10"/>
    </row>
    <row r="6014" spans="1:1" x14ac:dyDescent="0.25">
      <c r="A6014" s="10"/>
    </row>
    <row r="6015" spans="1:1" x14ac:dyDescent="0.25">
      <c r="A6015" s="10"/>
    </row>
    <row r="6016" spans="1:1" x14ac:dyDescent="0.25">
      <c r="A6016" s="10"/>
    </row>
    <row r="6017" spans="1:1" x14ac:dyDescent="0.25">
      <c r="A6017" s="10"/>
    </row>
    <row r="6018" spans="1:1" x14ac:dyDescent="0.25">
      <c r="A6018" s="10"/>
    </row>
    <row r="6019" spans="1:1" x14ac:dyDescent="0.25">
      <c r="A6019" s="10"/>
    </row>
    <row r="6020" spans="1:1" x14ac:dyDescent="0.25">
      <c r="A6020" s="10"/>
    </row>
    <row r="6021" spans="1:1" x14ac:dyDescent="0.25">
      <c r="A6021" s="10"/>
    </row>
    <row r="6022" spans="1:1" x14ac:dyDescent="0.25">
      <c r="A6022" s="10"/>
    </row>
    <row r="6023" spans="1:1" x14ac:dyDescent="0.25">
      <c r="A6023" s="10"/>
    </row>
    <row r="6024" spans="1:1" x14ac:dyDescent="0.25">
      <c r="A6024" s="10"/>
    </row>
    <row r="6025" spans="1:1" x14ac:dyDescent="0.25">
      <c r="A6025" s="10"/>
    </row>
    <row r="6026" spans="1:1" x14ac:dyDescent="0.25">
      <c r="A6026" s="10"/>
    </row>
    <row r="6027" spans="1:1" x14ac:dyDescent="0.25">
      <c r="A6027" s="10"/>
    </row>
    <row r="6028" spans="1:1" x14ac:dyDescent="0.25">
      <c r="A6028" s="10"/>
    </row>
    <row r="6029" spans="1:1" x14ac:dyDescent="0.25">
      <c r="A6029" s="10"/>
    </row>
    <row r="6030" spans="1:1" x14ac:dyDescent="0.25">
      <c r="A6030" s="10"/>
    </row>
    <row r="6031" spans="1:1" x14ac:dyDescent="0.25">
      <c r="A6031" s="10"/>
    </row>
    <row r="6032" spans="1:1" x14ac:dyDescent="0.25">
      <c r="A6032" s="10"/>
    </row>
    <row r="6033" spans="1:1" x14ac:dyDescent="0.25">
      <c r="A6033" s="10"/>
    </row>
    <row r="6034" spans="1:1" x14ac:dyDescent="0.25">
      <c r="A6034" s="10"/>
    </row>
    <row r="6035" spans="1:1" x14ac:dyDescent="0.25">
      <c r="A6035" s="10"/>
    </row>
    <row r="6036" spans="1:1" x14ac:dyDescent="0.25">
      <c r="A6036" s="10"/>
    </row>
    <row r="6037" spans="1:1" x14ac:dyDescent="0.25">
      <c r="A6037" s="10"/>
    </row>
    <row r="6038" spans="1:1" x14ac:dyDescent="0.25">
      <c r="A6038" s="10"/>
    </row>
    <row r="6039" spans="1:1" x14ac:dyDescent="0.25">
      <c r="A6039" s="10"/>
    </row>
    <row r="6040" spans="1:1" x14ac:dyDescent="0.25">
      <c r="A6040" s="10"/>
    </row>
    <row r="6041" spans="1:1" x14ac:dyDescent="0.25">
      <c r="A6041" s="10"/>
    </row>
    <row r="6042" spans="1:1" x14ac:dyDescent="0.25">
      <c r="A6042" s="10"/>
    </row>
    <row r="6043" spans="1:1" x14ac:dyDescent="0.25">
      <c r="A6043" s="10"/>
    </row>
    <row r="6044" spans="1:1" x14ac:dyDescent="0.25">
      <c r="A6044" s="10"/>
    </row>
    <row r="6045" spans="1:1" x14ac:dyDescent="0.25">
      <c r="A6045" s="10"/>
    </row>
    <row r="6046" spans="1:1" x14ac:dyDescent="0.25">
      <c r="A6046" s="10"/>
    </row>
    <row r="6047" spans="1:1" x14ac:dyDescent="0.25">
      <c r="A6047" s="10"/>
    </row>
    <row r="6048" spans="1:1" x14ac:dyDescent="0.25">
      <c r="A6048" s="10"/>
    </row>
    <row r="6049" spans="1:1" x14ac:dyDescent="0.25">
      <c r="A6049" s="10"/>
    </row>
    <row r="6050" spans="1:1" x14ac:dyDescent="0.25">
      <c r="A6050" s="10"/>
    </row>
    <row r="6051" spans="1:1" x14ac:dyDescent="0.25">
      <c r="A6051" s="10"/>
    </row>
    <row r="6052" spans="1:1" x14ac:dyDescent="0.25">
      <c r="A6052" s="10"/>
    </row>
    <row r="6053" spans="1:1" x14ac:dyDescent="0.25">
      <c r="A6053" s="10"/>
    </row>
    <row r="6054" spans="1:1" x14ac:dyDescent="0.25">
      <c r="A6054" s="10"/>
    </row>
    <row r="6055" spans="1:1" x14ac:dyDescent="0.25">
      <c r="A6055" s="10"/>
    </row>
    <row r="6056" spans="1:1" x14ac:dyDescent="0.25">
      <c r="A6056" s="10"/>
    </row>
    <row r="6057" spans="1:1" x14ac:dyDescent="0.25">
      <c r="A6057" s="10"/>
    </row>
    <row r="6058" spans="1:1" x14ac:dyDescent="0.25">
      <c r="A6058" s="10"/>
    </row>
    <row r="6059" spans="1:1" x14ac:dyDescent="0.25">
      <c r="A6059" s="10"/>
    </row>
    <row r="6060" spans="1:1" x14ac:dyDescent="0.25">
      <c r="A6060" s="10"/>
    </row>
    <row r="6061" spans="1:1" x14ac:dyDescent="0.25">
      <c r="A6061" s="10"/>
    </row>
    <row r="6062" spans="1:1" x14ac:dyDescent="0.25">
      <c r="A6062" s="10"/>
    </row>
    <row r="6063" spans="1:1" x14ac:dyDescent="0.25">
      <c r="A6063" s="10"/>
    </row>
    <row r="6064" spans="1:1" x14ac:dyDescent="0.25">
      <c r="A6064" s="10"/>
    </row>
    <row r="6065" spans="1:1" x14ac:dyDescent="0.25">
      <c r="A6065" s="10"/>
    </row>
    <row r="6066" spans="1:1" x14ac:dyDescent="0.25">
      <c r="A6066" s="10"/>
    </row>
    <row r="6067" spans="1:1" x14ac:dyDescent="0.25">
      <c r="A6067" s="10"/>
    </row>
    <row r="6068" spans="1:1" x14ac:dyDescent="0.25">
      <c r="A6068" s="10"/>
    </row>
    <row r="6069" spans="1:1" x14ac:dyDescent="0.25">
      <c r="A6069" s="10"/>
    </row>
    <row r="6070" spans="1:1" x14ac:dyDescent="0.25">
      <c r="A6070" s="10"/>
    </row>
    <row r="6071" spans="1:1" x14ac:dyDescent="0.25">
      <c r="A6071" s="10"/>
    </row>
    <row r="6072" spans="1:1" x14ac:dyDescent="0.25">
      <c r="A6072" s="10"/>
    </row>
    <row r="6073" spans="1:1" x14ac:dyDescent="0.25">
      <c r="A6073" s="10"/>
    </row>
    <row r="6074" spans="1:1" x14ac:dyDescent="0.25">
      <c r="A6074" s="10"/>
    </row>
    <row r="6075" spans="1:1" x14ac:dyDescent="0.25">
      <c r="A6075" s="10"/>
    </row>
    <row r="6076" spans="1:1" x14ac:dyDescent="0.25">
      <c r="A6076" s="10"/>
    </row>
    <row r="6077" spans="1:1" x14ac:dyDescent="0.25">
      <c r="A6077" s="10"/>
    </row>
    <row r="6078" spans="1:1" x14ac:dyDescent="0.25">
      <c r="A6078" s="10"/>
    </row>
    <row r="6079" spans="1:1" x14ac:dyDescent="0.25">
      <c r="A6079" s="10"/>
    </row>
    <row r="6080" spans="1:1" x14ac:dyDescent="0.25">
      <c r="A6080" s="10"/>
    </row>
    <row r="6081" spans="1:1" x14ac:dyDescent="0.25">
      <c r="A6081" s="10"/>
    </row>
    <row r="6082" spans="1:1" x14ac:dyDescent="0.25">
      <c r="A6082" s="10"/>
    </row>
    <row r="6083" spans="1:1" x14ac:dyDescent="0.25">
      <c r="A6083" s="10"/>
    </row>
    <row r="6084" spans="1:1" x14ac:dyDescent="0.25">
      <c r="A6084" s="10"/>
    </row>
    <row r="6085" spans="1:1" x14ac:dyDescent="0.25">
      <c r="A6085" s="10"/>
    </row>
    <row r="6086" spans="1:1" x14ac:dyDescent="0.25">
      <c r="A6086" s="10"/>
    </row>
    <row r="6087" spans="1:1" x14ac:dyDescent="0.25">
      <c r="A6087" s="10"/>
    </row>
    <row r="6088" spans="1:1" x14ac:dyDescent="0.25">
      <c r="A6088" s="10"/>
    </row>
    <row r="6089" spans="1:1" x14ac:dyDescent="0.25">
      <c r="A6089" s="10"/>
    </row>
    <row r="6090" spans="1:1" x14ac:dyDescent="0.25">
      <c r="A6090" s="10"/>
    </row>
    <row r="6091" spans="1:1" x14ac:dyDescent="0.25">
      <c r="A6091" s="10"/>
    </row>
    <row r="6092" spans="1:1" x14ac:dyDescent="0.25">
      <c r="A6092" s="10"/>
    </row>
    <row r="6093" spans="1:1" x14ac:dyDescent="0.25">
      <c r="A6093" s="10"/>
    </row>
    <row r="6094" spans="1:1" x14ac:dyDescent="0.25">
      <c r="A6094" s="10"/>
    </row>
    <row r="6095" spans="1:1" x14ac:dyDescent="0.25">
      <c r="A6095" s="10"/>
    </row>
    <row r="6096" spans="1:1" x14ac:dyDescent="0.25">
      <c r="A6096" s="10"/>
    </row>
    <row r="6097" spans="1:1" x14ac:dyDescent="0.25">
      <c r="A6097" s="10"/>
    </row>
    <row r="6098" spans="1:1" x14ac:dyDescent="0.25">
      <c r="A6098" s="10"/>
    </row>
    <row r="6099" spans="1:1" x14ac:dyDescent="0.25">
      <c r="A6099" s="10"/>
    </row>
    <row r="6100" spans="1:1" x14ac:dyDescent="0.25">
      <c r="A6100" s="10"/>
    </row>
    <row r="6101" spans="1:1" x14ac:dyDescent="0.25">
      <c r="A6101" s="10"/>
    </row>
    <row r="6102" spans="1:1" x14ac:dyDescent="0.25">
      <c r="A6102" s="10"/>
    </row>
    <row r="6103" spans="1:1" x14ac:dyDescent="0.25">
      <c r="A6103" s="10"/>
    </row>
    <row r="6104" spans="1:1" x14ac:dyDescent="0.25">
      <c r="A6104" s="10"/>
    </row>
    <row r="6105" spans="1:1" x14ac:dyDescent="0.25">
      <c r="A6105" s="10"/>
    </row>
    <row r="6106" spans="1:1" x14ac:dyDescent="0.25">
      <c r="A6106" s="10"/>
    </row>
    <row r="6107" spans="1:1" x14ac:dyDescent="0.25">
      <c r="A6107" s="10"/>
    </row>
    <row r="6108" spans="1:1" x14ac:dyDescent="0.25">
      <c r="A6108" s="10"/>
    </row>
    <row r="6109" spans="1:1" x14ac:dyDescent="0.25">
      <c r="A6109" s="10"/>
    </row>
    <row r="6110" spans="1:1" x14ac:dyDescent="0.25">
      <c r="A6110" s="10"/>
    </row>
    <row r="6111" spans="1:1" x14ac:dyDescent="0.25">
      <c r="A6111" s="10"/>
    </row>
    <row r="6112" spans="1:1" x14ac:dyDescent="0.25">
      <c r="A6112" s="10"/>
    </row>
    <row r="6113" spans="1:1" x14ac:dyDescent="0.25">
      <c r="A6113" s="10"/>
    </row>
    <row r="6114" spans="1:1" x14ac:dyDescent="0.25">
      <c r="A6114" s="10"/>
    </row>
    <row r="6115" spans="1:1" x14ac:dyDescent="0.25">
      <c r="A6115" s="10"/>
    </row>
    <row r="6116" spans="1:1" x14ac:dyDescent="0.25">
      <c r="A6116" s="10"/>
    </row>
    <row r="6117" spans="1:1" x14ac:dyDescent="0.25">
      <c r="A6117" s="10"/>
    </row>
    <row r="6118" spans="1:1" x14ac:dyDescent="0.25">
      <c r="A6118" s="10"/>
    </row>
    <row r="6119" spans="1:1" x14ac:dyDescent="0.25">
      <c r="A6119" s="10"/>
    </row>
    <row r="6120" spans="1:1" x14ac:dyDescent="0.25">
      <c r="A6120" s="10"/>
    </row>
    <row r="6121" spans="1:1" x14ac:dyDescent="0.25">
      <c r="A6121" s="10"/>
    </row>
    <row r="6122" spans="1:1" x14ac:dyDescent="0.25">
      <c r="A6122" s="10"/>
    </row>
    <row r="6123" spans="1:1" x14ac:dyDescent="0.25">
      <c r="A6123" s="10"/>
    </row>
    <row r="6124" spans="1:1" x14ac:dyDescent="0.25">
      <c r="A6124" s="10"/>
    </row>
    <row r="6125" spans="1:1" x14ac:dyDescent="0.25">
      <c r="A6125" s="10"/>
    </row>
    <row r="6126" spans="1:1" x14ac:dyDescent="0.25">
      <c r="A6126" s="10"/>
    </row>
    <row r="6127" spans="1:1" x14ac:dyDescent="0.25">
      <c r="A6127" s="10"/>
    </row>
    <row r="6128" spans="1:1" x14ac:dyDescent="0.25">
      <c r="A6128" s="10"/>
    </row>
    <row r="6129" spans="1:1" x14ac:dyDescent="0.25">
      <c r="A6129" s="10"/>
    </row>
    <row r="6130" spans="1:1" x14ac:dyDescent="0.25">
      <c r="A6130" s="10"/>
    </row>
    <row r="6131" spans="1:1" x14ac:dyDescent="0.25">
      <c r="A6131" s="10"/>
    </row>
    <row r="6132" spans="1:1" x14ac:dyDescent="0.25">
      <c r="A6132" s="10"/>
    </row>
    <row r="6133" spans="1:1" x14ac:dyDescent="0.25">
      <c r="A6133" s="10"/>
    </row>
    <row r="6134" spans="1:1" x14ac:dyDescent="0.25">
      <c r="A6134" s="10"/>
    </row>
    <row r="6135" spans="1:1" x14ac:dyDescent="0.25">
      <c r="A6135" s="10"/>
    </row>
    <row r="6136" spans="1:1" x14ac:dyDescent="0.25">
      <c r="A6136" s="10"/>
    </row>
    <row r="6137" spans="1:1" x14ac:dyDescent="0.25">
      <c r="A6137" s="10"/>
    </row>
    <row r="6138" spans="1:1" x14ac:dyDescent="0.25">
      <c r="A6138" s="10"/>
    </row>
    <row r="6139" spans="1:1" x14ac:dyDescent="0.25">
      <c r="A6139" s="10"/>
    </row>
    <row r="6140" spans="1:1" x14ac:dyDescent="0.25">
      <c r="A6140" s="10"/>
    </row>
    <row r="6141" spans="1:1" x14ac:dyDescent="0.25">
      <c r="A6141" s="10"/>
    </row>
    <row r="6142" spans="1:1" x14ac:dyDescent="0.25">
      <c r="A6142" s="10"/>
    </row>
    <row r="6143" spans="1:1" x14ac:dyDescent="0.25">
      <c r="A6143" s="10"/>
    </row>
    <row r="6144" spans="1:1" x14ac:dyDescent="0.25">
      <c r="A6144" s="10"/>
    </row>
    <row r="6145" spans="1:1" x14ac:dyDescent="0.25">
      <c r="A6145" s="10"/>
    </row>
    <row r="6146" spans="1:1" x14ac:dyDescent="0.25">
      <c r="A6146" s="10"/>
    </row>
    <row r="6147" spans="1:1" x14ac:dyDescent="0.25">
      <c r="A6147" s="10"/>
    </row>
    <row r="6148" spans="1:1" x14ac:dyDescent="0.25">
      <c r="A6148" s="10"/>
    </row>
    <row r="6149" spans="1:1" x14ac:dyDescent="0.25">
      <c r="A6149" s="10"/>
    </row>
    <row r="6150" spans="1:1" x14ac:dyDescent="0.25">
      <c r="A6150" s="10"/>
    </row>
    <row r="6151" spans="1:1" x14ac:dyDescent="0.25">
      <c r="A6151" s="10"/>
    </row>
    <row r="6152" spans="1:1" x14ac:dyDescent="0.25">
      <c r="A6152" s="10"/>
    </row>
    <row r="6153" spans="1:1" x14ac:dyDescent="0.25">
      <c r="A6153" s="10"/>
    </row>
    <row r="6154" spans="1:1" x14ac:dyDescent="0.25">
      <c r="A6154" s="10"/>
    </row>
    <row r="6155" spans="1:1" x14ac:dyDescent="0.25">
      <c r="A6155" s="10"/>
    </row>
    <row r="6156" spans="1:1" x14ac:dyDescent="0.25">
      <c r="A6156" s="10"/>
    </row>
    <row r="6157" spans="1:1" x14ac:dyDescent="0.25">
      <c r="A6157" s="10"/>
    </row>
    <row r="6158" spans="1:1" x14ac:dyDescent="0.25">
      <c r="A6158" s="10"/>
    </row>
    <row r="6159" spans="1:1" x14ac:dyDescent="0.25">
      <c r="A6159" s="10"/>
    </row>
    <row r="6160" spans="1:1" x14ac:dyDescent="0.25">
      <c r="A6160" s="10"/>
    </row>
    <row r="6161" spans="1:1" x14ac:dyDescent="0.25">
      <c r="A6161" s="10"/>
    </row>
    <row r="6162" spans="1:1" x14ac:dyDescent="0.25">
      <c r="A6162" s="10"/>
    </row>
    <row r="6163" spans="1:1" x14ac:dyDescent="0.25">
      <c r="A6163" s="10"/>
    </row>
    <row r="6164" spans="1:1" x14ac:dyDescent="0.25">
      <c r="A6164" s="10"/>
    </row>
    <row r="6165" spans="1:1" x14ac:dyDescent="0.25">
      <c r="A6165" s="10"/>
    </row>
    <row r="6166" spans="1:1" x14ac:dyDescent="0.25">
      <c r="A6166" s="10"/>
    </row>
    <row r="6167" spans="1:1" x14ac:dyDescent="0.25">
      <c r="A6167" s="10"/>
    </row>
    <row r="6168" spans="1:1" x14ac:dyDescent="0.25">
      <c r="A6168" s="10"/>
    </row>
    <row r="6169" spans="1:1" x14ac:dyDescent="0.25">
      <c r="A6169" s="10"/>
    </row>
    <row r="6170" spans="1:1" x14ac:dyDescent="0.25">
      <c r="A6170" s="10"/>
    </row>
    <row r="6171" spans="1:1" x14ac:dyDescent="0.25">
      <c r="A6171" s="10"/>
    </row>
    <row r="6172" spans="1:1" x14ac:dyDescent="0.25">
      <c r="A6172" s="10"/>
    </row>
    <row r="6173" spans="1:1" x14ac:dyDescent="0.25">
      <c r="A6173" s="10"/>
    </row>
    <row r="6174" spans="1:1" x14ac:dyDescent="0.25">
      <c r="A6174" s="10"/>
    </row>
    <row r="6175" spans="1:1" x14ac:dyDescent="0.25">
      <c r="A6175" s="10"/>
    </row>
    <row r="6176" spans="1:1" x14ac:dyDescent="0.25">
      <c r="A6176" s="10"/>
    </row>
    <row r="6177" spans="1:1" x14ac:dyDescent="0.25">
      <c r="A6177" s="10"/>
    </row>
    <row r="6178" spans="1:1" x14ac:dyDescent="0.25">
      <c r="A6178" s="10"/>
    </row>
    <row r="6179" spans="1:1" x14ac:dyDescent="0.25">
      <c r="A6179" s="10"/>
    </row>
    <row r="6180" spans="1:1" x14ac:dyDescent="0.25">
      <c r="A6180" s="10"/>
    </row>
    <row r="6181" spans="1:1" x14ac:dyDescent="0.25">
      <c r="A6181" s="10"/>
    </row>
    <row r="6182" spans="1:1" x14ac:dyDescent="0.25">
      <c r="A6182" s="10"/>
    </row>
    <row r="6183" spans="1:1" x14ac:dyDescent="0.25">
      <c r="A6183" s="10"/>
    </row>
    <row r="6184" spans="1:1" x14ac:dyDescent="0.25">
      <c r="A6184" s="10"/>
    </row>
    <row r="6185" spans="1:1" x14ac:dyDescent="0.25">
      <c r="A6185" s="10"/>
    </row>
    <row r="6186" spans="1:1" x14ac:dyDescent="0.25">
      <c r="A6186" s="10"/>
    </row>
    <row r="6187" spans="1:1" x14ac:dyDescent="0.25">
      <c r="A6187" s="10"/>
    </row>
    <row r="6188" spans="1:1" x14ac:dyDescent="0.25">
      <c r="A6188" s="10"/>
    </row>
    <row r="6189" spans="1:1" x14ac:dyDescent="0.25">
      <c r="A6189" s="10"/>
    </row>
    <row r="6190" spans="1:1" x14ac:dyDescent="0.25">
      <c r="A6190" s="10"/>
    </row>
    <row r="6191" spans="1:1" x14ac:dyDescent="0.25">
      <c r="A6191" s="10"/>
    </row>
    <row r="6192" spans="1:1" x14ac:dyDescent="0.25">
      <c r="A6192" s="10"/>
    </row>
    <row r="6193" spans="1:1" x14ac:dyDescent="0.25">
      <c r="A6193" s="10"/>
    </row>
    <row r="6194" spans="1:1" x14ac:dyDescent="0.25">
      <c r="A6194" s="10"/>
    </row>
    <row r="6195" spans="1:1" x14ac:dyDescent="0.25">
      <c r="A6195" s="10"/>
    </row>
    <row r="6196" spans="1:1" x14ac:dyDescent="0.25">
      <c r="A6196" s="10"/>
    </row>
    <row r="6197" spans="1:1" x14ac:dyDescent="0.25">
      <c r="A6197" s="10"/>
    </row>
    <row r="6198" spans="1:1" x14ac:dyDescent="0.25">
      <c r="A6198" s="10"/>
    </row>
    <row r="6199" spans="1:1" x14ac:dyDescent="0.25">
      <c r="A6199" s="10"/>
    </row>
    <row r="6200" spans="1:1" x14ac:dyDescent="0.25">
      <c r="A6200" s="10"/>
    </row>
    <row r="6201" spans="1:1" x14ac:dyDescent="0.25">
      <c r="A6201" s="10"/>
    </row>
    <row r="6202" spans="1:1" x14ac:dyDescent="0.25">
      <c r="A6202" s="10"/>
    </row>
    <row r="6203" spans="1:1" x14ac:dyDescent="0.25">
      <c r="A6203" s="10"/>
    </row>
    <row r="6204" spans="1:1" x14ac:dyDescent="0.25">
      <c r="A6204" s="10"/>
    </row>
    <row r="6205" spans="1:1" x14ac:dyDescent="0.25">
      <c r="A6205" s="10"/>
    </row>
    <row r="6206" spans="1:1" x14ac:dyDescent="0.25">
      <c r="A6206" s="10"/>
    </row>
    <row r="6207" spans="1:1" x14ac:dyDescent="0.25">
      <c r="A6207" s="10"/>
    </row>
    <row r="6208" spans="1:1" x14ac:dyDescent="0.25">
      <c r="A6208" s="10"/>
    </row>
    <row r="6209" spans="1:1" x14ac:dyDescent="0.25">
      <c r="A6209" s="10"/>
    </row>
    <row r="6210" spans="1:1" x14ac:dyDescent="0.25">
      <c r="A6210" s="10"/>
    </row>
    <row r="6211" spans="1:1" x14ac:dyDescent="0.25">
      <c r="A6211" s="10"/>
    </row>
    <row r="6212" spans="1:1" x14ac:dyDescent="0.25">
      <c r="A6212" s="10"/>
    </row>
    <row r="6213" spans="1:1" x14ac:dyDescent="0.25">
      <c r="A6213" s="10"/>
    </row>
    <row r="6214" spans="1:1" x14ac:dyDescent="0.25">
      <c r="A6214" s="10"/>
    </row>
    <row r="6215" spans="1:1" x14ac:dyDescent="0.25">
      <c r="A6215" s="10"/>
    </row>
    <row r="6216" spans="1:1" x14ac:dyDescent="0.25">
      <c r="A6216" s="10"/>
    </row>
    <row r="6217" spans="1:1" x14ac:dyDescent="0.25">
      <c r="A6217" s="10"/>
    </row>
    <row r="6218" spans="1:1" x14ac:dyDescent="0.25">
      <c r="A6218" s="10"/>
    </row>
    <row r="6219" spans="1:1" x14ac:dyDescent="0.25">
      <c r="A6219" s="10"/>
    </row>
    <row r="6220" spans="1:1" x14ac:dyDescent="0.25">
      <c r="A6220" s="10"/>
    </row>
    <row r="6221" spans="1:1" x14ac:dyDescent="0.25">
      <c r="A6221" s="10"/>
    </row>
    <row r="6222" spans="1:1" x14ac:dyDescent="0.25">
      <c r="A6222" s="10"/>
    </row>
    <row r="6223" spans="1:1" x14ac:dyDescent="0.25">
      <c r="A6223" s="10"/>
    </row>
    <row r="6224" spans="1:1" x14ac:dyDescent="0.25">
      <c r="A6224" s="10"/>
    </row>
    <row r="6225" spans="1:1" x14ac:dyDescent="0.25">
      <c r="A6225" s="10"/>
    </row>
    <row r="6226" spans="1:1" x14ac:dyDescent="0.25">
      <c r="A6226" s="10"/>
    </row>
    <row r="6227" spans="1:1" x14ac:dyDescent="0.25">
      <c r="A6227" s="10"/>
    </row>
    <row r="6228" spans="1:1" x14ac:dyDescent="0.25">
      <c r="A6228" s="10"/>
    </row>
    <row r="6229" spans="1:1" x14ac:dyDescent="0.25">
      <c r="A6229" s="10"/>
    </row>
    <row r="6230" spans="1:1" x14ac:dyDescent="0.25">
      <c r="A6230" s="10"/>
    </row>
    <row r="6231" spans="1:1" x14ac:dyDescent="0.25">
      <c r="A6231" s="10"/>
    </row>
    <row r="6232" spans="1:1" x14ac:dyDescent="0.25">
      <c r="A6232" s="10"/>
    </row>
    <row r="6233" spans="1:1" x14ac:dyDescent="0.25">
      <c r="A6233" s="10"/>
    </row>
    <row r="6234" spans="1:1" x14ac:dyDescent="0.25">
      <c r="A6234" s="10"/>
    </row>
    <row r="6235" spans="1:1" x14ac:dyDescent="0.25">
      <c r="A6235" s="10"/>
    </row>
    <row r="6236" spans="1:1" x14ac:dyDescent="0.25">
      <c r="A6236" s="10"/>
    </row>
    <row r="6237" spans="1:1" x14ac:dyDescent="0.25">
      <c r="A6237" s="10"/>
    </row>
    <row r="6238" spans="1:1" x14ac:dyDescent="0.25">
      <c r="A6238" s="10"/>
    </row>
    <row r="6239" spans="1:1" x14ac:dyDescent="0.25">
      <c r="A6239" s="10"/>
    </row>
    <row r="6240" spans="1:1" x14ac:dyDescent="0.25">
      <c r="A6240" s="10"/>
    </row>
    <row r="6241" spans="1:1" x14ac:dyDescent="0.25">
      <c r="A6241" s="10"/>
    </row>
    <row r="6242" spans="1:1" x14ac:dyDescent="0.25">
      <c r="A6242" s="10"/>
    </row>
    <row r="6243" spans="1:1" x14ac:dyDescent="0.25">
      <c r="A6243" s="10"/>
    </row>
    <row r="6244" spans="1:1" x14ac:dyDescent="0.25">
      <c r="A6244" s="10"/>
    </row>
    <row r="6245" spans="1:1" x14ac:dyDescent="0.25">
      <c r="A6245" s="10"/>
    </row>
    <row r="6246" spans="1:1" x14ac:dyDescent="0.25">
      <c r="A6246" s="10"/>
    </row>
    <row r="6247" spans="1:1" x14ac:dyDescent="0.25">
      <c r="A6247" s="10"/>
    </row>
    <row r="6248" spans="1:1" x14ac:dyDescent="0.25">
      <c r="A6248" s="10"/>
    </row>
    <row r="6249" spans="1:1" x14ac:dyDescent="0.25">
      <c r="A6249" s="10"/>
    </row>
    <row r="6250" spans="1:1" x14ac:dyDescent="0.25">
      <c r="A6250" s="10"/>
    </row>
    <row r="6251" spans="1:1" x14ac:dyDescent="0.25">
      <c r="A6251" s="10"/>
    </row>
    <row r="6252" spans="1:1" x14ac:dyDescent="0.25">
      <c r="A6252" s="10"/>
    </row>
    <row r="6253" spans="1:1" x14ac:dyDescent="0.25">
      <c r="A6253" s="10"/>
    </row>
    <row r="6254" spans="1:1" x14ac:dyDescent="0.25">
      <c r="A6254" s="10"/>
    </row>
    <row r="6255" spans="1:1" x14ac:dyDescent="0.25">
      <c r="A6255" s="10"/>
    </row>
    <row r="6256" spans="1:1" x14ac:dyDescent="0.25">
      <c r="A6256" s="10"/>
    </row>
    <row r="6257" spans="1:1" x14ac:dyDescent="0.25">
      <c r="A6257" s="10"/>
    </row>
    <row r="6258" spans="1:1" x14ac:dyDescent="0.25">
      <c r="A6258" s="10"/>
    </row>
    <row r="6259" spans="1:1" x14ac:dyDescent="0.25">
      <c r="A6259" s="10"/>
    </row>
    <row r="6260" spans="1:1" x14ac:dyDescent="0.25">
      <c r="A6260" s="10"/>
    </row>
    <row r="6261" spans="1:1" x14ac:dyDescent="0.25">
      <c r="A6261" s="10"/>
    </row>
    <row r="6262" spans="1:1" x14ac:dyDescent="0.25">
      <c r="A6262" s="10"/>
    </row>
    <row r="6263" spans="1:1" x14ac:dyDescent="0.25">
      <c r="A6263" s="10"/>
    </row>
    <row r="6264" spans="1:1" x14ac:dyDescent="0.25">
      <c r="A6264" s="10"/>
    </row>
    <row r="6265" spans="1:1" x14ac:dyDescent="0.25">
      <c r="A6265" s="10"/>
    </row>
    <row r="6266" spans="1:1" x14ac:dyDescent="0.25">
      <c r="A6266" s="10"/>
    </row>
    <row r="6267" spans="1:1" x14ac:dyDescent="0.25">
      <c r="A6267" s="10"/>
    </row>
    <row r="6268" spans="1:1" x14ac:dyDescent="0.25">
      <c r="A6268" s="10"/>
    </row>
    <row r="6269" spans="1:1" x14ac:dyDescent="0.25">
      <c r="A6269" s="10"/>
    </row>
    <row r="6270" spans="1:1" x14ac:dyDescent="0.25">
      <c r="A6270" s="10"/>
    </row>
    <row r="6271" spans="1:1" x14ac:dyDescent="0.25">
      <c r="A6271" s="10"/>
    </row>
    <row r="6272" spans="1:1" x14ac:dyDescent="0.25">
      <c r="A6272" s="10"/>
    </row>
    <row r="6273" spans="1:1" x14ac:dyDescent="0.25">
      <c r="A6273" s="10"/>
    </row>
    <row r="6274" spans="1:1" x14ac:dyDescent="0.25">
      <c r="A6274" s="10"/>
    </row>
    <row r="6275" spans="1:1" x14ac:dyDescent="0.25">
      <c r="A6275" s="10"/>
    </row>
    <row r="6276" spans="1:1" x14ac:dyDescent="0.25">
      <c r="A6276" s="10"/>
    </row>
    <row r="6277" spans="1:1" x14ac:dyDescent="0.25">
      <c r="A6277" s="10"/>
    </row>
    <row r="6278" spans="1:1" x14ac:dyDescent="0.25">
      <c r="A6278" s="10"/>
    </row>
    <row r="6279" spans="1:1" x14ac:dyDescent="0.25">
      <c r="A6279" s="10"/>
    </row>
    <row r="6280" spans="1:1" x14ac:dyDescent="0.25">
      <c r="A6280" s="10"/>
    </row>
    <row r="6281" spans="1:1" x14ac:dyDescent="0.25">
      <c r="A6281" s="10"/>
    </row>
    <row r="6282" spans="1:1" x14ac:dyDescent="0.25">
      <c r="A6282" s="10"/>
    </row>
    <row r="6283" spans="1:1" x14ac:dyDescent="0.25">
      <c r="A6283" s="10"/>
    </row>
    <row r="6284" spans="1:1" x14ac:dyDescent="0.25">
      <c r="A6284" s="10"/>
    </row>
    <row r="6285" spans="1:1" x14ac:dyDescent="0.25">
      <c r="A6285" s="10"/>
    </row>
    <row r="6286" spans="1:1" x14ac:dyDescent="0.25">
      <c r="A6286" s="10"/>
    </row>
    <row r="6287" spans="1:1" x14ac:dyDescent="0.25">
      <c r="A6287" s="10"/>
    </row>
    <row r="6288" spans="1:1" x14ac:dyDescent="0.25">
      <c r="A6288" s="10"/>
    </row>
    <row r="6289" spans="1:1" x14ac:dyDescent="0.25">
      <c r="A6289" s="10"/>
    </row>
    <row r="6290" spans="1:1" x14ac:dyDescent="0.25">
      <c r="A6290" s="10"/>
    </row>
    <row r="6291" spans="1:1" x14ac:dyDescent="0.25">
      <c r="A6291" s="10"/>
    </row>
    <row r="6292" spans="1:1" x14ac:dyDescent="0.25">
      <c r="A6292" s="10"/>
    </row>
    <row r="6293" spans="1:1" x14ac:dyDescent="0.25">
      <c r="A6293" s="10"/>
    </row>
    <row r="6294" spans="1:1" x14ac:dyDescent="0.25">
      <c r="A6294" s="10"/>
    </row>
    <row r="6295" spans="1:1" x14ac:dyDescent="0.25">
      <c r="A6295" s="10"/>
    </row>
    <row r="6296" spans="1:1" x14ac:dyDescent="0.25">
      <c r="A6296" s="10"/>
    </row>
    <row r="6297" spans="1:1" x14ac:dyDescent="0.25">
      <c r="A6297" s="10"/>
    </row>
    <row r="6298" spans="1:1" x14ac:dyDescent="0.25">
      <c r="A6298" s="10"/>
    </row>
    <row r="6299" spans="1:1" x14ac:dyDescent="0.25">
      <c r="A6299" s="10"/>
    </row>
    <row r="6300" spans="1:1" x14ac:dyDescent="0.25">
      <c r="A6300" s="10"/>
    </row>
    <row r="6301" spans="1:1" x14ac:dyDescent="0.25">
      <c r="A6301" s="10"/>
    </row>
    <row r="6302" spans="1:1" x14ac:dyDescent="0.25">
      <c r="A6302" s="10"/>
    </row>
    <row r="6303" spans="1:1" x14ac:dyDescent="0.25">
      <c r="A6303" s="10"/>
    </row>
    <row r="6304" spans="1:1" x14ac:dyDescent="0.25">
      <c r="A6304" s="10"/>
    </row>
    <row r="6305" spans="1:1" x14ac:dyDescent="0.25">
      <c r="A6305" s="10"/>
    </row>
    <row r="6306" spans="1:1" x14ac:dyDescent="0.25">
      <c r="A6306" s="10"/>
    </row>
    <row r="6307" spans="1:1" x14ac:dyDescent="0.25">
      <c r="A6307" s="10"/>
    </row>
    <row r="6308" spans="1:1" x14ac:dyDescent="0.25">
      <c r="A6308" s="10"/>
    </row>
    <row r="6309" spans="1:1" x14ac:dyDescent="0.25">
      <c r="A6309" s="10"/>
    </row>
    <row r="6310" spans="1:1" x14ac:dyDescent="0.25">
      <c r="A6310" s="10"/>
    </row>
    <row r="6311" spans="1:1" x14ac:dyDescent="0.25">
      <c r="A6311" s="10"/>
    </row>
    <row r="6312" spans="1:1" x14ac:dyDescent="0.25">
      <c r="A6312" s="10"/>
    </row>
    <row r="6313" spans="1:1" x14ac:dyDescent="0.25">
      <c r="A6313" s="10"/>
    </row>
    <row r="6314" spans="1:1" x14ac:dyDescent="0.25">
      <c r="A6314" s="10"/>
    </row>
    <row r="6315" spans="1:1" x14ac:dyDescent="0.25">
      <c r="A6315" s="10"/>
    </row>
    <row r="6316" spans="1:1" x14ac:dyDescent="0.25">
      <c r="A6316" s="10"/>
    </row>
    <row r="6317" spans="1:1" x14ac:dyDescent="0.25">
      <c r="A6317" s="10"/>
    </row>
    <row r="6318" spans="1:1" x14ac:dyDescent="0.25">
      <c r="A6318" s="10"/>
    </row>
    <row r="6319" spans="1:1" x14ac:dyDescent="0.25">
      <c r="A6319" s="10"/>
    </row>
    <row r="6320" spans="1:1" x14ac:dyDescent="0.25">
      <c r="A6320" s="10"/>
    </row>
    <row r="6321" spans="1:1" x14ac:dyDescent="0.25">
      <c r="A6321" s="10"/>
    </row>
    <row r="6322" spans="1:1" x14ac:dyDescent="0.25">
      <c r="A6322" s="10"/>
    </row>
    <row r="6323" spans="1:1" x14ac:dyDescent="0.25">
      <c r="A6323" s="10"/>
    </row>
    <row r="6324" spans="1:1" x14ac:dyDescent="0.25">
      <c r="A6324" s="10"/>
    </row>
    <row r="6325" spans="1:1" x14ac:dyDescent="0.25">
      <c r="A6325" s="10"/>
    </row>
    <row r="6326" spans="1:1" x14ac:dyDescent="0.25">
      <c r="A6326" s="10"/>
    </row>
    <row r="6327" spans="1:1" x14ac:dyDescent="0.25">
      <c r="A6327" s="10"/>
    </row>
    <row r="6328" spans="1:1" x14ac:dyDescent="0.25">
      <c r="A6328" s="10"/>
    </row>
    <row r="6329" spans="1:1" x14ac:dyDescent="0.25">
      <c r="A6329" s="10"/>
    </row>
    <row r="6330" spans="1:1" x14ac:dyDescent="0.25">
      <c r="A6330" s="10"/>
    </row>
    <row r="6331" spans="1:1" x14ac:dyDescent="0.25">
      <c r="A6331" s="10"/>
    </row>
    <row r="6332" spans="1:1" x14ac:dyDescent="0.25">
      <c r="A6332" s="10"/>
    </row>
    <row r="6333" spans="1:1" x14ac:dyDescent="0.25">
      <c r="A6333" s="10"/>
    </row>
    <row r="6334" spans="1:1" x14ac:dyDescent="0.25">
      <c r="A6334" s="10"/>
    </row>
    <row r="6335" spans="1:1" x14ac:dyDescent="0.25">
      <c r="A6335" s="10"/>
    </row>
    <row r="6336" spans="1:1" x14ac:dyDescent="0.25">
      <c r="A6336" s="10"/>
    </row>
    <row r="6337" spans="1:1" x14ac:dyDescent="0.25">
      <c r="A6337" s="10"/>
    </row>
    <row r="6338" spans="1:1" x14ac:dyDescent="0.25">
      <c r="A6338" s="10"/>
    </row>
    <row r="6339" spans="1:1" x14ac:dyDescent="0.25">
      <c r="A6339" s="10"/>
    </row>
    <row r="6340" spans="1:1" x14ac:dyDescent="0.25">
      <c r="A6340" s="10"/>
    </row>
    <row r="6341" spans="1:1" x14ac:dyDescent="0.25">
      <c r="A6341" s="10"/>
    </row>
    <row r="6342" spans="1:1" x14ac:dyDescent="0.25">
      <c r="A6342" s="10"/>
    </row>
    <row r="6343" spans="1:1" x14ac:dyDescent="0.25">
      <c r="A6343" s="10"/>
    </row>
    <row r="6344" spans="1:1" x14ac:dyDescent="0.25">
      <c r="A6344" s="10"/>
    </row>
    <row r="6345" spans="1:1" x14ac:dyDescent="0.25">
      <c r="A6345" s="10"/>
    </row>
    <row r="6346" spans="1:1" x14ac:dyDescent="0.25">
      <c r="A6346" s="10"/>
    </row>
    <row r="6347" spans="1:1" x14ac:dyDescent="0.25">
      <c r="A6347" s="10"/>
    </row>
    <row r="6348" spans="1:1" x14ac:dyDescent="0.25">
      <c r="A6348" s="10"/>
    </row>
    <row r="6349" spans="1:1" x14ac:dyDescent="0.25">
      <c r="A6349" s="10"/>
    </row>
    <row r="6350" spans="1:1" x14ac:dyDescent="0.25">
      <c r="A6350" s="10"/>
    </row>
    <row r="6351" spans="1:1" x14ac:dyDescent="0.25">
      <c r="A6351" s="10"/>
    </row>
    <row r="6352" spans="1:1" x14ac:dyDescent="0.25">
      <c r="A6352" s="10"/>
    </row>
    <row r="6353" spans="1:1" x14ac:dyDescent="0.25">
      <c r="A6353" s="10"/>
    </row>
    <row r="6354" spans="1:1" x14ac:dyDescent="0.25">
      <c r="A6354" s="10"/>
    </row>
    <row r="6355" spans="1:1" x14ac:dyDescent="0.25">
      <c r="A6355" s="10"/>
    </row>
    <row r="6356" spans="1:1" x14ac:dyDescent="0.25">
      <c r="A6356" s="10"/>
    </row>
    <row r="6357" spans="1:1" x14ac:dyDescent="0.25">
      <c r="A6357" s="10"/>
    </row>
    <row r="6358" spans="1:1" x14ac:dyDescent="0.25">
      <c r="A6358" s="10"/>
    </row>
    <row r="6359" spans="1:1" x14ac:dyDescent="0.25">
      <c r="A6359" s="10"/>
    </row>
    <row r="6360" spans="1:1" x14ac:dyDescent="0.25">
      <c r="A6360" s="10"/>
    </row>
    <row r="6361" spans="1:1" x14ac:dyDescent="0.25">
      <c r="A6361" s="10"/>
    </row>
    <row r="6362" spans="1:1" x14ac:dyDescent="0.25">
      <c r="A6362" s="10"/>
    </row>
    <row r="6363" spans="1:1" x14ac:dyDescent="0.25">
      <c r="A6363" s="10"/>
    </row>
    <row r="6364" spans="1:1" x14ac:dyDescent="0.25">
      <c r="A6364" s="10"/>
    </row>
    <row r="6365" spans="1:1" x14ac:dyDescent="0.25">
      <c r="A6365" s="10"/>
    </row>
    <row r="6366" spans="1:1" x14ac:dyDescent="0.25">
      <c r="A6366" s="10"/>
    </row>
    <row r="6367" spans="1:1" x14ac:dyDescent="0.25">
      <c r="A6367" s="10"/>
    </row>
    <row r="6368" spans="1:1" x14ac:dyDescent="0.25">
      <c r="A6368" s="10"/>
    </row>
    <row r="6369" spans="1:1" x14ac:dyDescent="0.25">
      <c r="A6369" s="10"/>
    </row>
    <row r="6370" spans="1:1" x14ac:dyDescent="0.25">
      <c r="A6370" s="10"/>
    </row>
    <row r="6371" spans="1:1" x14ac:dyDescent="0.25">
      <c r="A6371" s="10"/>
    </row>
    <row r="6372" spans="1:1" x14ac:dyDescent="0.25">
      <c r="A6372" s="10"/>
    </row>
    <row r="6373" spans="1:1" x14ac:dyDescent="0.25">
      <c r="A6373" s="10"/>
    </row>
    <row r="6374" spans="1:1" x14ac:dyDescent="0.25">
      <c r="A6374" s="10"/>
    </row>
    <row r="6375" spans="1:1" x14ac:dyDescent="0.25">
      <c r="A6375" s="10"/>
    </row>
    <row r="6376" spans="1:1" x14ac:dyDescent="0.25">
      <c r="A6376" s="10"/>
    </row>
    <row r="6377" spans="1:1" x14ac:dyDescent="0.25">
      <c r="A6377" s="10"/>
    </row>
    <row r="6378" spans="1:1" x14ac:dyDescent="0.25">
      <c r="A6378" s="10"/>
    </row>
    <row r="6379" spans="1:1" x14ac:dyDescent="0.25">
      <c r="A6379" s="10"/>
    </row>
    <row r="6380" spans="1:1" x14ac:dyDescent="0.25">
      <c r="A6380" s="10"/>
    </row>
    <row r="6381" spans="1:1" x14ac:dyDescent="0.25">
      <c r="A6381" s="10"/>
    </row>
    <row r="6382" spans="1:1" x14ac:dyDescent="0.25">
      <c r="A6382" s="10"/>
    </row>
    <row r="6383" spans="1:1" x14ac:dyDescent="0.25">
      <c r="A6383" s="10"/>
    </row>
    <row r="6384" spans="1:1" x14ac:dyDescent="0.25">
      <c r="A6384" s="10"/>
    </row>
    <row r="6385" spans="1:1" x14ac:dyDescent="0.25">
      <c r="A6385" s="10"/>
    </row>
    <row r="6386" spans="1:1" x14ac:dyDescent="0.25">
      <c r="A6386" s="10"/>
    </row>
    <row r="6387" spans="1:1" x14ac:dyDescent="0.25">
      <c r="A6387" s="10"/>
    </row>
    <row r="6388" spans="1:1" x14ac:dyDescent="0.25">
      <c r="A6388" s="10"/>
    </row>
    <row r="6389" spans="1:1" x14ac:dyDescent="0.25">
      <c r="A6389" s="10"/>
    </row>
    <row r="6390" spans="1:1" x14ac:dyDescent="0.25">
      <c r="A6390" s="10"/>
    </row>
    <row r="6391" spans="1:1" x14ac:dyDescent="0.25">
      <c r="A6391" s="10"/>
    </row>
    <row r="6392" spans="1:1" x14ac:dyDescent="0.25">
      <c r="A6392" s="10"/>
    </row>
    <row r="6393" spans="1:1" x14ac:dyDescent="0.25">
      <c r="A6393" s="10"/>
    </row>
    <row r="6394" spans="1:1" x14ac:dyDescent="0.25">
      <c r="A6394" s="10"/>
    </row>
    <row r="6395" spans="1:1" x14ac:dyDescent="0.25">
      <c r="A6395" s="10"/>
    </row>
    <row r="6396" spans="1:1" x14ac:dyDescent="0.25">
      <c r="A6396" s="10"/>
    </row>
    <row r="6397" spans="1:1" x14ac:dyDescent="0.25">
      <c r="A6397" s="10"/>
    </row>
    <row r="6398" spans="1:1" x14ac:dyDescent="0.25">
      <c r="A6398" s="10"/>
    </row>
    <row r="6399" spans="1:1" x14ac:dyDescent="0.25">
      <c r="A6399" s="10"/>
    </row>
    <row r="6400" spans="1:1" x14ac:dyDescent="0.25">
      <c r="A6400" s="10"/>
    </row>
    <row r="6401" spans="1:1" x14ac:dyDescent="0.25">
      <c r="A6401" s="10"/>
    </row>
    <row r="6402" spans="1:1" x14ac:dyDescent="0.25">
      <c r="A6402" s="10"/>
    </row>
    <row r="6403" spans="1:1" x14ac:dyDescent="0.25">
      <c r="A6403" s="10"/>
    </row>
    <row r="6404" spans="1:1" x14ac:dyDescent="0.25">
      <c r="A6404" s="10"/>
    </row>
    <row r="6405" spans="1:1" x14ac:dyDescent="0.25">
      <c r="A6405" s="10"/>
    </row>
    <row r="6406" spans="1:1" x14ac:dyDescent="0.25">
      <c r="A6406" s="10"/>
    </row>
    <row r="6407" spans="1:1" x14ac:dyDescent="0.25">
      <c r="A6407" s="10"/>
    </row>
    <row r="6408" spans="1:1" x14ac:dyDescent="0.25">
      <c r="A6408" s="10"/>
    </row>
    <row r="6409" spans="1:1" x14ac:dyDescent="0.25">
      <c r="A6409" s="10"/>
    </row>
    <row r="6410" spans="1:1" x14ac:dyDescent="0.25">
      <c r="A6410" s="10"/>
    </row>
    <row r="6411" spans="1:1" x14ac:dyDescent="0.25">
      <c r="A6411" s="10"/>
    </row>
    <row r="6412" spans="1:1" x14ac:dyDescent="0.25">
      <c r="A6412" s="10"/>
    </row>
    <row r="6413" spans="1:1" x14ac:dyDescent="0.25">
      <c r="A6413" s="10"/>
    </row>
    <row r="6414" spans="1:1" x14ac:dyDescent="0.25">
      <c r="A6414" s="10"/>
    </row>
    <row r="6415" spans="1:1" x14ac:dyDescent="0.25">
      <c r="A6415" s="10"/>
    </row>
    <row r="6416" spans="1:1" x14ac:dyDescent="0.25">
      <c r="A6416" s="10"/>
    </row>
    <row r="6417" spans="1:1" x14ac:dyDescent="0.25">
      <c r="A6417" s="10"/>
    </row>
    <row r="6418" spans="1:1" x14ac:dyDescent="0.25">
      <c r="A6418" s="10"/>
    </row>
    <row r="6419" spans="1:1" x14ac:dyDescent="0.25">
      <c r="A6419" s="10"/>
    </row>
    <row r="6420" spans="1:1" x14ac:dyDescent="0.25">
      <c r="A6420" s="10"/>
    </row>
    <row r="6421" spans="1:1" x14ac:dyDescent="0.25">
      <c r="A6421" s="10"/>
    </row>
    <row r="6422" spans="1:1" x14ac:dyDescent="0.25">
      <c r="A6422" s="10"/>
    </row>
    <row r="6423" spans="1:1" x14ac:dyDescent="0.25">
      <c r="A6423" s="10"/>
    </row>
    <row r="6424" spans="1:1" x14ac:dyDescent="0.25">
      <c r="A6424" s="10"/>
    </row>
    <row r="6425" spans="1:1" x14ac:dyDescent="0.25">
      <c r="A6425" s="10"/>
    </row>
    <row r="6426" spans="1:1" x14ac:dyDescent="0.25">
      <c r="A6426" s="10"/>
    </row>
    <row r="6427" spans="1:1" x14ac:dyDescent="0.25">
      <c r="A6427" s="10"/>
    </row>
    <row r="6428" spans="1:1" x14ac:dyDescent="0.25">
      <c r="A6428" s="10"/>
    </row>
    <row r="6429" spans="1:1" x14ac:dyDescent="0.25">
      <c r="A6429" s="10"/>
    </row>
    <row r="6430" spans="1:1" x14ac:dyDescent="0.25">
      <c r="A6430" s="10"/>
    </row>
    <row r="6431" spans="1:1" x14ac:dyDescent="0.25">
      <c r="A6431" s="10"/>
    </row>
    <row r="6432" spans="1:1" x14ac:dyDescent="0.25">
      <c r="A6432" s="10"/>
    </row>
    <row r="6433" spans="1:1" x14ac:dyDescent="0.25">
      <c r="A6433" s="10"/>
    </row>
    <row r="6434" spans="1:1" x14ac:dyDescent="0.25">
      <c r="A6434" s="10"/>
    </row>
    <row r="6435" spans="1:1" x14ac:dyDescent="0.25">
      <c r="A6435" s="10"/>
    </row>
    <row r="6436" spans="1:1" x14ac:dyDescent="0.25">
      <c r="A6436" s="10"/>
    </row>
    <row r="6437" spans="1:1" x14ac:dyDescent="0.25">
      <c r="A6437" s="10"/>
    </row>
    <row r="6438" spans="1:1" x14ac:dyDescent="0.25">
      <c r="A6438" s="10"/>
    </row>
    <row r="6439" spans="1:1" x14ac:dyDescent="0.25">
      <c r="A6439" s="10"/>
    </row>
    <row r="6440" spans="1:1" x14ac:dyDescent="0.25">
      <c r="A6440" s="10"/>
    </row>
    <row r="6441" spans="1:1" x14ac:dyDescent="0.25">
      <c r="A6441" s="10"/>
    </row>
    <row r="6442" spans="1:1" x14ac:dyDescent="0.25">
      <c r="A6442" s="10"/>
    </row>
    <row r="6443" spans="1:1" x14ac:dyDescent="0.25">
      <c r="A6443" s="10"/>
    </row>
    <row r="6444" spans="1:1" x14ac:dyDescent="0.25">
      <c r="A6444" s="10"/>
    </row>
    <row r="6445" spans="1:1" x14ac:dyDescent="0.25">
      <c r="A6445" s="10"/>
    </row>
    <row r="6446" spans="1:1" x14ac:dyDescent="0.25">
      <c r="A6446" s="10"/>
    </row>
    <row r="6447" spans="1:1" x14ac:dyDescent="0.25">
      <c r="A6447" s="10"/>
    </row>
    <row r="6448" spans="1:1" x14ac:dyDescent="0.25">
      <c r="A6448" s="10"/>
    </row>
    <row r="6449" spans="1:1" x14ac:dyDescent="0.25">
      <c r="A6449" s="10"/>
    </row>
    <row r="6450" spans="1:1" x14ac:dyDescent="0.25">
      <c r="A6450" s="10"/>
    </row>
    <row r="6451" spans="1:1" x14ac:dyDescent="0.25">
      <c r="A6451" s="10"/>
    </row>
    <row r="6452" spans="1:1" x14ac:dyDescent="0.25">
      <c r="A6452" s="10"/>
    </row>
    <row r="6453" spans="1:1" x14ac:dyDescent="0.25">
      <c r="A6453" s="10"/>
    </row>
    <row r="6454" spans="1:1" x14ac:dyDescent="0.25">
      <c r="A6454" s="10"/>
    </row>
    <row r="6455" spans="1:1" x14ac:dyDescent="0.25">
      <c r="A6455" s="10"/>
    </row>
    <row r="6456" spans="1:1" x14ac:dyDescent="0.25">
      <c r="A6456" s="10"/>
    </row>
    <row r="6457" spans="1:1" x14ac:dyDescent="0.25">
      <c r="A6457" s="10"/>
    </row>
    <row r="6458" spans="1:1" x14ac:dyDescent="0.25">
      <c r="A6458" s="10"/>
    </row>
    <row r="6459" spans="1:1" x14ac:dyDescent="0.25">
      <c r="A6459" s="10"/>
    </row>
    <row r="6460" spans="1:1" x14ac:dyDescent="0.25">
      <c r="A6460" s="10"/>
    </row>
    <row r="6461" spans="1:1" x14ac:dyDescent="0.25">
      <c r="A6461" s="10"/>
    </row>
    <row r="6462" spans="1:1" x14ac:dyDescent="0.25">
      <c r="A6462" s="10"/>
    </row>
    <row r="6463" spans="1:1" x14ac:dyDescent="0.25">
      <c r="A6463" s="10"/>
    </row>
    <row r="6464" spans="1:1" x14ac:dyDescent="0.25">
      <c r="A6464" s="10"/>
    </row>
    <row r="6465" spans="1:1" x14ac:dyDescent="0.25">
      <c r="A6465" s="10"/>
    </row>
    <row r="6466" spans="1:1" x14ac:dyDescent="0.25">
      <c r="A6466" s="10"/>
    </row>
    <row r="6467" spans="1:1" x14ac:dyDescent="0.25">
      <c r="A6467" s="10"/>
    </row>
    <row r="6468" spans="1:1" x14ac:dyDescent="0.25">
      <c r="A6468" s="10"/>
    </row>
    <row r="6469" spans="1:1" x14ac:dyDescent="0.25">
      <c r="A6469" s="10"/>
    </row>
    <row r="6470" spans="1:1" x14ac:dyDescent="0.25">
      <c r="A6470" s="10"/>
    </row>
    <row r="6471" spans="1:1" x14ac:dyDescent="0.25">
      <c r="A6471" s="10"/>
    </row>
    <row r="6472" spans="1:1" x14ac:dyDescent="0.25">
      <c r="A6472" s="10"/>
    </row>
    <row r="6473" spans="1:1" x14ac:dyDescent="0.25">
      <c r="A6473" s="10"/>
    </row>
    <row r="6474" spans="1:1" x14ac:dyDescent="0.25">
      <c r="A6474" s="10"/>
    </row>
    <row r="6475" spans="1:1" x14ac:dyDescent="0.25">
      <c r="A6475" s="10"/>
    </row>
    <row r="6476" spans="1:1" x14ac:dyDescent="0.25">
      <c r="A6476" s="10"/>
    </row>
    <row r="6477" spans="1:1" x14ac:dyDescent="0.25">
      <c r="A6477" s="10"/>
    </row>
    <row r="6478" spans="1:1" x14ac:dyDescent="0.25">
      <c r="A6478" s="10"/>
    </row>
    <row r="6479" spans="1:1" x14ac:dyDescent="0.25">
      <c r="A6479" s="10"/>
    </row>
    <row r="6480" spans="1:1" x14ac:dyDescent="0.25">
      <c r="A6480" s="10"/>
    </row>
    <row r="6481" spans="1:1" x14ac:dyDescent="0.25">
      <c r="A6481" s="10"/>
    </row>
    <row r="6482" spans="1:1" x14ac:dyDescent="0.25">
      <c r="A6482" s="10"/>
    </row>
    <row r="6483" spans="1:1" x14ac:dyDescent="0.25">
      <c r="A6483" s="10"/>
    </row>
    <row r="6484" spans="1:1" x14ac:dyDescent="0.25">
      <c r="A6484" s="10"/>
    </row>
    <row r="6485" spans="1:1" x14ac:dyDescent="0.25">
      <c r="A6485" s="10"/>
    </row>
    <row r="6486" spans="1:1" x14ac:dyDescent="0.25">
      <c r="A6486" s="10"/>
    </row>
    <row r="6487" spans="1:1" x14ac:dyDescent="0.25">
      <c r="A6487" s="10"/>
    </row>
    <row r="6488" spans="1:1" x14ac:dyDescent="0.25">
      <c r="A6488" s="10"/>
    </row>
    <row r="6489" spans="1:1" x14ac:dyDescent="0.25">
      <c r="A6489" s="10"/>
    </row>
    <row r="6490" spans="1:1" x14ac:dyDescent="0.25">
      <c r="A6490" s="10"/>
    </row>
    <row r="6491" spans="1:1" x14ac:dyDescent="0.25">
      <c r="A6491" s="10"/>
    </row>
    <row r="6492" spans="1:1" x14ac:dyDescent="0.25">
      <c r="A6492" s="10"/>
    </row>
    <row r="6493" spans="1:1" x14ac:dyDescent="0.25">
      <c r="A6493" s="10"/>
    </row>
    <row r="6494" spans="1:1" x14ac:dyDescent="0.25">
      <c r="A6494" s="10"/>
    </row>
    <row r="6495" spans="1:1" x14ac:dyDescent="0.25">
      <c r="A6495" s="10"/>
    </row>
    <row r="6496" spans="1:1" x14ac:dyDescent="0.25">
      <c r="A6496" s="10"/>
    </row>
    <row r="6497" spans="1:1" x14ac:dyDescent="0.25">
      <c r="A6497" s="10"/>
    </row>
    <row r="6498" spans="1:1" x14ac:dyDescent="0.25">
      <c r="A6498" s="10"/>
    </row>
    <row r="6499" spans="1:1" x14ac:dyDescent="0.25">
      <c r="A6499" s="10"/>
    </row>
    <row r="6500" spans="1:1" x14ac:dyDescent="0.25">
      <c r="A6500" s="10"/>
    </row>
    <row r="6501" spans="1:1" x14ac:dyDescent="0.25">
      <c r="A6501" s="10"/>
    </row>
    <row r="6502" spans="1:1" x14ac:dyDescent="0.25">
      <c r="A6502" s="10"/>
    </row>
    <row r="6503" spans="1:1" x14ac:dyDescent="0.25">
      <c r="A6503" s="10"/>
    </row>
    <row r="6504" spans="1:1" x14ac:dyDescent="0.25">
      <c r="A6504" s="10"/>
    </row>
    <row r="6505" spans="1:1" x14ac:dyDescent="0.25">
      <c r="A6505" s="10"/>
    </row>
    <row r="6506" spans="1:1" x14ac:dyDescent="0.25">
      <c r="A6506" s="10"/>
    </row>
    <row r="6507" spans="1:1" x14ac:dyDescent="0.25">
      <c r="A6507" s="10"/>
    </row>
    <row r="6508" spans="1:1" x14ac:dyDescent="0.25">
      <c r="A6508" s="10"/>
    </row>
    <row r="6509" spans="1:1" x14ac:dyDescent="0.25">
      <c r="A6509" s="10"/>
    </row>
    <row r="6510" spans="1:1" x14ac:dyDescent="0.25">
      <c r="A6510" s="10"/>
    </row>
    <row r="6511" spans="1:1" x14ac:dyDescent="0.25">
      <c r="A6511" s="10"/>
    </row>
    <row r="6512" spans="1:1" x14ac:dyDescent="0.25">
      <c r="A6512" s="10"/>
    </row>
    <row r="6513" spans="1:1" x14ac:dyDescent="0.25">
      <c r="A6513" s="10"/>
    </row>
    <row r="6514" spans="1:1" x14ac:dyDescent="0.25">
      <c r="A6514" s="10"/>
    </row>
    <row r="6515" spans="1:1" x14ac:dyDescent="0.25">
      <c r="A6515" s="10"/>
    </row>
    <row r="6516" spans="1:1" x14ac:dyDescent="0.25">
      <c r="A6516" s="10"/>
    </row>
    <row r="6517" spans="1:1" x14ac:dyDescent="0.25">
      <c r="A6517" s="10"/>
    </row>
    <row r="6518" spans="1:1" x14ac:dyDescent="0.25">
      <c r="A6518" s="10"/>
    </row>
    <row r="6519" spans="1:1" x14ac:dyDescent="0.25">
      <c r="A6519" s="10"/>
    </row>
    <row r="6520" spans="1:1" x14ac:dyDescent="0.25">
      <c r="A6520" s="10"/>
    </row>
    <row r="6521" spans="1:1" x14ac:dyDescent="0.25">
      <c r="A6521" s="10"/>
    </row>
    <row r="6522" spans="1:1" x14ac:dyDescent="0.25">
      <c r="A6522" s="10"/>
    </row>
    <row r="6523" spans="1:1" x14ac:dyDescent="0.25">
      <c r="A6523" s="10"/>
    </row>
    <row r="6524" spans="1:1" x14ac:dyDescent="0.25">
      <c r="A6524" s="10"/>
    </row>
    <row r="6525" spans="1:1" x14ac:dyDescent="0.25">
      <c r="A6525" s="10"/>
    </row>
    <row r="6526" spans="1:1" x14ac:dyDescent="0.25">
      <c r="A6526" s="10"/>
    </row>
    <row r="6527" spans="1:1" x14ac:dyDescent="0.25">
      <c r="A6527" s="10"/>
    </row>
    <row r="6528" spans="1:1" x14ac:dyDescent="0.25">
      <c r="A6528" s="10"/>
    </row>
    <row r="6529" spans="1:1" x14ac:dyDescent="0.25">
      <c r="A6529" s="10"/>
    </row>
    <row r="6530" spans="1:1" x14ac:dyDescent="0.25">
      <c r="A6530" s="10"/>
    </row>
    <row r="6531" spans="1:1" x14ac:dyDescent="0.25">
      <c r="A6531" s="10"/>
    </row>
    <row r="6532" spans="1:1" x14ac:dyDescent="0.25">
      <c r="A6532" s="10"/>
    </row>
    <row r="6533" spans="1:1" x14ac:dyDescent="0.25">
      <c r="A6533" s="10"/>
    </row>
    <row r="6534" spans="1:1" x14ac:dyDescent="0.25">
      <c r="A6534" s="10"/>
    </row>
    <row r="6535" spans="1:1" x14ac:dyDescent="0.25">
      <c r="A6535" s="10"/>
    </row>
    <row r="6536" spans="1:1" x14ac:dyDescent="0.25">
      <c r="A6536" s="10"/>
    </row>
    <row r="6537" spans="1:1" x14ac:dyDescent="0.25">
      <c r="A6537" s="10"/>
    </row>
    <row r="6538" spans="1:1" x14ac:dyDescent="0.25">
      <c r="A6538" s="10"/>
    </row>
    <row r="6539" spans="1:1" x14ac:dyDescent="0.25">
      <c r="A6539" s="10"/>
    </row>
    <row r="6540" spans="1:1" x14ac:dyDescent="0.25">
      <c r="A6540" s="10"/>
    </row>
    <row r="6541" spans="1:1" x14ac:dyDescent="0.25">
      <c r="A6541" s="10"/>
    </row>
    <row r="6542" spans="1:1" x14ac:dyDescent="0.25">
      <c r="A6542" s="10"/>
    </row>
    <row r="6543" spans="1:1" x14ac:dyDescent="0.25">
      <c r="A6543" s="10"/>
    </row>
    <row r="6544" spans="1:1" x14ac:dyDescent="0.25">
      <c r="A6544" s="10"/>
    </row>
    <row r="6545" spans="1:1" x14ac:dyDescent="0.25">
      <c r="A6545" s="10"/>
    </row>
    <row r="6546" spans="1:1" x14ac:dyDescent="0.25">
      <c r="A6546" s="10"/>
    </row>
    <row r="6547" spans="1:1" x14ac:dyDescent="0.25">
      <c r="A6547" s="10"/>
    </row>
    <row r="6548" spans="1:1" x14ac:dyDescent="0.25">
      <c r="A6548" s="10"/>
    </row>
    <row r="6549" spans="1:1" x14ac:dyDescent="0.25">
      <c r="A6549" s="10"/>
    </row>
    <row r="6550" spans="1:1" x14ac:dyDescent="0.25">
      <c r="A6550" s="10"/>
    </row>
    <row r="6551" spans="1:1" x14ac:dyDescent="0.25">
      <c r="A6551" s="10"/>
    </row>
    <row r="6552" spans="1:1" x14ac:dyDescent="0.25">
      <c r="A6552" s="10"/>
    </row>
    <row r="6553" spans="1:1" x14ac:dyDescent="0.25">
      <c r="A6553" s="10"/>
    </row>
    <row r="6554" spans="1:1" x14ac:dyDescent="0.25">
      <c r="A6554" s="10"/>
    </row>
    <row r="6555" spans="1:1" x14ac:dyDescent="0.25">
      <c r="A6555" s="10"/>
    </row>
    <row r="6556" spans="1:1" x14ac:dyDescent="0.25">
      <c r="A6556" s="10"/>
    </row>
    <row r="6557" spans="1:1" x14ac:dyDescent="0.25">
      <c r="A6557" s="10"/>
    </row>
    <row r="6558" spans="1:1" x14ac:dyDescent="0.25">
      <c r="A6558" s="10"/>
    </row>
    <row r="6559" spans="1:1" x14ac:dyDescent="0.25">
      <c r="A6559" s="10"/>
    </row>
    <row r="6560" spans="1:1" x14ac:dyDescent="0.25">
      <c r="A6560" s="10"/>
    </row>
    <row r="6561" spans="1:1" x14ac:dyDescent="0.25">
      <c r="A6561" s="10"/>
    </row>
    <row r="6562" spans="1:1" x14ac:dyDescent="0.25">
      <c r="A6562" s="10"/>
    </row>
    <row r="6563" spans="1:1" x14ac:dyDescent="0.25">
      <c r="A6563" s="10"/>
    </row>
    <row r="6564" spans="1:1" x14ac:dyDescent="0.25">
      <c r="A6564" s="10"/>
    </row>
    <row r="6565" spans="1:1" x14ac:dyDescent="0.25">
      <c r="A6565" s="10"/>
    </row>
    <row r="6566" spans="1:1" x14ac:dyDescent="0.25">
      <c r="A6566" s="10"/>
    </row>
    <row r="6567" spans="1:1" x14ac:dyDescent="0.25">
      <c r="A6567" s="10"/>
    </row>
    <row r="6568" spans="1:1" x14ac:dyDescent="0.25">
      <c r="A6568" s="10"/>
    </row>
    <row r="6569" spans="1:1" x14ac:dyDescent="0.25">
      <c r="A6569" s="10"/>
    </row>
    <row r="6570" spans="1:1" x14ac:dyDescent="0.25">
      <c r="A6570" s="10"/>
    </row>
    <row r="6571" spans="1:1" x14ac:dyDescent="0.25">
      <c r="A6571" s="10"/>
    </row>
    <row r="6572" spans="1:1" x14ac:dyDescent="0.25">
      <c r="A6572" s="10"/>
    </row>
    <row r="6573" spans="1:1" x14ac:dyDescent="0.25">
      <c r="A6573" s="10"/>
    </row>
    <row r="6574" spans="1:1" x14ac:dyDescent="0.25">
      <c r="A6574" s="10"/>
    </row>
    <row r="6575" spans="1:1" x14ac:dyDescent="0.25">
      <c r="A6575" s="10"/>
    </row>
    <row r="6576" spans="1:1" x14ac:dyDescent="0.25">
      <c r="A6576" s="10"/>
    </row>
    <row r="6577" spans="1:1" x14ac:dyDescent="0.25">
      <c r="A6577" s="10"/>
    </row>
    <row r="6578" spans="1:1" x14ac:dyDescent="0.25">
      <c r="A6578" s="10"/>
    </row>
    <row r="6579" spans="1:1" x14ac:dyDescent="0.25">
      <c r="A6579" s="10"/>
    </row>
    <row r="6580" spans="1:1" x14ac:dyDescent="0.25">
      <c r="A6580" s="10"/>
    </row>
    <row r="6581" spans="1:1" x14ac:dyDescent="0.25">
      <c r="A6581" s="10"/>
    </row>
    <row r="6582" spans="1:1" x14ac:dyDescent="0.25">
      <c r="A6582" s="10"/>
    </row>
    <row r="6583" spans="1:1" x14ac:dyDescent="0.25">
      <c r="A6583" s="10"/>
    </row>
    <row r="6584" spans="1:1" x14ac:dyDescent="0.25">
      <c r="A6584" s="10"/>
    </row>
    <row r="6585" spans="1:1" x14ac:dyDescent="0.25">
      <c r="A6585" s="10"/>
    </row>
    <row r="6586" spans="1:1" x14ac:dyDescent="0.25">
      <c r="A6586" s="10"/>
    </row>
    <row r="6587" spans="1:1" x14ac:dyDescent="0.25">
      <c r="A6587" s="10"/>
    </row>
    <row r="6588" spans="1:1" x14ac:dyDescent="0.25">
      <c r="A6588" s="10"/>
    </row>
    <row r="6589" spans="1:1" x14ac:dyDescent="0.25">
      <c r="A6589" s="10"/>
    </row>
    <row r="6590" spans="1:1" x14ac:dyDescent="0.25">
      <c r="A6590" s="10"/>
    </row>
    <row r="6591" spans="1:1" x14ac:dyDescent="0.25">
      <c r="A6591" s="10"/>
    </row>
    <row r="6592" spans="1:1" x14ac:dyDescent="0.25">
      <c r="A6592" s="10"/>
    </row>
    <row r="6593" spans="1:1" x14ac:dyDescent="0.25">
      <c r="A6593" s="10"/>
    </row>
    <row r="6594" spans="1:1" x14ac:dyDescent="0.25">
      <c r="A6594" s="10"/>
    </row>
    <row r="6595" spans="1:1" x14ac:dyDescent="0.25">
      <c r="A6595" s="10"/>
    </row>
    <row r="6596" spans="1:1" x14ac:dyDescent="0.25">
      <c r="A6596" s="10"/>
    </row>
    <row r="6597" spans="1:1" x14ac:dyDescent="0.25">
      <c r="A6597" s="10"/>
    </row>
    <row r="6598" spans="1:1" x14ac:dyDescent="0.25">
      <c r="A6598" s="10"/>
    </row>
    <row r="6599" spans="1:1" x14ac:dyDescent="0.25">
      <c r="A6599" s="10"/>
    </row>
    <row r="6600" spans="1:1" x14ac:dyDescent="0.25">
      <c r="A6600" s="10"/>
    </row>
    <row r="6601" spans="1:1" x14ac:dyDescent="0.25">
      <c r="A6601" s="10"/>
    </row>
    <row r="6602" spans="1:1" x14ac:dyDescent="0.25">
      <c r="A6602" s="10"/>
    </row>
    <row r="6603" spans="1:1" x14ac:dyDescent="0.25">
      <c r="A6603" s="10"/>
    </row>
    <row r="6604" spans="1:1" x14ac:dyDescent="0.25">
      <c r="A6604" s="10"/>
    </row>
    <row r="6605" spans="1:1" x14ac:dyDescent="0.25">
      <c r="A6605" s="10"/>
    </row>
    <row r="6606" spans="1:1" x14ac:dyDescent="0.25">
      <c r="A6606" s="10"/>
    </row>
    <row r="6607" spans="1:1" x14ac:dyDescent="0.25">
      <c r="A6607" s="10"/>
    </row>
    <row r="6608" spans="1:1" x14ac:dyDescent="0.25">
      <c r="A6608" s="10"/>
    </row>
    <row r="6609" spans="1:1" x14ac:dyDescent="0.25">
      <c r="A6609" s="10"/>
    </row>
    <row r="6610" spans="1:1" x14ac:dyDescent="0.25">
      <c r="A6610" s="10"/>
    </row>
    <row r="6611" spans="1:1" x14ac:dyDescent="0.25">
      <c r="A6611" s="10"/>
    </row>
    <row r="6612" spans="1:1" x14ac:dyDescent="0.25">
      <c r="A6612" s="10"/>
    </row>
    <row r="6613" spans="1:1" x14ac:dyDescent="0.25">
      <c r="A6613" s="10"/>
    </row>
    <row r="6614" spans="1:1" x14ac:dyDescent="0.25">
      <c r="A6614" s="10"/>
    </row>
    <row r="6615" spans="1:1" x14ac:dyDescent="0.25">
      <c r="A6615" s="10"/>
    </row>
    <row r="6616" spans="1:1" x14ac:dyDescent="0.25">
      <c r="A6616" s="10"/>
    </row>
    <row r="6617" spans="1:1" x14ac:dyDescent="0.25">
      <c r="A6617" s="10"/>
    </row>
    <row r="6618" spans="1:1" x14ac:dyDescent="0.25">
      <c r="A6618" s="10"/>
    </row>
    <row r="6619" spans="1:1" x14ac:dyDescent="0.25">
      <c r="A6619" s="10"/>
    </row>
    <row r="6620" spans="1:1" x14ac:dyDescent="0.25">
      <c r="A6620" s="10"/>
    </row>
    <row r="6621" spans="1:1" x14ac:dyDescent="0.25">
      <c r="A6621" s="10"/>
    </row>
    <row r="6622" spans="1:1" x14ac:dyDescent="0.25">
      <c r="A6622" s="10"/>
    </row>
    <row r="6623" spans="1:1" x14ac:dyDescent="0.25">
      <c r="A6623" s="10"/>
    </row>
    <row r="6624" spans="1:1" x14ac:dyDescent="0.25">
      <c r="A6624" s="10"/>
    </row>
    <row r="6625" spans="1:1" x14ac:dyDescent="0.25">
      <c r="A6625" s="10"/>
    </row>
    <row r="6626" spans="1:1" x14ac:dyDescent="0.25">
      <c r="A6626" s="10"/>
    </row>
    <row r="6627" spans="1:1" x14ac:dyDescent="0.25">
      <c r="A6627" s="10"/>
    </row>
    <row r="6628" spans="1:1" x14ac:dyDescent="0.25">
      <c r="A6628" s="10"/>
    </row>
    <row r="6629" spans="1:1" x14ac:dyDescent="0.25">
      <c r="A6629" s="10"/>
    </row>
    <row r="6630" spans="1:1" x14ac:dyDescent="0.25">
      <c r="A6630" s="10"/>
    </row>
    <row r="6631" spans="1:1" x14ac:dyDescent="0.25">
      <c r="A6631" s="10"/>
    </row>
    <row r="6632" spans="1:1" x14ac:dyDescent="0.25">
      <c r="A6632" s="10"/>
    </row>
    <row r="6633" spans="1:1" x14ac:dyDescent="0.25">
      <c r="A6633" s="10"/>
    </row>
    <row r="6634" spans="1:1" x14ac:dyDescent="0.25">
      <c r="A6634" s="10"/>
    </row>
    <row r="6635" spans="1:1" x14ac:dyDescent="0.25">
      <c r="A6635" s="10"/>
    </row>
    <row r="6636" spans="1:1" x14ac:dyDescent="0.25">
      <c r="A6636" s="10"/>
    </row>
    <row r="6637" spans="1:1" x14ac:dyDescent="0.25">
      <c r="A6637" s="10"/>
    </row>
    <row r="6638" spans="1:1" x14ac:dyDescent="0.25">
      <c r="A6638" s="10"/>
    </row>
    <row r="6639" spans="1:1" x14ac:dyDescent="0.25">
      <c r="A6639" s="10"/>
    </row>
    <row r="6640" spans="1:1" x14ac:dyDescent="0.25">
      <c r="A6640" s="10"/>
    </row>
    <row r="6641" spans="1:1" x14ac:dyDescent="0.25">
      <c r="A6641" s="10"/>
    </row>
    <row r="6642" spans="1:1" x14ac:dyDescent="0.25">
      <c r="A6642" s="10"/>
    </row>
    <row r="6643" spans="1:1" x14ac:dyDescent="0.25">
      <c r="A6643" s="10"/>
    </row>
    <row r="6644" spans="1:1" x14ac:dyDescent="0.25">
      <c r="A6644" s="10"/>
    </row>
    <row r="6645" spans="1:1" x14ac:dyDescent="0.25">
      <c r="A6645" s="10"/>
    </row>
    <row r="6646" spans="1:1" x14ac:dyDescent="0.25">
      <c r="A6646" s="10"/>
    </row>
    <row r="6647" spans="1:1" x14ac:dyDescent="0.25">
      <c r="A6647" s="10"/>
    </row>
    <row r="6648" spans="1:1" x14ac:dyDescent="0.25">
      <c r="A6648" s="10"/>
    </row>
    <row r="6649" spans="1:1" x14ac:dyDescent="0.25">
      <c r="A6649" s="10"/>
    </row>
    <row r="6650" spans="1:1" x14ac:dyDescent="0.25">
      <c r="A6650" s="10"/>
    </row>
    <row r="6651" spans="1:1" x14ac:dyDescent="0.25">
      <c r="A6651" s="10"/>
    </row>
    <row r="6652" spans="1:1" x14ac:dyDescent="0.25">
      <c r="A6652" s="10"/>
    </row>
    <row r="6653" spans="1:1" x14ac:dyDescent="0.25">
      <c r="A6653" s="10"/>
    </row>
    <row r="6654" spans="1:1" x14ac:dyDescent="0.25">
      <c r="A6654" s="10"/>
    </row>
    <row r="6655" spans="1:1" x14ac:dyDescent="0.25">
      <c r="A6655" s="10"/>
    </row>
    <row r="6656" spans="1:1" x14ac:dyDescent="0.25">
      <c r="A6656" s="10"/>
    </row>
    <row r="6657" spans="1:1" x14ac:dyDescent="0.25">
      <c r="A6657" s="10"/>
    </row>
    <row r="6658" spans="1:1" x14ac:dyDescent="0.25">
      <c r="A6658" s="10"/>
    </row>
    <row r="6659" spans="1:1" x14ac:dyDescent="0.25">
      <c r="A6659" s="10"/>
    </row>
    <row r="6660" spans="1:1" x14ac:dyDescent="0.25">
      <c r="A6660" s="10"/>
    </row>
    <row r="6661" spans="1:1" x14ac:dyDescent="0.25">
      <c r="A6661" s="10"/>
    </row>
    <row r="6662" spans="1:1" x14ac:dyDescent="0.25">
      <c r="A6662" s="10"/>
    </row>
    <row r="6663" spans="1:1" x14ac:dyDescent="0.25">
      <c r="A6663" s="10"/>
    </row>
    <row r="6664" spans="1:1" x14ac:dyDescent="0.25">
      <c r="A6664" s="10"/>
    </row>
    <row r="6665" spans="1:1" x14ac:dyDescent="0.25">
      <c r="A6665" s="10"/>
    </row>
    <row r="6666" spans="1:1" x14ac:dyDescent="0.25">
      <c r="A6666" s="10"/>
    </row>
    <row r="6667" spans="1:1" x14ac:dyDescent="0.25">
      <c r="A6667" s="10"/>
    </row>
    <row r="6668" spans="1:1" x14ac:dyDescent="0.25">
      <c r="A6668" s="10"/>
    </row>
    <row r="6669" spans="1:1" x14ac:dyDescent="0.25">
      <c r="A6669" s="10"/>
    </row>
    <row r="6670" spans="1:1" x14ac:dyDescent="0.25">
      <c r="A6670" s="10"/>
    </row>
    <row r="6671" spans="1:1" x14ac:dyDescent="0.25">
      <c r="A6671" s="10"/>
    </row>
    <row r="6672" spans="1:1" x14ac:dyDescent="0.25">
      <c r="A6672" s="10"/>
    </row>
    <row r="6673" spans="1:1" x14ac:dyDescent="0.25">
      <c r="A6673" s="10"/>
    </row>
    <row r="6674" spans="1:1" x14ac:dyDescent="0.25">
      <c r="A6674" s="10"/>
    </row>
    <row r="6675" spans="1:1" x14ac:dyDescent="0.25">
      <c r="A6675" s="10"/>
    </row>
    <row r="6676" spans="1:1" x14ac:dyDescent="0.25">
      <c r="A6676" s="10"/>
    </row>
    <row r="6677" spans="1:1" x14ac:dyDescent="0.25">
      <c r="A6677" s="10"/>
    </row>
    <row r="6678" spans="1:1" x14ac:dyDescent="0.25">
      <c r="A6678" s="10"/>
    </row>
    <row r="6679" spans="1:1" x14ac:dyDescent="0.25">
      <c r="A6679" s="10"/>
    </row>
    <row r="6680" spans="1:1" x14ac:dyDescent="0.25">
      <c r="A6680" s="10"/>
    </row>
    <row r="6681" spans="1:1" x14ac:dyDescent="0.25">
      <c r="A6681" s="10"/>
    </row>
    <row r="6682" spans="1:1" x14ac:dyDescent="0.25">
      <c r="A6682" s="10"/>
    </row>
    <row r="6683" spans="1:1" x14ac:dyDescent="0.25">
      <c r="A6683" s="10"/>
    </row>
    <row r="6684" spans="1:1" x14ac:dyDescent="0.25">
      <c r="A6684" s="10"/>
    </row>
    <row r="6685" spans="1:1" x14ac:dyDescent="0.25">
      <c r="A6685" s="10"/>
    </row>
    <row r="6686" spans="1:1" x14ac:dyDescent="0.25">
      <c r="A6686" s="10"/>
    </row>
    <row r="6687" spans="1:1" x14ac:dyDescent="0.25">
      <c r="A6687" s="10"/>
    </row>
    <row r="6688" spans="1:1" x14ac:dyDescent="0.25">
      <c r="A6688" s="10"/>
    </row>
    <row r="6689" spans="1:1" x14ac:dyDescent="0.25">
      <c r="A6689" s="10"/>
    </row>
    <row r="6690" spans="1:1" x14ac:dyDescent="0.25">
      <c r="A6690" s="10"/>
    </row>
    <row r="6691" spans="1:1" x14ac:dyDescent="0.25">
      <c r="A6691" s="10"/>
    </row>
    <row r="6692" spans="1:1" x14ac:dyDescent="0.25">
      <c r="A6692" s="10"/>
    </row>
    <row r="6693" spans="1:1" x14ac:dyDescent="0.25">
      <c r="A6693" s="10"/>
    </row>
    <row r="6694" spans="1:1" x14ac:dyDescent="0.25">
      <c r="A6694" s="10"/>
    </row>
    <row r="6695" spans="1:1" x14ac:dyDescent="0.25">
      <c r="A6695" s="10"/>
    </row>
    <row r="6696" spans="1:1" x14ac:dyDescent="0.25">
      <c r="A6696" s="10"/>
    </row>
    <row r="6697" spans="1:1" x14ac:dyDescent="0.25">
      <c r="A6697" s="10"/>
    </row>
    <row r="6698" spans="1:1" x14ac:dyDescent="0.25">
      <c r="A6698" s="10"/>
    </row>
    <row r="6699" spans="1:1" x14ac:dyDescent="0.25">
      <c r="A6699" s="10"/>
    </row>
    <row r="6700" spans="1:1" x14ac:dyDescent="0.25">
      <c r="A6700" s="10"/>
    </row>
    <row r="6701" spans="1:1" x14ac:dyDescent="0.25">
      <c r="A6701" s="10"/>
    </row>
    <row r="6702" spans="1:1" x14ac:dyDescent="0.25">
      <c r="A6702" s="10"/>
    </row>
    <row r="6703" spans="1:1" x14ac:dyDescent="0.25">
      <c r="A6703" s="10"/>
    </row>
    <row r="6704" spans="1:1" x14ac:dyDescent="0.25">
      <c r="A6704" s="10"/>
    </row>
    <row r="6705" spans="1:1" x14ac:dyDescent="0.25">
      <c r="A6705" s="10"/>
    </row>
    <row r="6706" spans="1:1" x14ac:dyDescent="0.25">
      <c r="A6706" s="10"/>
    </row>
    <row r="6707" spans="1:1" x14ac:dyDescent="0.25">
      <c r="A6707" s="10"/>
    </row>
    <row r="6708" spans="1:1" x14ac:dyDescent="0.25">
      <c r="A6708" s="10"/>
    </row>
    <row r="6709" spans="1:1" x14ac:dyDescent="0.25">
      <c r="A6709" s="10"/>
    </row>
    <row r="6710" spans="1:1" x14ac:dyDescent="0.25">
      <c r="A6710" s="10"/>
    </row>
    <row r="6711" spans="1:1" x14ac:dyDescent="0.25">
      <c r="A6711" s="10"/>
    </row>
    <row r="6712" spans="1:1" x14ac:dyDescent="0.25">
      <c r="A6712" s="10"/>
    </row>
    <row r="6713" spans="1:1" x14ac:dyDescent="0.25">
      <c r="A6713" s="10"/>
    </row>
    <row r="6714" spans="1:1" x14ac:dyDescent="0.25">
      <c r="A6714" s="10"/>
    </row>
    <row r="6715" spans="1:1" x14ac:dyDescent="0.25">
      <c r="A6715" s="10"/>
    </row>
    <row r="6716" spans="1:1" x14ac:dyDescent="0.25">
      <c r="A6716" s="10"/>
    </row>
    <row r="6717" spans="1:1" x14ac:dyDescent="0.25">
      <c r="A6717" s="10"/>
    </row>
    <row r="6718" spans="1:1" x14ac:dyDescent="0.25">
      <c r="A6718" s="10"/>
    </row>
    <row r="6719" spans="1:1" x14ac:dyDescent="0.25">
      <c r="A6719" s="10"/>
    </row>
    <row r="6720" spans="1:1" x14ac:dyDescent="0.25">
      <c r="A6720" s="10"/>
    </row>
    <row r="6721" spans="1:1" x14ac:dyDescent="0.25">
      <c r="A6721" s="10"/>
    </row>
    <row r="6722" spans="1:1" x14ac:dyDescent="0.25">
      <c r="A6722" s="10"/>
    </row>
    <row r="6723" spans="1:1" x14ac:dyDescent="0.25">
      <c r="A6723" s="10"/>
    </row>
    <row r="6724" spans="1:1" x14ac:dyDescent="0.25">
      <c r="A6724" s="10"/>
    </row>
    <row r="6725" spans="1:1" x14ac:dyDescent="0.25">
      <c r="A6725" s="10"/>
    </row>
    <row r="6726" spans="1:1" x14ac:dyDescent="0.25">
      <c r="A6726" s="10"/>
    </row>
    <row r="6727" spans="1:1" x14ac:dyDescent="0.25">
      <c r="A6727" s="10"/>
    </row>
    <row r="6728" spans="1:1" x14ac:dyDescent="0.25">
      <c r="A6728" s="10"/>
    </row>
    <row r="6729" spans="1:1" x14ac:dyDescent="0.25">
      <c r="A6729" s="10"/>
    </row>
    <row r="6730" spans="1:1" x14ac:dyDescent="0.25">
      <c r="A6730" s="10"/>
    </row>
    <row r="6731" spans="1:1" x14ac:dyDescent="0.25">
      <c r="A6731" s="10"/>
    </row>
    <row r="6732" spans="1:1" x14ac:dyDescent="0.25">
      <c r="A6732" s="10"/>
    </row>
    <row r="6733" spans="1:1" x14ac:dyDescent="0.25">
      <c r="A6733" s="10"/>
    </row>
    <row r="6734" spans="1:1" x14ac:dyDescent="0.25">
      <c r="A6734" s="10"/>
    </row>
    <row r="6735" spans="1:1" x14ac:dyDescent="0.25">
      <c r="A6735" s="10"/>
    </row>
    <row r="6736" spans="1:1" x14ac:dyDescent="0.25">
      <c r="A6736" s="10"/>
    </row>
    <row r="6737" spans="1:1" x14ac:dyDescent="0.25">
      <c r="A6737" s="10"/>
    </row>
    <row r="6738" spans="1:1" x14ac:dyDescent="0.25">
      <c r="A6738" s="10"/>
    </row>
    <row r="6739" spans="1:1" x14ac:dyDescent="0.25">
      <c r="A6739" s="10"/>
    </row>
    <row r="6740" spans="1:1" x14ac:dyDescent="0.25">
      <c r="A6740" s="10"/>
    </row>
    <row r="6741" spans="1:1" x14ac:dyDescent="0.25">
      <c r="A6741" s="10"/>
    </row>
    <row r="6742" spans="1:1" x14ac:dyDescent="0.25">
      <c r="A6742" s="10"/>
    </row>
    <row r="6743" spans="1:1" x14ac:dyDescent="0.25">
      <c r="A6743" s="10"/>
    </row>
    <row r="6744" spans="1:1" x14ac:dyDescent="0.25">
      <c r="A6744" s="10"/>
    </row>
    <row r="6745" spans="1:1" x14ac:dyDescent="0.25">
      <c r="A6745" s="10"/>
    </row>
    <row r="6746" spans="1:1" x14ac:dyDescent="0.25">
      <c r="A6746" s="10"/>
    </row>
    <row r="6747" spans="1:1" x14ac:dyDescent="0.25">
      <c r="A6747" s="10"/>
    </row>
    <row r="6748" spans="1:1" x14ac:dyDescent="0.25">
      <c r="A6748" s="10"/>
    </row>
    <row r="6749" spans="1:1" x14ac:dyDescent="0.25">
      <c r="A6749" s="10"/>
    </row>
    <row r="6750" spans="1:1" x14ac:dyDescent="0.25">
      <c r="A6750" s="10"/>
    </row>
    <row r="6751" spans="1:1" x14ac:dyDescent="0.25">
      <c r="A6751" s="10"/>
    </row>
    <row r="6752" spans="1:1" x14ac:dyDescent="0.25">
      <c r="A6752" s="10"/>
    </row>
    <row r="6753" spans="1:1" x14ac:dyDescent="0.25">
      <c r="A6753" s="10"/>
    </row>
    <row r="6754" spans="1:1" x14ac:dyDescent="0.25">
      <c r="A6754" s="10"/>
    </row>
    <row r="6755" spans="1:1" x14ac:dyDescent="0.25">
      <c r="A6755" s="10"/>
    </row>
    <row r="6756" spans="1:1" x14ac:dyDescent="0.25">
      <c r="A6756" s="10"/>
    </row>
    <row r="6757" spans="1:1" x14ac:dyDescent="0.25">
      <c r="A6757" s="10"/>
    </row>
    <row r="6758" spans="1:1" x14ac:dyDescent="0.25">
      <c r="A6758" s="10"/>
    </row>
    <row r="6759" spans="1:1" x14ac:dyDescent="0.25">
      <c r="A6759" s="10"/>
    </row>
    <row r="6760" spans="1:1" x14ac:dyDescent="0.25">
      <c r="A6760" s="10"/>
    </row>
    <row r="6761" spans="1:1" x14ac:dyDescent="0.25">
      <c r="A6761" s="10"/>
    </row>
    <row r="6762" spans="1:1" x14ac:dyDescent="0.25">
      <c r="A6762" s="10"/>
    </row>
    <row r="6763" spans="1:1" x14ac:dyDescent="0.25">
      <c r="A6763" s="10"/>
    </row>
    <row r="6764" spans="1:1" x14ac:dyDescent="0.25">
      <c r="A6764" s="10"/>
    </row>
    <row r="6765" spans="1:1" x14ac:dyDescent="0.25">
      <c r="A6765" s="10"/>
    </row>
    <row r="6766" spans="1:1" x14ac:dyDescent="0.25">
      <c r="A6766" s="10"/>
    </row>
    <row r="6767" spans="1:1" x14ac:dyDescent="0.25">
      <c r="A6767" s="10"/>
    </row>
    <row r="6768" spans="1:1" x14ac:dyDescent="0.25">
      <c r="A6768" s="10"/>
    </row>
    <row r="6769" spans="1:1" x14ac:dyDescent="0.25">
      <c r="A6769" s="10"/>
    </row>
    <row r="6770" spans="1:1" x14ac:dyDescent="0.25">
      <c r="A6770" s="10"/>
    </row>
    <row r="6771" spans="1:1" x14ac:dyDescent="0.25">
      <c r="A6771" s="10"/>
    </row>
    <row r="6772" spans="1:1" x14ac:dyDescent="0.25">
      <c r="A6772" s="10"/>
    </row>
    <row r="6773" spans="1:1" x14ac:dyDescent="0.25">
      <c r="A6773" s="10"/>
    </row>
    <row r="6774" spans="1:1" x14ac:dyDescent="0.25">
      <c r="A6774" s="10"/>
    </row>
    <row r="6775" spans="1:1" x14ac:dyDescent="0.25">
      <c r="A6775" s="10"/>
    </row>
    <row r="6776" spans="1:1" x14ac:dyDescent="0.25">
      <c r="A6776" s="10"/>
    </row>
    <row r="6777" spans="1:1" x14ac:dyDescent="0.25">
      <c r="A6777" s="10"/>
    </row>
    <row r="6778" spans="1:1" x14ac:dyDescent="0.25">
      <c r="A6778" s="10"/>
    </row>
    <row r="6779" spans="1:1" x14ac:dyDescent="0.25">
      <c r="A6779" s="10"/>
    </row>
    <row r="6780" spans="1:1" x14ac:dyDescent="0.25">
      <c r="A6780" s="10"/>
    </row>
    <row r="6781" spans="1:1" x14ac:dyDescent="0.25">
      <c r="A6781" s="10"/>
    </row>
    <row r="6782" spans="1:1" x14ac:dyDescent="0.25">
      <c r="A6782" s="10"/>
    </row>
    <row r="6783" spans="1:1" x14ac:dyDescent="0.25">
      <c r="A6783" s="10"/>
    </row>
    <row r="6784" spans="1:1" x14ac:dyDescent="0.25">
      <c r="A6784" s="10"/>
    </row>
    <row r="6785" spans="1:1" x14ac:dyDescent="0.25">
      <c r="A6785" s="10"/>
    </row>
    <row r="6786" spans="1:1" x14ac:dyDescent="0.25">
      <c r="A6786" s="10"/>
    </row>
    <row r="6787" spans="1:1" x14ac:dyDescent="0.25">
      <c r="A6787" s="10"/>
    </row>
    <row r="6788" spans="1:1" x14ac:dyDescent="0.25">
      <c r="A6788" s="10"/>
    </row>
    <row r="6789" spans="1:1" x14ac:dyDescent="0.25">
      <c r="A6789" s="10"/>
    </row>
    <row r="6790" spans="1:1" x14ac:dyDescent="0.25">
      <c r="A6790" s="10"/>
    </row>
    <row r="6791" spans="1:1" x14ac:dyDescent="0.25">
      <c r="A6791" s="10"/>
    </row>
    <row r="6792" spans="1:1" x14ac:dyDescent="0.25">
      <c r="A6792" s="10"/>
    </row>
    <row r="6793" spans="1:1" x14ac:dyDescent="0.25">
      <c r="A6793" s="10"/>
    </row>
    <row r="6794" spans="1:1" x14ac:dyDescent="0.25">
      <c r="A6794" s="10"/>
    </row>
    <row r="6795" spans="1:1" x14ac:dyDescent="0.25">
      <c r="A6795" s="10"/>
    </row>
    <row r="6796" spans="1:1" x14ac:dyDescent="0.25">
      <c r="A6796" s="10"/>
    </row>
    <row r="6797" spans="1:1" x14ac:dyDescent="0.25">
      <c r="A6797" s="10"/>
    </row>
    <row r="6798" spans="1:1" x14ac:dyDescent="0.25">
      <c r="A6798" s="10"/>
    </row>
    <row r="6799" spans="1:1" x14ac:dyDescent="0.25">
      <c r="A6799" s="10"/>
    </row>
    <row r="6800" spans="1:1" x14ac:dyDescent="0.25">
      <c r="A6800" s="10"/>
    </row>
    <row r="6801" spans="1:1" x14ac:dyDescent="0.25">
      <c r="A6801" s="10"/>
    </row>
    <row r="6802" spans="1:1" x14ac:dyDescent="0.25">
      <c r="A6802" s="10"/>
    </row>
    <row r="6803" spans="1:1" x14ac:dyDescent="0.25">
      <c r="A6803" s="10"/>
    </row>
    <row r="6804" spans="1:1" x14ac:dyDescent="0.25">
      <c r="A6804" s="10"/>
    </row>
    <row r="6805" spans="1:1" x14ac:dyDescent="0.25">
      <c r="A6805" s="10"/>
    </row>
    <row r="6806" spans="1:1" x14ac:dyDescent="0.25">
      <c r="A6806" s="10"/>
    </row>
    <row r="6807" spans="1:1" x14ac:dyDescent="0.25">
      <c r="A6807" s="10"/>
    </row>
    <row r="6808" spans="1:1" x14ac:dyDescent="0.25">
      <c r="A6808" s="10"/>
    </row>
    <row r="6809" spans="1:1" x14ac:dyDescent="0.25">
      <c r="A6809" s="10"/>
    </row>
    <row r="6810" spans="1:1" x14ac:dyDescent="0.25">
      <c r="A6810" s="10"/>
    </row>
    <row r="6811" spans="1:1" x14ac:dyDescent="0.25">
      <c r="A6811" s="10"/>
    </row>
    <row r="6812" spans="1:1" x14ac:dyDescent="0.25">
      <c r="A6812" s="10"/>
    </row>
    <row r="6813" spans="1:1" x14ac:dyDescent="0.25">
      <c r="A6813" s="10"/>
    </row>
    <row r="6814" spans="1:1" x14ac:dyDescent="0.25">
      <c r="A6814" s="10"/>
    </row>
    <row r="6815" spans="1:1" x14ac:dyDescent="0.25">
      <c r="A6815" s="10"/>
    </row>
    <row r="6816" spans="1:1" x14ac:dyDescent="0.25">
      <c r="A6816" s="10"/>
    </row>
    <row r="6817" spans="1:1" x14ac:dyDescent="0.25">
      <c r="A6817" s="10"/>
    </row>
    <row r="6818" spans="1:1" x14ac:dyDescent="0.25">
      <c r="A6818" s="10"/>
    </row>
    <row r="6819" spans="1:1" x14ac:dyDescent="0.25">
      <c r="A6819" s="10"/>
    </row>
    <row r="6820" spans="1:1" x14ac:dyDescent="0.25">
      <c r="A6820" s="10"/>
    </row>
    <row r="6821" spans="1:1" x14ac:dyDescent="0.25">
      <c r="A6821" s="10"/>
    </row>
    <row r="6822" spans="1:1" x14ac:dyDescent="0.25">
      <c r="A6822" s="10"/>
    </row>
    <row r="6823" spans="1:1" x14ac:dyDescent="0.25">
      <c r="A6823" s="10"/>
    </row>
    <row r="6824" spans="1:1" x14ac:dyDescent="0.25">
      <c r="A6824" s="10"/>
    </row>
    <row r="6825" spans="1:1" x14ac:dyDescent="0.25">
      <c r="A6825" s="10"/>
    </row>
    <row r="6826" spans="1:1" x14ac:dyDescent="0.25">
      <c r="A6826" s="10"/>
    </row>
    <row r="6827" spans="1:1" x14ac:dyDescent="0.25">
      <c r="A6827" s="10"/>
    </row>
    <row r="6828" spans="1:1" x14ac:dyDescent="0.25">
      <c r="A6828" s="10"/>
    </row>
    <row r="6829" spans="1:1" x14ac:dyDescent="0.25">
      <c r="A6829" s="10"/>
    </row>
    <row r="6830" spans="1:1" x14ac:dyDescent="0.25">
      <c r="A6830" s="10"/>
    </row>
    <row r="6831" spans="1:1" x14ac:dyDescent="0.25">
      <c r="A6831" s="10"/>
    </row>
    <row r="6832" spans="1:1" x14ac:dyDescent="0.25">
      <c r="A6832" s="10"/>
    </row>
    <row r="6833" spans="1:1" x14ac:dyDescent="0.25">
      <c r="A6833" s="10"/>
    </row>
    <row r="6834" spans="1:1" x14ac:dyDescent="0.25">
      <c r="A6834" s="10"/>
    </row>
    <row r="6835" spans="1:1" x14ac:dyDescent="0.25">
      <c r="A6835" s="10"/>
    </row>
    <row r="6836" spans="1:1" x14ac:dyDescent="0.25">
      <c r="A6836" s="10"/>
    </row>
    <row r="6837" spans="1:1" x14ac:dyDescent="0.25">
      <c r="A6837" s="10"/>
    </row>
    <row r="6838" spans="1:1" x14ac:dyDescent="0.25">
      <c r="A6838" s="10"/>
    </row>
    <row r="6839" spans="1:1" x14ac:dyDescent="0.25">
      <c r="A6839" s="10"/>
    </row>
    <row r="6840" spans="1:1" x14ac:dyDescent="0.25">
      <c r="A6840" s="10"/>
    </row>
    <row r="6841" spans="1:1" x14ac:dyDescent="0.25">
      <c r="A6841" s="10"/>
    </row>
    <row r="6842" spans="1:1" x14ac:dyDescent="0.25">
      <c r="A6842" s="10"/>
    </row>
    <row r="6843" spans="1:1" x14ac:dyDescent="0.25">
      <c r="A6843" s="10"/>
    </row>
    <row r="6844" spans="1:1" x14ac:dyDescent="0.25">
      <c r="A6844" s="10"/>
    </row>
    <row r="6845" spans="1:1" x14ac:dyDescent="0.25">
      <c r="A6845" s="10"/>
    </row>
    <row r="6846" spans="1:1" x14ac:dyDescent="0.25">
      <c r="A6846" s="10"/>
    </row>
    <row r="6847" spans="1:1" x14ac:dyDescent="0.25">
      <c r="A6847" s="10"/>
    </row>
    <row r="6848" spans="1:1" x14ac:dyDescent="0.25">
      <c r="A6848" s="10"/>
    </row>
    <row r="6849" spans="1:1" x14ac:dyDescent="0.25">
      <c r="A6849" s="10"/>
    </row>
    <row r="6850" spans="1:1" x14ac:dyDescent="0.25">
      <c r="A6850" s="10"/>
    </row>
    <row r="6851" spans="1:1" x14ac:dyDescent="0.25">
      <c r="A6851" s="10"/>
    </row>
    <row r="6852" spans="1:1" x14ac:dyDescent="0.25">
      <c r="A6852" s="10"/>
    </row>
    <row r="6853" spans="1:1" x14ac:dyDescent="0.25">
      <c r="A6853" s="10"/>
    </row>
    <row r="6854" spans="1:1" x14ac:dyDescent="0.25">
      <c r="A6854" s="10"/>
    </row>
    <row r="6855" spans="1:1" x14ac:dyDescent="0.25">
      <c r="A6855" s="10"/>
    </row>
    <row r="6856" spans="1:1" x14ac:dyDescent="0.25">
      <c r="A6856" s="10"/>
    </row>
    <row r="6857" spans="1:1" x14ac:dyDescent="0.25">
      <c r="A6857" s="10"/>
    </row>
    <row r="6858" spans="1:1" x14ac:dyDescent="0.25">
      <c r="A6858" s="10"/>
    </row>
    <row r="6859" spans="1:1" x14ac:dyDescent="0.25">
      <c r="A6859" s="10"/>
    </row>
    <row r="6860" spans="1:1" x14ac:dyDescent="0.25">
      <c r="A6860" s="10"/>
    </row>
    <row r="6861" spans="1:1" x14ac:dyDescent="0.25">
      <c r="A6861" s="10"/>
    </row>
    <row r="6862" spans="1:1" x14ac:dyDescent="0.25">
      <c r="A6862" s="10"/>
    </row>
    <row r="6863" spans="1:1" x14ac:dyDescent="0.25">
      <c r="A6863" s="10"/>
    </row>
    <row r="6864" spans="1:1" x14ac:dyDescent="0.25">
      <c r="A6864" s="10"/>
    </row>
    <row r="6865" spans="1:1" x14ac:dyDescent="0.25">
      <c r="A6865" s="10"/>
    </row>
    <row r="6866" spans="1:1" x14ac:dyDescent="0.25">
      <c r="A6866" s="10"/>
    </row>
    <row r="6867" spans="1:1" x14ac:dyDescent="0.25">
      <c r="A6867" s="10"/>
    </row>
    <row r="6868" spans="1:1" x14ac:dyDescent="0.25">
      <c r="A6868" s="10"/>
    </row>
    <row r="6869" spans="1:1" x14ac:dyDescent="0.25">
      <c r="A6869" s="10"/>
    </row>
    <row r="6870" spans="1:1" x14ac:dyDescent="0.25">
      <c r="A6870" s="10"/>
    </row>
    <row r="6871" spans="1:1" x14ac:dyDescent="0.25">
      <c r="A6871" s="10"/>
    </row>
    <row r="6872" spans="1:1" x14ac:dyDescent="0.25">
      <c r="A6872" s="10"/>
    </row>
    <row r="6873" spans="1:1" x14ac:dyDescent="0.25">
      <c r="A6873" s="10"/>
    </row>
    <row r="6874" spans="1:1" x14ac:dyDescent="0.25">
      <c r="A6874" s="10"/>
    </row>
    <row r="6875" spans="1:1" x14ac:dyDescent="0.25">
      <c r="A6875" s="10"/>
    </row>
    <row r="6876" spans="1:1" x14ac:dyDescent="0.25">
      <c r="A6876" s="10"/>
    </row>
    <row r="6877" spans="1:1" x14ac:dyDescent="0.25">
      <c r="A6877" s="10"/>
    </row>
    <row r="6878" spans="1:1" x14ac:dyDescent="0.25">
      <c r="A6878" s="10"/>
    </row>
    <row r="6879" spans="1:1" x14ac:dyDescent="0.25">
      <c r="A6879" s="10"/>
    </row>
    <row r="6880" spans="1:1" x14ac:dyDescent="0.25">
      <c r="A6880" s="10"/>
    </row>
    <row r="6881" spans="1:1" x14ac:dyDescent="0.25">
      <c r="A6881" s="10"/>
    </row>
    <row r="6882" spans="1:1" x14ac:dyDescent="0.25">
      <c r="A6882" s="10"/>
    </row>
    <row r="6883" spans="1:1" x14ac:dyDescent="0.25">
      <c r="A6883" s="10"/>
    </row>
    <row r="6884" spans="1:1" x14ac:dyDescent="0.25">
      <c r="A6884" s="10"/>
    </row>
    <row r="6885" spans="1:1" x14ac:dyDescent="0.25">
      <c r="A6885" s="10"/>
    </row>
    <row r="6886" spans="1:1" x14ac:dyDescent="0.25">
      <c r="A6886" s="10"/>
    </row>
    <row r="6887" spans="1:1" x14ac:dyDescent="0.25">
      <c r="A6887" s="10"/>
    </row>
    <row r="6888" spans="1:1" x14ac:dyDescent="0.25">
      <c r="A6888" s="10"/>
    </row>
    <row r="6889" spans="1:1" x14ac:dyDescent="0.25">
      <c r="A6889" s="10"/>
    </row>
    <row r="6890" spans="1:1" x14ac:dyDescent="0.25">
      <c r="A6890" s="10"/>
    </row>
    <row r="6891" spans="1:1" x14ac:dyDescent="0.25">
      <c r="A6891" s="10"/>
    </row>
    <row r="6892" spans="1:1" x14ac:dyDescent="0.25">
      <c r="A6892" s="10"/>
    </row>
    <row r="6893" spans="1:1" x14ac:dyDescent="0.25">
      <c r="A6893" s="10"/>
    </row>
    <row r="6894" spans="1:1" x14ac:dyDescent="0.25">
      <c r="A6894" s="10"/>
    </row>
    <row r="6895" spans="1:1" x14ac:dyDescent="0.25">
      <c r="A6895" s="10"/>
    </row>
    <row r="6896" spans="1:1" x14ac:dyDescent="0.25">
      <c r="A6896" s="10"/>
    </row>
    <row r="6897" spans="1:1" x14ac:dyDescent="0.25">
      <c r="A6897" s="10"/>
    </row>
    <row r="6898" spans="1:1" x14ac:dyDescent="0.25">
      <c r="A6898" s="10"/>
    </row>
    <row r="6899" spans="1:1" x14ac:dyDescent="0.25">
      <c r="A6899" s="10"/>
    </row>
    <row r="6900" spans="1:1" x14ac:dyDescent="0.25">
      <c r="A6900" s="10"/>
    </row>
    <row r="6901" spans="1:1" x14ac:dyDescent="0.25">
      <c r="A6901" s="10"/>
    </row>
    <row r="6902" spans="1:1" x14ac:dyDescent="0.25">
      <c r="A6902" s="10"/>
    </row>
    <row r="6903" spans="1:1" x14ac:dyDescent="0.25">
      <c r="A6903" s="10"/>
    </row>
    <row r="6904" spans="1:1" x14ac:dyDescent="0.25">
      <c r="A6904" s="10"/>
    </row>
    <row r="6905" spans="1:1" x14ac:dyDescent="0.25">
      <c r="A6905" s="10"/>
    </row>
    <row r="6906" spans="1:1" x14ac:dyDescent="0.25">
      <c r="A6906" s="10"/>
    </row>
    <row r="6907" spans="1:1" x14ac:dyDescent="0.25">
      <c r="A6907" s="10"/>
    </row>
    <row r="6908" spans="1:1" x14ac:dyDescent="0.25">
      <c r="A6908" s="10"/>
    </row>
    <row r="6909" spans="1:1" x14ac:dyDescent="0.25">
      <c r="A6909" s="10"/>
    </row>
    <row r="6910" spans="1:1" x14ac:dyDescent="0.25">
      <c r="A6910" s="10"/>
    </row>
    <row r="6911" spans="1:1" x14ac:dyDescent="0.25">
      <c r="A6911" s="10"/>
    </row>
    <row r="6912" spans="1:1" x14ac:dyDescent="0.25">
      <c r="A6912" s="10"/>
    </row>
    <row r="6913" spans="1:1" x14ac:dyDescent="0.25">
      <c r="A6913" s="10"/>
    </row>
    <row r="6914" spans="1:1" x14ac:dyDescent="0.25">
      <c r="A6914" s="10"/>
    </row>
    <row r="6915" spans="1:1" x14ac:dyDescent="0.25">
      <c r="A6915" s="10"/>
    </row>
    <row r="6916" spans="1:1" x14ac:dyDescent="0.25">
      <c r="A6916" s="10"/>
    </row>
    <row r="6917" spans="1:1" x14ac:dyDescent="0.25">
      <c r="A6917" s="10"/>
    </row>
    <row r="6918" spans="1:1" x14ac:dyDescent="0.25">
      <c r="A6918" s="10"/>
    </row>
    <row r="6919" spans="1:1" x14ac:dyDescent="0.25">
      <c r="A6919" s="10"/>
    </row>
    <row r="6920" spans="1:1" x14ac:dyDescent="0.25">
      <c r="A6920" s="10"/>
    </row>
    <row r="6921" spans="1:1" x14ac:dyDescent="0.25">
      <c r="A6921" s="10"/>
    </row>
    <row r="6922" spans="1:1" x14ac:dyDescent="0.25">
      <c r="A6922" s="10"/>
    </row>
    <row r="6923" spans="1:1" x14ac:dyDescent="0.25">
      <c r="A6923" s="10"/>
    </row>
    <row r="6924" spans="1:1" x14ac:dyDescent="0.25">
      <c r="A6924" s="10"/>
    </row>
    <row r="6925" spans="1:1" x14ac:dyDescent="0.25">
      <c r="A6925" s="10"/>
    </row>
    <row r="6926" spans="1:1" x14ac:dyDescent="0.25">
      <c r="A6926" s="10"/>
    </row>
    <row r="6927" spans="1:1" x14ac:dyDescent="0.25">
      <c r="A6927" s="10"/>
    </row>
    <row r="6928" spans="1:1" x14ac:dyDescent="0.25">
      <c r="A6928" s="10"/>
    </row>
    <row r="6929" spans="1:1" x14ac:dyDescent="0.25">
      <c r="A6929" s="10"/>
    </row>
    <row r="6930" spans="1:1" x14ac:dyDescent="0.25">
      <c r="A6930" s="10"/>
    </row>
    <row r="6931" spans="1:1" x14ac:dyDescent="0.25">
      <c r="A6931" s="10"/>
    </row>
    <row r="6932" spans="1:1" x14ac:dyDescent="0.25">
      <c r="A6932" s="10"/>
    </row>
    <row r="6933" spans="1:1" x14ac:dyDescent="0.25">
      <c r="A6933" s="10"/>
    </row>
    <row r="6934" spans="1:1" x14ac:dyDescent="0.25">
      <c r="A6934" s="10"/>
    </row>
    <row r="6935" spans="1:1" x14ac:dyDescent="0.25">
      <c r="A6935" s="10"/>
    </row>
    <row r="6936" spans="1:1" x14ac:dyDescent="0.25">
      <c r="A6936" s="10"/>
    </row>
    <row r="6937" spans="1:1" x14ac:dyDescent="0.25">
      <c r="A6937" s="10"/>
    </row>
    <row r="6938" spans="1:1" x14ac:dyDescent="0.25">
      <c r="A6938" s="10"/>
    </row>
    <row r="6939" spans="1:1" x14ac:dyDescent="0.25">
      <c r="A6939" s="10"/>
    </row>
    <row r="6940" spans="1:1" x14ac:dyDescent="0.25">
      <c r="A6940" s="10"/>
    </row>
    <row r="6941" spans="1:1" x14ac:dyDescent="0.25">
      <c r="A6941" s="10"/>
    </row>
    <row r="6942" spans="1:1" x14ac:dyDescent="0.25">
      <c r="A6942" s="10"/>
    </row>
    <row r="6943" spans="1:1" x14ac:dyDescent="0.25">
      <c r="A6943" s="10"/>
    </row>
    <row r="6944" spans="1:1" x14ac:dyDescent="0.25">
      <c r="A6944" s="10"/>
    </row>
    <row r="6945" spans="1:1" x14ac:dyDescent="0.25">
      <c r="A6945" s="10"/>
    </row>
    <row r="6946" spans="1:1" x14ac:dyDescent="0.25">
      <c r="A6946" s="10"/>
    </row>
    <row r="6947" spans="1:1" x14ac:dyDescent="0.25">
      <c r="A6947" s="10"/>
    </row>
    <row r="6948" spans="1:1" x14ac:dyDescent="0.25">
      <c r="A6948" s="10"/>
    </row>
    <row r="6949" spans="1:1" x14ac:dyDescent="0.25">
      <c r="A6949" s="10"/>
    </row>
    <row r="6950" spans="1:1" x14ac:dyDescent="0.25">
      <c r="A6950" s="10"/>
    </row>
    <row r="6951" spans="1:1" x14ac:dyDescent="0.25">
      <c r="A6951" s="10"/>
    </row>
    <row r="6952" spans="1:1" x14ac:dyDescent="0.25">
      <c r="A6952" s="10"/>
    </row>
    <row r="6953" spans="1:1" x14ac:dyDescent="0.25">
      <c r="A6953" s="10"/>
    </row>
    <row r="6954" spans="1:1" x14ac:dyDescent="0.25">
      <c r="A6954" s="10"/>
    </row>
    <row r="6955" spans="1:1" x14ac:dyDescent="0.25">
      <c r="A6955" s="10"/>
    </row>
    <row r="6956" spans="1:1" x14ac:dyDescent="0.25">
      <c r="A6956" s="10"/>
    </row>
    <row r="6957" spans="1:1" x14ac:dyDescent="0.25">
      <c r="A6957" s="10"/>
    </row>
    <row r="6958" spans="1:1" x14ac:dyDescent="0.25">
      <c r="A6958" s="10"/>
    </row>
    <row r="6959" spans="1:1" x14ac:dyDescent="0.25">
      <c r="A6959" s="10"/>
    </row>
    <row r="6960" spans="1:1" x14ac:dyDescent="0.25">
      <c r="A6960" s="10"/>
    </row>
    <row r="6961" spans="1:1" x14ac:dyDescent="0.25">
      <c r="A6961" s="10"/>
    </row>
    <row r="6962" spans="1:1" x14ac:dyDescent="0.25">
      <c r="A6962" s="10"/>
    </row>
    <row r="6963" spans="1:1" x14ac:dyDescent="0.25">
      <c r="A6963" s="10"/>
    </row>
    <row r="6964" spans="1:1" x14ac:dyDescent="0.25">
      <c r="A6964" s="10"/>
    </row>
    <row r="6965" spans="1:1" x14ac:dyDescent="0.25">
      <c r="A6965" s="10"/>
    </row>
    <row r="6966" spans="1:1" x14ac:dyDescent="0.25">
      <c r="A6966" s="10"/>
    </row>
    <row r="6967" spans="1:1" x14ac:dyDescent="0.25">
      <c r="A6967" s="10"/>
    </row>
    <row r="6968" spans="1:1" x14ac:dyDescent="0.25">
      <c r="A6968" s="10"/>
    </row>
    <row r="6969" spans="1:1" x14ac:dyDescent="0.25">
      <c r="A6969" s="10"/>
    </row>
    <row r="6970" spans="1:1" x14ac:dyDescent="0.25">
      <c r="A6970" s="10"/>
    </row>
    <row r="6971" spans="1:1" x14ac:dyDescent="0.25">
      <c r="A6971" s="10"/>
    </row>
    <row r="6972" spans="1:1" x14ac:dyDescent="0.25">
      <c r="A6972" s="10"/>
    </row>
    <row r="6973" spans="1:1" x14ac:dyDescent="0.25">
      <c r="A6973" s="10"/>
    </row>
    <row r="6974" spans="1:1" x14ac:dyDescent="0.25">
      <c r="A6974" s="10"/>
    </row>
    <row r="6975" spans="1:1" x14ac:dyDescent="0.25">
      <c r="A6975" s="10"/>
    </row>
    <row r="6976" spans="1:1" x14ac:dyDescent="0.25">
      <c r="A6976" s="10"/>
    </row>
    <row r="6977" spans="1:1" x14ac:dyDescent="0.25">
      <c r="A6977" s="10"/>
    </row>
    <row r="6978" spans="1:1" x14ac:dyDescent="0.25">
      <c r="A6978" s="10"/>
    </row>
    <row r="6979" spans="1:1" x14ac:dyDescent="0.25">
      <c r="A6979" s="10"/>
    </row>
    <row r="6980" spans="1:1" x14ac:dyDescent="0.25">
      <c r="A6980" s="10"/>
    </row>
    <row r="6981" spans="1:1" x14ac:dyDescent="0.25">
      <c r="A6981" s="10"/>
    </row>
    <row r="6982" spans="1:1" x14ac:dyDescent="0.25">
      <c r="A6982" s="10"/>
    </row>
    <row r="6983" spans="1:1" x14ac:dyDescent="0.25">
      <c r="A6983" s="10"/>
    </row>
    <row r="6984" spans="1:1" x14ac:dyDescent="0.25">
      <c r="A6984" s="10"/>
    </row>
    <row r="6985" spans="1:1" x14ac:dyDescent="0.25">
      <c r="A6985" s="10"/>
    </row>
    <row r="6986" spans="1:1" x14ac:dyDescent="0.25">
      <c r="A6986" s="10"/>
    </row>
    <row r="6987" spans="1:1" x14ac:dyDescent="0.25">
      <c r="A6987" s="10"/>
    </row>
    <row r="6988" spans="1:1" x14ac:dyDescent="0.25">
      <c r="A6988" s="10"/>
    </row>
    <row r="6989" spans="1:1" x14ac:dyDescent="0.25">
      <c r="A6989" s="10"/>
    </row>
    <row r="6990" spans="1:1" x14ac:dyDescent="0.25">
      <c r="A6990" s="10"/>
    </row>
    <row r="6991" spans="1:1" x14ac:dyDescent="0.25">
      <c r="A6991" s="10"/>
    </row>
    <row r="6992" spans="1:1" x14ac:dyDescent="0.25">
      <c r="A6992" s="10"/>
    </row>
    <row r="6993" spans="1:1" x14ac:dyDescent="0.25">
      <c r="A6993" s="10"/>
    </row>
    <row r="6994" spans="1:1" x14ac:dyDescent="0.25">
      <c r="A6994" s="10"/>
    </row>
    <row r="6995" spans="1:1" x14ac:dyDescent="0.25">
      <c r="A6995" s="10"/>
    </row>
    <row r="6996" spans="1:1" x14ac:dyDescent="0.25">
      <c r="A6996" s="10"/>
    </row>
    <row r="6997" spans="1:1" x14ac:dyDescent="0.25">
      <c r="A6997" s="10"/>
    </row>
    <row r="6998" spans="1:1" x14ac:dyDescent="0.25">
      <c r="A6998" s="10"/>
    </row>
    <row r="6999" spans="1:1" x14ac:dyDescent="0.25">
      <c r="A6999" s="10"/>
    </row>
    <row r="7000" spans="1:1" x14ac:dyDescent="0.25">
      <c r="A7000" s="10"/>
    </row>
    <row r="7001" spans="1:1" x14ac:dyDescent="0.25">
      <c r="A7001" s="10"/>
    </row>
    <row r="7002" spans="1:1" x14ac:dyDescent="0.25">
      <c r="A7002" s="10"/>
    </row>
    <row r="7003" spans="1:1" x14ac:dyDescent="0.25">
      <c r="A7003" s="10"/>
    </row>
    <row r="7004" spans="1:1" x14ac:dyDescent="0.25">
      <c r="A7004" s="10"/>
    </row>
    <row r="7005" spans="1:1" x14ac:dyDescent="0.25">
      <c r="A7005" s="10"/>
    </row>
    <row r="7006" spans="1:1" x14ac:dyDescent="0.25">
      <c r="A7006" s="10"/>
    </row>
    <row r="7007" spans="1:1" x14ac:dyDescent="0.25">
      <c r="A7007" s="10"/>
    </row>
    <row r="7008" spans="1:1" x14ac:dyDescent="0.25">
      <c r="A7008" s="10"/>
    </row>
    <row r="7009" spans="1:1" x14ac:dyDescent="0.25">
      <c r="A7009" s="10"/>
    </row>
    <row r="7010" spans="1:1" x14ac:dyDescent="0.25">
      <c r="A7010" s="10"/>
    </row>
    <row r="7011" spans="1:1" x14ac:dyDescent="0.25">
      <c r="A7011" s="10"/>
    </row>
    <row r="7012" spans="1:1" x14ac:dyDescent="0.25">
      <c r="A7012" s="10"/>
    </row>
    <row r="7013" spans="1:1" x14ac:dyDescent="0.25">
      <c r="A7013" s="10"/>
    </row>
    <row r="7014" spans="1:1" x14ac:dyDescent="0.25">
      <c r="A7014" s="10"/>
    </row>
    <row r="7015" spans="1:1" x14ac:dyDescent="0.25">
      <c r="A7015" s="10"/>
    </row>
    <row r="7016" spans="1:1" x14ac:dyDescent="0.25">
      <c r="A7016" s="10"/>
    </row>
    <row r="7017" spans="1:1" x14ac:dyDescent="0.25">
      <c r="A7017" s="10"/>
    </row>
    <row r="7018" spans="1:1" x14ac:dyDescent="0.25">
      <c r="A7018" s="10"/>
    </row>
    <row r="7019" spans="1:1" x14ac:dyDescent="0.25">
      <c r="A7019" s="10"/>
    </row>
    <row r="7020" spans="1:1" x14ac:dyDescent="0.25">
      <c r="A7020" s="10"/>
    </row>
    <row r="7021" spans="1:1" x14ac:dyDescent="0.25">
      <c r="A7021" s="10"/>
    </row>
    <row r="7022" spans="1:1" x14ac:dyDescent="0.25">
      <c r="A7022" s="10"/>
    </row>
    <row r="7023" spans="1:1" x14ac:dyDescent="0.25">
      <c r="A7023" s="10"/>
    </row>
    <row r="7024" spans="1:1" x14ac:dyDescent="0.25">
      <c r="A7024" s="10"/>
    </row>
    <row r="7025" spans="1:1" x14ac:dyDescent="0.25">
      <c r="A7025" s="10"/>
    </row>
    <row r="7026" spans="1:1" x14ac:dyDescent="0.25">
      <c r="A7026" s="10"/>
    </row>
    <row r="7027" spans="1:1" x14ac:dyDescent="0.25">
      <c r="A7027" s="10"/>
    </row>
    <row r="7028" spans="1:1" x14ac:dyDescent="0.25">
      <c r="A7028" s="10"/>
    </row>
    <row r="7029" spans="1:1" x14ac:dyDescent="0.25">
      <c r="A7029" s="10"/>
    </row>
    <row r="7030" spans="1:1" x14ac:dyDescent="0.25">
      <c r="A7030" s="10"/>
    </row>
    <row r="7031" spans="1:1" x14ac:dyDescent="0.25">
      <c r="A7031" s="10"/>
    </row>
    <row r="7032" spans="1:1" x14ac:dyDescent="0.25">
      <c r="A7032" s="10"/>
    </row>
    <row r="7033" spans="1:1" x14ac:dyDescent="0.25">
      <c r="A7033" s="10"/>
    </row>
    <row r="7034" spans="1:1" x14ac:dyDescent="0.25">
      <c r="A7034" s="10"/>
    </row>
    <row r="7035" spans="1:1" x14ac:dyDescent="0.25">
      <c r="A7035" s="10"/>
    </row>
    <row r="7036" spans="1:1" x14ac:dyDescent="0.25">
      <c r="A7036" s="10"/>
    </row>
    <row r="7037" spans="1:1" x14ac:dyDescent="0.25">
      <c r="A7037" s="10"/>
    </row>
    <row r="7038" spans="1:1" x14ac:dyDescent="0.25">
      <c r="A7038" s="10"/>
    </row>
    <row r="7039" spans="1:1" x14ac:dyDescent="0.25">
      <c r="A7039" s="10"/>
    </row>
    <row r="7040" spans="1:1" x14ac:dyDescent="0.25">
      <c r="A7040" s="10"/>
    </row>
    <row r="7041" spans="1:1" x14ac:dyDescent="0.25">
      <c r="A7041" s="10"/>
    </row>
    <row r="7042" spans="1:1" x14ac:dyDescent="0.25">
      <c r="A7042" s="10"/>
    </row>
    <row r="7043" spans="1:1" x14ac:dyDescent="0.25">
      <c r="A7043" s="10"/>
    </row>
    <row r="7044" spans="1:1" x14ac:dyDescent="0.25">
      <c r="A7044" s="10"/>
    </row>
    <row r="7045" spans="1:1" x14ac:dyDescent="0.25">
      <c r="A7045" s="10"/>
    </row>
    <row r="7046" spans="1:1" x14ac:dyDescent="0.25">
      <c r="A7046" s="10"/>
    </row>
    <row r="7047" spans="1:1" x14ac:dyDescent="0.25">
      <c r="A7047" s="10"/>
    </row>
    <row r="7048" spans="1:1" x14ac:dyDescent="0.25">
      <c r="A7048" s="10"/>
    </row>
    <row r="7049" spans="1:1" x14ac:dyDescent="0.25">
      <c r="A7049" s="10"/>
    </row>
    <row r="7050" spans="1:1" x14ac:dyDescent="0.25">
      <c r="A7050" s="10"/>
    </row>
    <row r="7051" spans="1:1" x14ac:dyDescent="0.25">
      <c r="A7051" s="10"/>
    </row>
    <row r="7052" spans="1:1" x14ac:dyDescent="0.25">
      <c r="A7052" s="10"/>
    </row>
    <row r="7053" spans="1:1" x14ac:dyDescent="0.25">
      <c r="A7053" s="10"/>
    </row>
    <row r="7054" spans="1:1" x14ac:dyDescent="0.25">
      <c r="A7054" s="10"/>
    </row>
    <row r="7055" spans="1:1" x14ac:dyDescent="0.25">
      <c r="A7055" s="10"/>
    </row>
    <row r="7056" spans="1:1" x14ac:dyDescent="0.25">
      <c r="A7056" s="10"/>
    </row>
    <row r="7057" spans="1:1" x14ac:dyDescent="0.25">
      <c r="A7057" s="10"/>
    </row>
    <row r="7058" spans="1:1" x14ac:dyDescent="0.25">
      <c r="A7058" s="10"/>
    </row>
    <row r="7059" spans="1:1" x14ac:dyDescent="0.25">
      <c r="A7059" s="10"/>
    </row>
    <row r="7060" spans="1:1" x14ac:dyDescent="0.25">
      <c r="A7060" s="10"/>
    </row>
    <row r="7061" spans="1:1" x14ac:dyDescent="0.25">
      <c r="A7061" s="10"/>
    </row>
    <row r="7062" spans="1:1" x14ac:dyDescent="0.25">
      <c r="A7062" s="10"/>
    </row>
    <row r="7063" spans="1:1" x14ac:dyDescent="0.25">
      <c r="A7063" s="10"/>
    </row>
    <row r="7064" spans="1:1" x14ac:dyDescent="0.25">
      <c r="A7064" s="10"/>
    </row>
    <row r="7065" spans="1:1" x14ac:dyDescent="0.25">
      <c r="A7065" s="10"/>
    </row>
    <row r="7066" spans="1:1" x14ac:dyDescent="0.25">
      <c r="A7066" s="10"/>
    </row>
    <row r="7067" spans="1:1" x14ac:dyDescent="0.25">
      <c r="A7067" s="10"/>
    </row>
    <row r="7068" spans="1:1" x14ac:dyDescent="0.25">
      <c r="A7068" s="10"/>
    </row>
    <row r="7069" spans="1:1" x14ac:dyDescent="0.25">
      <c r="A7069" s="10"/>
    </row>
    <row r="7070" spans="1:1" x14ac:dyDescent="0.25">
      <c r="A7070" s="10"/>
    </row>
    <row r="7071" spans="1:1" x14ac:dyDescent="0.25">
      <c r="A7071" s="10"/>
    </row>
    <row r="7072" spans="1:1" x14ac:dyDescent="0.25">
      <c r="A7072" s="10"/>
    </row>
    <row r="7073" spans="1:1" x14ac:dyDescent="0.25">
      <c r="A7073" s="10"/>
    </row>
    <row r="7074" spans="1:1" x14ac:dyDescent="0.25">
      <c r="A7074" s="10"/>
    </row>
    <row r="7075" spans="1:1" x14ac:dyDescent="0.25">
      <c r="A7075" s="10"/>
    </row>
    <row r="7076" spans="1:1" x14ac:dyDescent="0.25">
      <c r="A7076" s="10"/>
    </row>
    <row r="7077" spans="1:1" x14ac:dyDescent="0.25">
      <c r="A7077" s="10"/>
    </row>
    <row r="7078" spans="1:1" x14ac:dyDescent="0.25">
      <c r="A7078" s="10"/>
    </row>
    <row r="7079" spans="1:1" x14ac:dyDescent="0.25">
      <c r="A7079" s="10"/>
    </row>
    <row r="7080" spans="1:1" x14ac:dyDescent="0.25">
      <c r="A7080" s="10"/>
    </row>
    <row r="7081" spans="1:1" x14ac:dyDescent="0.25">
      <c r="A7081" s="10"/>
    </row>
    <row r="7082" spans="1:1" x14ac:dyDescent="0.25">
      <c r="A7082" s="10"/>
    </row>
    <row r="7083" spans="1:1" x14ac:dyDescent="0.25">
      <c r="A7083" s="10"/>
    </row>
    <row r="7084" spans="1:1" x14ac:dyDescent="0.25">
      <c r="A7084" s="10"/>
    </row>
    <row r="7085" spans="1:1" x14ac:dyDescent="0.25">
      <c r="A7085" s="10"/>
    </row>
    <row r="7086" spans="1:1" x14ac:dyDescent="0.25">
      <c r="A7086" s="10"/>
    </row>
    <row r="7087" spans="1:1" x14ac:dyDescent="0.25">
      <c r="A7087" s="10"/>
    </row>
    <row r="7088" spans="1:1" x14ac:dyDescent="0.25">
      <c r="A7088" s="10"/>
    </row>
    <row r="7089" spans="1:1" x14ac:dyDescent="0.25">
      <c r="A7089" s="10"/>
    </row>
    <row r="7090" spans="1:1" x14ac:dyDescent="0.25">
      <c r="A7090" s="10"/>
    </row>
    <row r="7091" spans="1:1" x14ac:dyDescent="0.25">
      <c r="A7091" s="10"/>
    </row>
    <row r="7092" spans="1:1" x14ac:dyDescent="0.25">
      <c r="A7092" s="10"/>
    </row>
    <row r="7093" spans="1:1" x14ac:dyDescent="0.25">
      <c r="A7093" s="10"/>
    </row>
    <row r="7094" spans="1:1" x14ac:dyDescent="0.25">
      <c r="A7094" s="10"/>
    </row>
    <row r="7095" spans="1:1" x14ac:dyDescent="0.25">
      <c r="A7095" s="10"/>
    </row>
    <row r="7096" spans="1:1" x14ac:dyDescent="0.25">
      <c r="A7096" s="10"/>
    </row>
    <row r="7097" spans="1:1" x14ac:dyDescent="0.25">
      <c r="A7097" s="10"/>
    </row>
    <row r="7098" spans="1:1" x14ac:dyDescent="0.25">
      <c r="A7098" s="10"/>
    </row>
    <row r="7099" spans="1:1" x14ac:dyDescent="0.25">
      <c r="A7099" s="10"/>
    </row>
    <row r="7100" spans="1:1" x14ac:dyDescent="0.25">
      <c r="A7100" s="10"/>
    </row>
    <row r="7101" spans="1:1" x14ac:dyDescent="0.25">
      <c r="A7101" s="10"/>
    </row>
    <row r="7102" spans="1:1" x14ac:dyDescent="0.25">
      <c r="A7102" s="10"/>
    </row>
    <row r="7103" spans="1:1" x14ac:dyDescent="0.25">
      <c r="A7103" s="10"/>
    </row>
    <row r="7104" spans="1:1" x14ac:dyDescent="0.25">
      <c r="A7104" s="10"/>
    </row>
    <row r="7105" spans="1:1" x14ac:dyDescent="0.25">
      <c r="A7105" s="10"/>
    </row>
    <row r="7106" spans="1:1" x14ac:dyDescent="0.25">
      <c r="A7106" s="10"/>
    </row>
    <row r="7107" spans="1:1" x14ac:dyDescent="0.25">
      <c r="A7107" s="10"/>
    </row>
    <row r="7108" spans="1:1" x14ac:dyDescent="0.25">
      <c r="A7108" s="10"/>
    </row>
    <row r="7109" spans="1:1" x14ac:dyDescent="0.25">
      <c r="A7109" s="10"/>
    </row>
    <row r="7110" spans="1:1" x14ac:dyDescent="0.25">
      <c r="A7110" s="10"/>
    </row>
    <row r="7111" spans="1:1" x14ac:dyDescent="0.25">
      <c r="A7111" s="10"/>
    </row>
    <row r="7112" spans="1:1" x14ac:dyDescent="0.25">
      <c r="A7112" s="10"/>
    </row>
    <row r="7113" spans="1:1" x14ac:dyDescent="0.25">
      <c r="A7113" s="10"/>
    </row>
    <row r="7114" spans="1:1" x14ac:dyDescent="0.25">
      <c r="A7114" s="10"/>
    </row>
    <row r="7115" spans="1:1" x14ac:dyDescent="0.25">
      <c r="A7115" s="10"/>
    </row>
    <row r="7116" spans="1:1" x14ac:dyDescent="0.25">
      <c r="A7116" s="10"/>
    </row>
    <row r="7117" spans="1:1" x14ac:dyDescent="0.25">
      <c r="A7117" s="10"/>
    </row>
    <row r="7118" spans="1:1" x14ac:dyDescent="0.25">
      <c r="A7118" s="10"/>
    </row>
    <row r="7119" spans="1:1" x14ac:dyDescent="0.25">
      <c r="A7119" s="10"/>
    </row>
    <row r="7120" spans="1:1" x14ac:dyDescent="0.25">
      <c r="A7120" s="10"/>
    </row>
    <row r="7121" spans="1:1" x14ac:dyDescent="0.25">
      <c r="A7121" s="10"/>
    </row>
    <row r="7122" spans="1:1" x14ac:dyDescent="0.25">
      <c r="A7122" s="10"/>
    </row>
    <row r="7123" spans="1:1" x14ac:dyDescent="0.25">
      <c r="A7123" s="10"/>
    </row>
    <row r="7124" spans="1:1" x14ac:dyDescent="0.25">
      <c r="A7124" s="10"/>
    </row>
    <row r="7125" spans="1:1" x14ac:dyDescent="0.25">
      <c r="A7125" s="10"/>
    </row>
    <row r="7126" spans="1:1" x14ac:dyDescent="0.25">
      <c r="A7126" s="10"/>
    </row>
    <row r="7127" spans="1:1" x14ac:dyDescent="0.25">
      <c r="A7127" s="10"/>
    </row>
    <row r="7128" spans="1:1" x14ac:dyDescent="0.25">
      <c r="A7128" s="10"/>
    </row>
    <row r="7129" spans="1:1" x14ac:dyDescent="0.25">
      <c r="A7129" s="10"/>
    </row>
    <row r="7130" spans="1:1" x14ac:dyDescent="0.25">
      <c r="A7130" s="10"/>
    </row>
    <row r="7131" spans="1:1" x14ac:dyDescent="0.25">
      <c r="A7131" s="10"/>
    </row>
    <row r="7132" spans="1:1" x14ac:dyDescent="0.25">
      <c r="A7132" s="10"/>
    </row>
    <row r="7133" spans="1:1" x14ac:dyDescent="0.25">
      <c r="A7133" s="10"/>
    </row>
    <row r="7134" spans="1:1" x14ac:dyDescent="0.25">
      <c r="A7134" s="10"/>
    </row>
    <row r="7135" spans="1:1" x14ac:dyDescent="0.25">
      <c r="A7135" s="10"/>
    </row>
    <row r="7136" spans="1:1" x14ac:dyDescent="0.25">
      <c r="A7136" s="10"/>
    </row>
    <row r="7137" spans="1:1" x14ac:dyDescent="0.25">
      <c r="A7137" s="10"/>
    </row>
    <row r="7138" spans="1:1" x14ac:dyDescent="0.25">
      <c r="A7138" s="10"/>
    </row>
    <row r="7139" spans="1:1" x14ac:dyDescent="0.25">
      <c r="A7139" s="10"/>
    </row>
    <row r="7140" spans="1:1" x14ac:dyDescent="0.25">
      <c r="A7140" s="10"/>
    </row>
    <row r="7141" spans="1:1" x14ac:dyDescent="0.25">
      <c r="A7141" s="10"/>
    </row>
    <row r="7142" spans="1:1" x14ac:dyDescent="0.25">
      <c r="A7142" s="10"/>
    </row>
    <row r="7143" spans="1:1" x14ac:dyDescent="0.25">
      <c r="A7143" s="10"/>
    </row>
    <row r="7144" spans="1:1" x14ac:dyDescent="0.25">
      <c r="A7144" s="10"/>
    </row>
    <row r="7145" spans="1:1" x14ac:dyDescent="0.25">
      <c r="A7145" s="10"/>
    </row>
    <row r="7146" spans="1:1" x14ac:dyDescent="0.25">
      <c r="A7146" s="10"/>
    </row>
    <row r="7147" spans="1:1" x14ac:dyDescent="0.25">
      <c r="A7147" s="10"/>
    </row>
    <row r="7148" spans="1:1" x14ac:dyDescent="0.25">
      <c r="A7148" s="10"/>
    </row>
    <row r="7149" spans="1:1" x14ac:dyDescent="0.25">
      <c r="A7149" s="10"/>
    </row>
    <row r="7150" spans="1:1" x14ac:dyDescent="0.25">
      <c r="A7150" s="10"/>
    </row>
    <row r="7151" spans="1:1" x14ac:dyDescent="0.25">
      <c r="A7151" s="10"/>
    </row>
    <row r="7152" spans="1:1" x14ac:dyDescent="0.25">
      <c r="A7152" s="10"/>
    </row>
    <row r="7153" spans="1:1" x14ac:dyDescent="0.25">
      <c r="A7153" s="10"/>
    </row>
    <row r="7154" spans="1:1" x14ac:dyDescent="0.25">
      <c r="A7154" s="10"/>
    </row>
    <row r="7155" spans="1:1" x14ac:dyDescent="0.25">
      <c r="A7155" s="10"/>
    </row>
    <row r="7156" spans="1:1" x14ac:dyDescent="0.25">
      <c r="A7156" s="10"/>
    </row>
    <row r="7157" spans="1:1" x14ac:dyDescent="0.25">
      <c r="A7157" s="10"/>
    </row>
    <row r="7158" spans="1:1" x14ac:dyDescent="0.25">
      <c r="A7158" s="10"/>
    </row>
    <row r="7159" spans="1:1" x14ac:dyDescent="0.25">
      <c r="A7159" s="10"/>
    </row>
    <row r="7160" spans="1:1" x14ac:dyDescent="0.25">
      <c r="A7160" s="10"/>
    </row>
    <row r="7161" spans="1:1" x14ac:dyDescent="0.25">
      <c r="A7161" s="10"/>
    </row>
    <row r="7162" spans="1:1" x14ac:dyDescent="0.25">
      <c r="A7162" s="10"/>
    </row>
    <row r="7163" spans="1:1" x14ac:dyDescent="0.25">
      <c r="A7163" s="10"/>
    </row>
    <row r="7164" spans="1:1" x14ac:dyDescent="0.25">
      <c r="A7164" s="10"/>
    </row>
    <row r="7165" spans="1:1" x14ac:dyDescent="0.25">
      <c r="A7165" s="10"/>
    </row>
    <row r="7166" spans="1:1" x14ac:dyDescent="0.25">
      <c r="A7166" s="10"/>
    </row>
    <row r="7167" spans="1:1" x14ac:dyDescent="0.25">
      <c r="A7167" s="10"/>
    </row>
    <row r="7168" spans="1:1" x14ac:dyDescent="0.25">
      <c r="A7168" s="10"/>
    </row>
    <row r="7169" spans="1:1" x14ac:dyDescent="0.25">
      <c r="A7169" s="10"/>
    </row>
    <row r="7170" spans="1:1" x14ac:dyDescent="0.25">
      <c r="A7170" s="10"/>
    </row>
    <row r="7171" spans="1:1" x14ac:dyDescent="0.25">
      <c r="A7171" s="10"/>
    </row>
    <row r="7172" spans="1:1" x14ac:dyDescent="0.25">
      <c r="A7172" s="10"/>
    </row>
    <row r="7173" spans="1:1" x14ac:dyDescent="0.25">
      <c r="A7173" s="10"/>
    </row>
    <row r="7174" spans="1:1" x14ac:dyDescent="0.25">
      <c r="A7174" s="10"/>
    </row>
    <row r="7175" spans="1:1" x14ac:dyDescent="0.25">
      <c r="A7175" s="10"/>
    </row>
    <row r="7176" spans="1:1" x14ac:dyDescent="0.25">
      <c r="A7176" s="10"/>
    </row>
    <row r="7177" spans="1:1" x14ac:dyDescent="0.25">
      <c r="A7177" s="10"/>
    </row>
    <row r="7178" spans="1:1" x14ac:dyDescent="0.25">
      <c r="A7178" s="10"/>
    </row>
    <row r="7179" spans="1:1" x14ac:dyDescent="0.25">
      <c r="A7179" s="10"/>
    </row>
    <row r="7180" spans="1:1" x14ac:dyDescent="0.25">
      <c r="A7180" s="10"/>
    </row>
    <row r="7181" spans="1:1" x14ac:dyDescent="0.25">
      <c r="A7181" s="10"/>
    </row>
    <row r="7182" spans="1:1" x14ac:dyDescent="0.25">
      <c r="A7182" s="10"/>
    </row>
    <row r="7183" spans="1:1" x14ac:dyDescent="0.25">
      <c r="A7183" s="10"/>
    </row>
    <row r="7184" spans="1:1" x14ac:dyDescent="0.25">
      <c r="A7184" s="10"/>
    </row>
    <row r="7185" spans="1:1" x14ac:dyDescent="0.25">
      <c r="A7185" s="10"/>
    </row>
    <row r="7186" spans="1:1" x14ac:dyDescent="0.25">
      <c r="A7186" s="10"/>
    </row>
    <row r="7187" spans="1:1" x14ac:dyDescent="0.25">
      <c r="A7187" s="10"/>
    </row>
    <row r="7188" spans="1:1" x14ac:dyDescent="0.25">
      <c r="A7188" s="10"/>
    </row>
    <row r="7189" spans="1:1" x14ac:dyDescent="0.25">
      <c r="A7189" s="10"/>
    </row>
    <row r="7190" spans="1:1" x14ac:dyDescent="0.25">
      <c r="A7190" s="10"/>
    </row>
    <row r="7191" spans="1:1" x14ac:dyDescent="0.25">
      <c r="A7191" s="10"/>
    </row>
    <row r="7192" spans="1:1" x14ac:dyDescent="0.25">
      <c r="A7192" s="10"/>
    </row>
    <row r="7193" spans="1:1" x14ac:dyDescent="0.25">
      <c r="A7193" s="10"/>
    </row>
    <row r="7194" spans="1:1" x14ac:dyDescent="0.25">
      <c r="A7194" s="10"/>
    </row>
    <row r="7195" spans="1:1" x14ac:dyDescent="0.25">
      <c r="A7195" s="10"/>
    </row>
    <row r="7196" spans="1:1" x14ac:dyDescent="0.25">
      <c r="A7196" s="10"/>
    </row>
    <row r="7197" spans="1:1" x14ac:dyDescent="0.25">
      <c r="A7197" s="10"/>
    </row>
    <row r="7198" spans="1:1" x14ac:dyDescent="0.25">
      <c r="A7198" s="10"/>
    </row>
    <row r="7199" spans="1:1" x14ac:dyDescent="0.25">
      <c r="A7199" s="10"/>
    </row>
    <row r="7200" spans="1:1" x14ac:dyDescent="0.25">
      <c r="A7200" s="10"/>
    </row>
    <row r="7201" spans="1:1" x14ac:dyDescent="0.25">
      <c r="A7201" s="10"/>
    </row>
    <row r="7202" spans="1:1" x14ac:dyDescent="0.25">
      <c r="A7202" s="10"/>
    </row>
    <row r="7203" spans="1:1" x14ac:dyDescent="0.25">
      <c r="A7203" s="10"/>
    </row>
    <row r="7204" spans="1:1" x14ac:dyDescent="0.25">
      <c r="A7204" s="10"/>
    </row>
    <row r="7205" spans="1:1" x14ac:dyDescent="0.25">
      <c r="A7205" s="10"/>
    </row>
    <row r="7206" spans="1:1" x14ac:dyDescent="0.25">
      <c r="A7206" s="10"/>
    </row>
    <row r="7207" spans="1:1" x14ac:dyDescent="0.25">
      <c r="A7207" s="10"/>
    </row>
    <row r="7208" spans="1:1" x14ac:dyDescent="0.25">
      <c r="A7208" s="10"/>
    </row>
    <row r="7209" spans="1:1" x14ac:dyDescent="0.25">
      <c r="A7209" s="10"/>
    </row>
    <row r="7210" spans="1:1" x14ac:dyDescent="0.25">
      <c r="A7210" s="10"/>
    </row>
    <row r="7211" spans="1:1" x14ac:dyDescent="0.25">
      <c r="A7211" s="10"/>
    </row>
    <row r="7212" spans="1:1" x14ac:dyDescent="0.25">
      <c r="A7212" s="10"/>
    </row>
    <row r="7213" spans="1:1" x14ac:dyDescent="0.25">
      <c r="A7213" s="10"/>
    </row>
    <row r="7214" spans="1:1" x14ac:dyDescent="0.25">
      <c r="A7214" s="10"/>
    </row>
    <row r="7215" spans="1:1" x14ac:dyDescent="0.25">
      <c r="A7215" s="10"/>
    </row>
    <row r="7216" spans="1:1" x14ac:dyDescent="0.25">
      <c r="A7216" s="10"/>
    </row>
    <row r="7217" spans="1:1" x14ac:dyDescent="0.25">
      <c r="A7217" s="10"/>
    </row>
    <row r="7218" spans="1:1" x14ac:dyDescent="0.25">
      <c r="A7218" s="10"/>
    </row>
    <row r="7219" spans="1:1" x14ac:dyDescent="0.25">
      <c r="A7219" s="10"/>
    </row>
    <row r="7220" spans="1:1" x14ac:dyDescent="0.25">
      <c r="A7220" s="10"/>
    </row>
    <row r="7221" spans="1:1" x14ac:dyDescent="0.25">
      <c r="A7221" s="10"/>
    </row>
    <row r="7222" spans="1:1" x14ac:dyDescent="0.25">
      <c r="A7222" s="10"/>
    </row>
    <row r="7223" spans="1:1" x14ac:dyDescent="0.25">
      <c r="A7223" s="10"/>
    </row>
    <row r="7224" spans="1:1" x14ac:dyDescent="0.25">
      <c r="A7224" s="10"/>
    </row>
    <row r="7225" spans="1:1" x14ac:dyDescent="0.25">
      <c r="A7225" s="10"/>
    </row>
    <row r="7226" spans="1:1" x14ac:dyDescent="0.25">
      <c r="A7226" s="10"/>
    </row>
    <row r="7227" spans="1:1" x14ac:dyDescent="0.25">
      <c r="A7227" s="10"/>
    </row>
    <row r="7228" spans="1:1" x14ac:dyDescent="0.25">
      <c r="A7228" s="10"/>
    </row>
    <row r="7229" spans="1:1" x14ac:dyDescent="0.25">
      <c r="A7229" s="10"/>
    </row>
    <row r="7230" spans="1:1" x14ac:dyDescent="0.25">
      <c r="A7230" s="10"/>
    </row>
    <row r="7231" spans="1:1" x14ac:dyDescent="0.25">
      <c r="A7231" s="10"/>
    </row>
    <row r="7232" spans="1:1" x14ac:dyDescent="0.25">
      <c r="A7232" s="10"/>
    </row>
    <row r="7233" spans="1:1" x14ac:dyDescent="0.25">
      <c r="A7233" s="10"/>
    </row>
    <row r="7234" spans="1:1" x14ac:dyDescent="0.25">
      <c r="A7234" s="10"/>
    </row>
    <row r="7235" spans="1:1" x14ac:dyDescent="0.25">
      <c r="A7235" s="10"/>
    </row>
    <row r="7236" spans="1:1" x14ac:dyDescent="0.25">
      <c r="A7236" s="10"/>
    </row>
    <row r="7237" spans="1:1" x14ac:dyDescent="0.25">
      <c r="A7237" s="10"/>
    </row>
    <row r="7238" spans="1:1" x14ac:dyDescent="0.25">
      <c r="A7238" s="10"/>
    </row>
    <row r="7239" spans="1:1" x14ac:dyDescent="0.25">
      <c r="A7239" s="10"/>
    </row>
    <row r="7240" spans="1:1" x14ac:dyDescent="0.25">
      <c r="A7240" s="10"/>
    </row>
    <row r="7241" spans="1:1" x14ac:dyDescent="0.25">
      <c r="A7241" s="10"/>
    </row>
    <row r="7242" spans="1:1" x14ac:dyDescent="0.25">
      <c r="A7242" s="10"/>
    </row>
    <row r="7243" spans="1:1" x14ac:dyDescent="0.25">
      <c r="A7243" s="10"/>
    </row>
    <row r="7244" spans="1:1" x14ac:dyDescent="0.25">
      <c r="A7244" s="10"/>
    </row>
    <row r="7245" spans="1:1" x14ac:dyDescent="0.25">
      <c r="A7245" s="10"/>
    </row>
    <row r="7246" spans="1:1" x14ac:dyDescent="0.25">
      <c r="A7246" s="10"/>
    </row>
    <row r="7247" spans="1:1" x14ac:dyDescent="0.25">
      <c r="A7247" s="10"/>
    </row>
    <row r="7248" spans="1:1" x14ac:dyDescent="0.25">
      <c r="A7248" s="10"/>
    </row>
    <row r="7249" spans="1:1" x14ac:dyDescent="0.25">
      <c r="A7249" s="10"/>
    </row>
    <row r="7250" spans="1:1" x14ac:dyDescent="0.25">
      <c r="A7250" s="10"/>
    </row>
    <row r="7251" spans="1:1" x14ac:dyDescent="0.25">
      <c r="A7251" s="10"/>
    </row>
    <row r="7252" spans="1:1" x14ac:dyDescent="0.25">
      <c r="A7252" s="10"/>
    </row>
    <row r="7253" spans="1:1" x14ac:dyDescent="0.25">
      <c r="A7253" s="10"/>
    </row>
    <row r="7254" spans="1:1" x14ac:dyDescent="0.25">
      <c r="A7254" s="10"/>
    </row>
    <row r="7255" spans="1:1" x14ac:dyDescent="0.25">
      <c r="A7255" s="10"/>
    </row>
    <row r="7256" spans="1:1" x14ac:dyDescent="0.25">
      <c r="A7256" s="10"/>
    </row>
    <row r="7257" spans="1:1" x14ac:dyDescent="0.25">
      <c r="A7257" s="10"/>
    </row>
    <row r="7258" spans="1:1" x14ac:dyDescent="0.25">
      <c r="A7258" s="10"/>
    </row>
    <row r="7259" spans="1:1" x14ac:dyDescent="0.25">
      <c r="A7259" s="10"/>
    </row>
    <row r="7260" spans="1:1" x14ac:dyDescent="0.25">
      <c r="A7260" s="10"/>
    </row>
    <row r="7261" spans="1:1" x14ac:dyDescent="0.25">
      <c r="A7261" s="10"/>
    </row>
    <row r="7262" spans="1:1" x14ac:dyDescent="0.25">
      <c r="A7262" s="10"/>
    </row>
    <row r="7263" spans="1:1" x14ac:dyDescent="0.25">
      <c r="A7263" s="10"/>
    </row>
    <row r="7264" spans="1:1" x14ac:dyDescent="0.25">
      <c r="A7264" s="10"/>
    </row>
    <row r="7265" spans="1:1" x14ac:dyDescent="0.25">
      <c r="A7265" s="10"/>
    </row>
    <row r="7266" spans="1:1" x14ac:dyDescent="0.25">
      <c r="A7266" s="10"/>
    </row>
    <row r="7267" spans="1:1" x14ac:dyDescent="0.25">
      <c r="A7267" s="10"/>
    </row>
    <row r="7268" spans="1:1" x14ac:dyDescent="0.25">
      <c r="A7268" s="10"/>
    </row>
    <row r="7269" spans="1:1" x14ac:dyDescent="0.25">
      <c r="A7269" s="10"/>
    </row>
    <row r="7270" spans="1:1" x14ac:dyDescent="0.25">
      <c r="A7270" s="10"/>
    </row>
    <row r="7271" spans="1:1" x14ac:dyDescent="0.25">
      <c r="A7271" s="10"/>
    </row>
    <row r="7272" spans="1:1" x14ac:dyDescent="0.25">
      <c r="A7272" s="10"/>
    </row>
    <row r="7273" spans="1:1" x14ac:dyDescent="0.25">
      <c r="A7273" s="10"/>
    </row>
    <row r="7274" spans="1:1" x14ac:dyDescent="0.25">
      <c r="A7274" s="10"/>
    </row>
    <row r="7275" spans="1:1" x14ac:dyDescent="0.25">
      <c r="A7275" s="10"/>
    </row>
    <row r="7276" spans="1:1" x14ac:dyDescent="0.25">
      <c r="A7276" s="10"/>
    </row>
    <row r="7277" spans="1:1" x14ac:dyDescent="0.25">
      <c r="A7277" s="10"/>
    </row>
    <row r="7278" spans="1:1" x14ac:dyDescent="0.25">
      <c r="A7278" s="10"/>
    </row>
    <row r="7279" spans="1:1" x14ac:dyDescent="0.25">
      <c r="A7279" s="10"/>
    </row>
    <row r="7280" spans="1:1" x14ac:dyDescent="0.25">
      <c r="A7280" s="10"/>
    </row>
    <row r="7281" spans="1:1" x14ac:dyDescent="0.25">
      <c r="A7281" s="10"/>
    </row>
    <row r="7282" spans="1:1" x14ac:dyDescent="0.25">
      <c r="A7282" s="10"/>
    </row>
    <row r="7283" spans="1:1" x14ac:dyDescent="0.25">
      <c r="A7283" s="10"/>
    </row>
    <row r="7284" spans="1:1" x14ac:dyDescent="0.25">
      <c r="A7284" s="10"/>
    </row>
    <row r="7285" spans="1:1" x14ac:dyDescent="0.25">
      <c r="A7285" s="10"/>
    </row>
    <row r="7286" spans="1:1" x14ac:dyDescent="0.25">
      <c r="A7286" s="10"/>
    </row>
    <row r="7287" spans="1:1" x14ac:dyDescent="0.25">
      <c r="A7287" s="10"/>
    </row>
    <row r="7288" spans="1:1" x14ac:dyDescent="0.25">
      <c r="A7288" s="10"/>
    </row>
    <row r="7289" spans="1:1" x14ac:dyDescent="0.25">
      <c r="A7289" s="10"/>
    </row>
    <row r="7290" spans="1:1" x14ac:dyDescent="0.25">
      <c r="A7290" s="10"/>
    </row>
    <row r="7291" spans="1:1" x14ac:dyDescent="0.25">
      <c r="A7291" s="10"/>
    </row>
    <row r="7292" spans="1:1" x14ac:dyDescent="0.25">
      <c r="A7292" s="10"/>
    </row>
    <row r="7293" spans="1:1" x14ac:dyDescent="0.25">
      <c r="A7293" s="10"/>
    </row>
    <row r="7294" spans="1:1" x14ac:dyDescent="0.25">
      <c r="A7294" s="10"/>
    </row>
    <row r="7295" spans="1:1" x14ac:dyDescent="0.25">
      <c r="A7295" s="10"/>
    </row>
    <row r="7296" spans="1:1" x14ac:dyDescent="0.25">
      <c r="A7296" s="10"/>
    </row>
    <row r="7297" spans="1:1" x14ac:dyDescent="0.25">
      <c r="A7297" s="10"/>
    </row>
    <row r="7298" spans="1:1" x14ac:dyDescent="0.25">
      <c r="A7298" s="10"/>
    </row>
    <row r="7299" spans="1:1" x14ac:dyDescent="0.25">
      <c r="A7299" s="10"/>
    </row>
    <row r="7300" spans="1:1" x14ac:dyDescent="0.25">
      <c r="A7300" s="10"/>
    </row>
    <row r="7301" spans="1:1" x14ac:dyDescent="0.25">
      <c r="A7301" s="10"/>
    </row>
    <row r="7302" spans="1:1" x14ac:dyDescent="0.25">
      <c r="A7302" s="10"/>
    </row>
    <row r="7303" spans="1:1" x14ac:dyDescent="0.25">
      <c r="A7303" s="10"/>
    </row>
    <row r="7304" spans="1:1" x14ac:dyDescent="0.25">
      <c r="A7304" s="10"/>
    </row>
    <row r="7305" spans="1:1" x14ac:dyDescent="0.25">
      <c r="A7305" s="10"/>
    </row>
    <row r="7306" spans="1:1" x14ac:dyDescent="0.25">
      <c r="A7306" s="10"/>
    </row>
    <row r="7307" spans="1:1" x14ac:dyDescent="0.25">
      <c r="A7307" s="10"/>
    </row>
    <row r="7308" spans="1:1" x14ac:dyDescent="0.25">
      <c r="A7308" s="10"/>
    </row>
    <row r="7309" spans="1:1" x14ac:dyDescent="0.25">
      <c r="A7309" s="10"/>
    </row>
    <row r="7310" spans="1:1" x14ac:dyDescent="0.25">
      <c r="A7310" s="10"/>
    </row>
    <row r="7311" spans="1:1" x14ac:dyDescent="0.25">
      <c r="A7311" s="10"/>
    </row>
    <row r="7312" spans="1:1" x14ac:dyDescent="0.25">
      <c r="A7312" s="10"/>
    </row>
    <row r="7313" spans="1:1" x14ac:dyDescent="0.25">
      <c r="A7313" s="10"/>
    </row>
    <row r="7314" spans="1:1" x14ac:dyDescent="0.25">
      <c r="A7314" s="10"/>
    </row>
    <row r="7315" spans="1:1" x14ac:dyDescent="0.25">
      <c r="A7315" s="10"/>
    </row>
    <row r="7316" spans="1:1" x14ac:dyDescent="0.25">
      <c r="A7316" s="10"/>
    </row>
    <row r="7317" spans="1:1" x14ac:dyDescent="0.25">
      <c r="A7317" s="10"/>
    </row>
    <row r="7318" spans="1:1" x14ac:dyDescent="0.25">
      <c r="A7318" s="10"/>
    </row>
    <row r="7319" spans="1:1" x14ac:dyDescent="0.25">
      <c r="A7319" s="10"/>
    </row>
    <row r="7320" spans="1:1" x14ac:dyDescent="0.25">
      <c r="A7320" s="10"/>
    </row>
    <row r="7321" spans="1:1" x14ac:dyDescent="0.25">
      <c r="A7321" s="10"/>
    </row>
    <row r="7322" spans="1:1" x14ac:dyDescent="0.25">
      <c r="A7322" s="10"/>
    </row>
    <row r="7323" spans="1:1" x14ac:dyDescent="0.25">
      <c r="A7323" s="10"/>
    </row>
    <row r="7324" spans="1:1" x14ac:dyDescent="0.25">
      <c r="A7324" s="10"/>
    </row>
    <row r="7325" spans="1:1" x14ac:dyDescent="0.25">
      <c r="A7325" s="10"/>
    </row>
    <row r="7326" spans="1:1" x14ac:dyDescent="0.25">
      <c r="A7326" s="10"/>
    </row>
    <row r="7327" spans="1:1" x14ac:dyDescent="0.25">
      <c r="A7327" s="10"/>
    </row>
    <row r="7328" spans="1:1" x14ac:dyDescent="0.25">
      <c r="A7328" s="10"/>
    </row>
    <row r="7329" spans="1:1" x14ac:dyDescent="0.25">
      <c r="A7329" s="10"/>
    </row>
    <row r="7330" spans="1:1" x14ac:dyDescent="0.25">
      <c r="A7330" s="10"/>
    </row>
    <row r="7331" spans="1:1" x14ac:dyDescent="0.25">
      <c r="A7331" s="10"/>
    </row>
    <row r="7332" spans="1:1" x14ac:dyDescent="0.25">
      <c r="A7332" s="10"/>
    </row>
    <row r="7333" spans="1:1" x14ac:dyDescent="0.25">
      <c r="A7333" s="10"/>
    </row>
    <row r="7334" spans="1:1" x14ac:dyDescent="0.25">
      <c r="A7334" s="10"/>
    </row>
    <row r="7335" spans="1:1" x14ac:dyDescent="0.25">
      <c r="A7335" s="10"/>
    </row>
    <row r="7336" spans="1:1" x14ac:dyDescent="0.25">
      <c r="A7336" s="10"/>
    </row>
    <row r="7337" spans="1:1" x14ac:dyDescent="0.25">
      <c r="A7337" s="10"/>
    </row>
    <row r="7338" spans="1:1" x14ac:dyDescent="0.25">
      <c r="A7338" s="10"/>
    </row>
    <row r="7339" spans="1:1" x14ac:dyDescent="0.25">
      <c r="A7339" s="10"/>
    </row>
    <row r="7340" spans="1:1" x14ac:dyDescent="0.25">
      <c r="A7340" s="10"/>
    </row>
    <row r="7341" spans="1:1" x14ac:dyDescent="0.25">
      <c r="A7341" s="10"/>
    </row>
    <row r="7342" spans="1:1" x14ac:dyDescent="0.25">
      <c r="A7342" s="10"/>
    </row>
    <row r="7343" spans="1:1" x14ac:dyDescent="0.25">
      <c r="A7343" s="10"/>
    </row>
    <row r="7344" spans="1:1" x14ac:dyDescent="0.25">
      <c r="A7344" s="10"/>
    </row>
    <row r="7345" spans="1:1" x14ac:dyDescent="0.25">
      <c r="A7345" s="10"/>
    </row>
    <row r="7346" spans="1:1" x14ac:dyDescent="0.25">
      <c r="A7346" s="10"/>
    </row>
    <row r="7347" spans="1:1" x14ac:dyDescent="0.25">
      <c r="A7347" s="10"/>
    </row>
    <row r="7348" spans="1:1" x14ac:dyDescent="0.25">
      <c r="A7348" s="10"/>
    </row>
    <row r="7349" spans="1:1" x14ac:dyDescent="0.25">
      <c r="A7349" s="10"/>
    </row>
    <row r="7350" spans="1:1" x14ac:dyDescent="0.25">
      <c r="A7350" s="10"/>
    </row>
    <row r="7351" spans="1:1" x14ac:dyDescent="0.25">
      <c r="A7351" s="10"/>
    </row>
    <row r="7352" spans="1:1" x14ac:dyDescent="0.25">
      <c r="A7352" s="10"/>
    </row>
    <row r="7353" spans="1:1" x14ac:dyDescent="0.25">
      <c r="A7353" s="10"/>
    </row>
    <row r="7354" spans="1:1" x14ac:dyDescent="0.25">
      <c r="A7354" s="10"/>
    </row>
    <row r="7355" spans="1:1" x14ac:dyDescent="0.25">
      <c r="A7355" s="10"/>
    </row>
    <row r="7356" spans="1:1" x14ac:dyDescent="0.25">
      <c r="A7356" s="10"/>
    </row>
    <row r="7357" spans="1:1" x14ac:dyDescent="0.25">
      <c r="A7357" s="10"/>
    </row>
    <row r="7358" spans="1:1" x14ac:dyDescent="0.25">
      <c r="A7358" s="10"/>
    </row>
    <row r="7359" spans="1:1" x14ac:dyDescent="0.25">
      <c r="A7359" s="10"/>
    </row>
    <row r="7360" spans="1:1" x14ac:dyDescent="0.25">
      <c r="A7360" s="10"/>
    </row>
    <row r="7361" spans="1:1" x14ac:dyDescent="0.25">
      <c r="A7361" s="10"/>
    </row>
    <row r="7362" spans="1:1" x14ac:dyDescent="0.25">
      <c r="A7362" s="10"/>
    </row>
    <row r="7363" spans="1:1" x14ac:dyDescent="0.25">
      <c r="A7363" s="10"/>
    </row>
    <row r="7364" spans="1:1" x14ac:dyDescent="0.25">
      <c r="A7364" s="10"/>
    </row>
    <row r="7365" spans="1:1" x14ac:dyDescent="0.25">
      <c r="A7365" s="10"/>
    </row>
    <row r="7366" spans="1:1" x14ac:dyDescent="0.25">
      <c r="A7366" s="10"/>
    </row>
    <row r="7367" spans="1:1" x14ac:dyDescent="0.25">
      <c r="A7367" s="10"/>
    </row>
    <row r="7368" spans="1:1" x14ac:dyDescent="0.25">
      <c r="A7368" s="10"/>
    </row>
    <row r="7369" spans="1:1" x14ac:dyDescent="0.25">
      <c r="A7369" s="10"/>
    </row>
    <row r="7370" spans="1:1" x14ac:dyDescent="0.25">
      <c r="A7370" s="10"/>
    </row>
    <row r="7371" spans="1:1" x14ac:dyDescent="0.25">
      <c r="A7371" s="10"/>
    </row>
    <row r="7372" spans="1:1" x14ac:dyDescent="0.25">
      <c r="A7372" s="10"/>
    </row>
    <row r="7373" spans="1:1" x14ac:dyDescent="0.25">
      <c r="A7373" s="10"/>
    </row>
    <row r="7374" spans="1:1" x14ac:dyDescent="0.25">
      <c r="A7374" s="10"/>
    </row>
    <row r="7375" spans="1:1" x14ac:dyDescent="0.25">
      <c r="A7375" s="10"/>
    </row>
    <row r="7376" spans="1:1" x14ac:dyDescent="0.25">
      <c r="A7376" s="10"/>
    </row>
    <row r="7377" spans="1:1" x14ac:dyDescent="0.25">
      <c r="A7377" s="10"/>
    </row>
    <row r="7378" spans="1:1" x14ac:dyDescent="0.25">
      <c r="A7378" s="10"/>
    </row>
    <row r="7379" spans="1:1" x14ac:dyDescent="0.25">
      <c r="A7379" s="10"/>
    </row>
    <row r="7380" spans="1:1" x14ac:dyDescent="0.25">
      <c r="A7380" s="10"/>
    </row>
    <row r="7381" spans="1:1" x14ac:dyDescent="0.25">
      <c r="A7381" s="10"/>
    </row>
    <row r="7382" spans="1:1" x14ac:dyDescent="0.25">
      <c r="A7382" s="10"/>
    </row>
    <row r="7383" spans="1:1" x14ac:dyDescent="0.25">
      <c r="A7383" s="10"/>
    </row>
    <row r="7384" spans="1:1" x14ac:dyDescent="0.25">
      <c r="A7384" s="10"/>
    </row>
    <row r="7385" spans="1:1" x14ac:dyDescent="0.25">
      <c r="A7385" s="10"/>
    </row>
    <row r="7386" spans="1:1" x14ac:dyDescent="0.25">
      <c r="A7386" s="10"/>
    </row>
    <row r="7387" spans="1:1" x14ac:dyDescent="0.25">
      <c r="A7387" s="10"/>
    </row>
    <row r="7388" spans="1:1" x14ac:dyDescent="0.25">
      <c r="A7388" s="10"/>
    </row>
    <row r="7389" spans="1:1" x14ac:dyDescent="0.25">
      <c r="A7389" s="10"/>
    </row>
    <row r="7390" spans="1:1" x14ac:dyDescent="0.25">
      <c r="A7390" s="10"/>
    </row>
    <row r="7391" spans="1:1" x14ac:dyDescent="0.25">
      <c r="A7391" s="10"/>
    </row>
    <row r="7392" spans="1:1" x14ac:dyDescent="0.25">
      <c r="A7392" s="10"/>
    </row>
    <row r="7393" spans="1:1" x14ac:dyDescent="0.25">
      <c r="A7393" s="10"/>
    </row>
    <row r="7394" spans="1:1" x14ac:dyDescent="0.25">
      <c r="A7394" s="10"/>
    </row>
    <row r="7395" spans="1:1" x14ac:dyDescent="0.25">
      <c r="A7395" s="10"/>
    </row>
    <row r="7396" spans="1:1" x14ac:dyDescent="0.25">
      <c r="A7396" s="10"/>
    </row>
    <row r="7397" spans="1:1" x14ac:dyDescent="0.25">
      <c r="A7397" s="10"/>
    </row>
    <row r="7398" spans="1:1" x14ac:dyDescent="0.25">
      <c r="A7398" s="10"/>
    </row>
    <row r="7399" spans="1:1" x14ac:dyDescent="0.25">
      <c r="A7399" s="10"/>
    </row>
    <row r="7400" spans="1:1" x14ac:dyDescent="0.25">
      <c r="A7400" s="10"/>
    </row>
    <row r="7401" spans="1:1" x14ac:dyDescent="0.25">
      <c r="A7401" s="10"/>
    </row>
    <row r="7402" spans="1:1" x14ac:dyDescent="0.25">
      <c r="A7402" s="10"/>
    </row>
    <row r="7403" spans="1:1" x14ac:dyDescent="0.25">
      <c r="A7403" s="10"/>
    </row>
    <row r="7404" spans="1:1" x14ac:dyDescent="0.25">
      <c r="A7404" s="10"/>
    </row>
    <row r="7405" spans="1:1" x14ac:dyDescent="0.25">
      <c r="A7405" s="10"/>
    </row>
    <row r="7406" spans="1:1" x14ac:dyDescent="0.25">
      <c r="A7406" s="10"/>
    </row>
    <row r="7407" spans="1:1" x14ac:dyDescent="0.25">
      <c r="A7407" s="10"/>
    </row>
    <row r="7408" spans="1:1" x14ac:dyDescent="0.25">
      <c r="A7408" s="10"/>
    </row>
    <row r="7409" spans="1:1" x14ac:dyDescent="0.25">
      <c r="A7409" s="10"/>
    </row>
    <row r="7410" spans="1:1" x14ac:dyDescent="0.25">
      <c r="A7410" s="10"/>
    </row>
    <row r="7411" spans="1:1" x14ac:dyDescent="0.25">
      <c r="A7411" s="10"/>
    </row>
    <row r="7412" spans="1:1" x14ac:dyDescent="0.25">
      <c r="A7412" s="10"/>
    </row>
    <row r="7413" spans="1:1" x14ac:dyDescent="0.25">
      <c r="A7413" s="10"/>
    </row>
    <row r="7414" spans="1:1" x14ac:dyDescent="0.25">
      <c r="A7414" s="10"/>
    </row>
    <row r="7415" spans="1:1" x14ac:dyDescent="0.25">
      <c r="A7415" s="10"/>
    </row>
    <row r="7416" spans="1:1" x14ac:dyDescent="0.25">
      <c r="A7416" s="10"/>
    </row>
    <row r="7417" spans="1:1" x14ac:dyDescent="0.25">
      <c r="A7417" s="10"/>
    </row>
    <row r="7418" spans="1:1" x14ac:dyDescent="0.25">
      <c r="A7418" s="10"/>
    </row>
    <row r="7419" spans="1:1" x14ac:dyDescent="0.25">
      <c r="A7419" s="10"/>
    </row>
    <row r="7420" spans="1:1" x14ac:dyDescent="0.25">
      <c r="A7420" s="10"/>
    </row>
    <row r="7421" spans="1:1" x14ac:dyDescent="0.25">
      <c r="A7421" s="10"/>
    </row>
    <row r="7422" spans="1:1" x14ac:dyDescent="0.25">
      <c r="A7422" s="10"/>
    </row>
    <row r="7423" spans="1:1" x14ac:dyDescent="0.25">
      <c r="A7423" s="10"/>
    </row>
    <row r="7424" spans="1:1" x14ac:dyDescent="0.25">
      <c r="A7424" s="10"/>
    </row>
    <row r="7425" spans="1:1" x14ac:dyDescent="0.25">
      <c r="A7425" s="10"/>
    </row>
    <row r="7426" spans="1:1" x14ac:dyDescent="0.25">
      <c r="A7426" s="10"/>
    </row>
    <row r="7427" spans="1:1" x14ac:dyDescent="0.25">
      <c r="A7427" s="10"/>
    </row>
    <row r="7428" spans="1:1" x14ac:dyDescent="0.25">
      <c r="A7428" s="10"/>
    </row>
    <row r="7429" spans="1:1" x14ac:dyDescent="0.25">
      <c r="A7429" s="10"/>
    </row>
    <row r="7430" spans="1:1" x14ac:dyDescent="0.25">
      <c r="A7430" s="10"/>
    </row>
    <row r="7431" spans="1:1" x14ac:dyDescent="0.25">
      <c r="A7431" s="10"/>
    </row>
    <row r="7432" spans="1:1" x14ac:dyDescent="0.25">
      <c r="A7432" s="10"/>
    </row>
    <row r="7433" spans="1:1" x14ac:dyDescent="0.25">
      <c r="A7433" s="10"/>
    </row>
    <row r="7434" spans="1:1" x14ac:dyDescent="0.25">
      <c r="A7434" s="10"/>
    </row>
    <row r="7435" spans="1:1" x14ac:dyDescent="0.25">
      <c r="A7435" s="10"/>
    </row>
    <row r="7436" spans="1:1" x14ac:dyDescent="0.25">
      <c r="A7436" s="10"/>
    </row>
    <row r="7437" spans="1:1" x14ac:dyDescent="0.25">
      <c r="A7437" s="10"/>
    </row>
    <row r="7438" spans="1:1" x14ac:dyDescent="0.25">
      <c r="A7438" s="10"/>
    </row>
    <row r="7439" spans="1:1" x14ac:dyDescent="0.25">
      <c r="A7439" s="10"/>
    </row>
    <row r="7440" spans="1:1" x14ac:dyDescent="0.25">
      <c r="A7440" s="10"/>
    </row>
    <row r="7441" spans="1:1" x14ac:dyDescent="0.25">
      <c r="A7441" s="10"/>
    </row>
    <row r="7442" spans="1:1" x14ac:dyDescent="0.25">
      <c r="A7442" s="10"/>
    </row>
    <row r="7443" spans="1:1" x14ac:dyDescent="0.25">
      <c r="A7443" s="10"/>
    </row>
    <row r="7444" spans="1:1" x14ac:dyDescent="0.25">
      <c r="A7444" s="10"/>
    </row>
    <row r="7445" spans="1:1" x14ac:dyDescent="0.25">
      <c r="A7445" s="10"/>
    </row>
    <row r="7446" spans="1:1" x14ac:dyDescent="0.25">
      <c r="A7446" s="10"/>
    </row>
    <row r="7447" spans="1:1" x14ac:dyDescent="0.25">
      <c r="A7447" s="10"/>
    </row>
    <row r="7448" spans="1:1" x14ac:dyDescent="0.25">
      <c r="A7448" s="10"/>
    </row>
    <row r="7449" spans="1:1" x14ac:dyDescent="0.25">
      <c r="A7449" s="10"/>
    </row>
    <row r="7450" spans="1:1" x14ac:dyDescent="0.25">
      <c r="A7450" s="10"/>
    </row>
    <row r="7451" spans="1:1" x14ac:dyDescent="0.25">
      <c r="A7451" s="10"/>
    </row>
    <row r="7452" spans="1:1" x14ac:dyDescent="0.25">
      <c r="A7452" s="10"/>
    </row>
    <row r="7453" spans="1:1" x14ac:dyDescent="0.25">
      <c r="A7453" s="10"/>
    </row>
    <row r="7454" spans="1:1" x14ac:dyDescent="0.25">
      <c r="A7454" s="10"/>
    </row>
    <row r="7455" spans="1:1" x14ac:dyDescent="0.25">
      <c r="A7455" s="10"/>
    </row>
    <row r="7456" spans="1:1" x14ac:dyDescent="0.25">
      <c r="A7456" s="10"/>
    </row>
    <row r="7457" spans="1:1" x14ac:dyDescent="0.25">
      <c r="A7457" s="10"/>
    </row>
    <row r="7458" spans="1:1" x14ac:dyDescent="0.25">
      <c r="A7458" s="10"/>
    </row>
    <row r="7459" spans="1:1" x14ac:dyDescent="0.25">
      <c r="A7459" s="10"/>
    </row>
    <row r="7460" spans="1:1" x14ac:dyDescent="0.25">
      <c r="A7460" s="10"/>
    </row>
    <row r="7461" spans="1:1" x14ac:dyDescent="0.25">
      <c r="A7461" s="10"/>
    </row>
    <row r="7462" spans="1:1" x14ac:dyDescent="0.25">
      <c r="A7462" s="10"/>
    </row>
    <row r="7463" spans="1:1" x14ac:dyDescent="0.25">
      <c r="A7463" s="10"/>
    </row>
    <row r="7464" spans="1:1" x14ac:dyDescent="0.25">
      <c r="A7464" s="10"/>
    </row>
    <row r="7465" spans="1:1" x14ac:dyDescent="0.25">
      <c r="A7465" s="10"/>
    </row>
    <row r="7466" spans="1:1" x14ac:dyDescent="0.25">
      <c r="A7466" s="10"/>
    </row>
    <row r="7467" spans="1:1" x14ac:dyDescent="0.25">
      <c r="A7467" s="10"/>
    </row>
    <row r="7468" spans="1:1" x14ac:dyDescent="0.25">
      <c r="A7468" s="10"/>
    </row>
    <row r="7469" spans="1:1" x14ac:dyDescent="0.25">
      <c r="A7469" s="10"/>
    </row>
    <row r="7470" spans="1:1" x14ac:dyDescent="0.25">
      <c r="A7470" s="10"/>
    </row>
    <row r="7471" spans="1:1" x14ac:dyDescent="0.25">
      <c r="A7471" s="10"/>
    </row>
    <row r="7472" spans="1:1" x14ac:dyDescent="0.25">
      <c r="A7472" s="10"/>
    </row>
    <row r="7473" spans="1:1" x14ac:dyDescent="0.25">
      <c r="A7473" s="10"/>
    </row>
    <row r="7474" spans="1:1" x14ac:dyDescent="0.25">
      <c r="A7474" s="10"/>
    </row>
    <row r="7475" spans="1:1" x14ac:dyDescent="0.25">
      <c r="A7475" s="10"/>
    </row>
    <row r="7476" spans="1:1" x14ac:dyDescent="0.25">
      <c r="A7476" s="10"/>
    </row>
    <row r="7477" spans="1:1" x14ac:dyDescent="0.25">
      <c r="A7477" s="10"/>
    </row>
    <row r="7478" spans="1:1" x14ac:dyDescent="0.25">
      <c r="A7478" s="10"/>
    </row>
    <row r="7479" spans="1:1" x14ac:dyDescent="0.25">
      <c r="A7479" s="10"/>
    </row>
    <row r="7480" spans="1:1" x14ac:dyDescent="0.25">
      <c r="A7480" s="10"/>
    </row>
    <row r="7481" spans="1:1" x14ac:dyDescent="0.25">
      <c r="A7481" s="10"/>
    </row>
    <row r="7482" spans="1:1" x14ac:dyDescent="0.25">
      <c r="A7482" s="10"/>
    </row>
    <row r="7483" spans="1:1" x14ac:dyDescent="0.25">
      <c r="A7483" s="10"/>
    </row>
    <row r="7484" spans="1:1" x14ac:dyDescent="0.25">
      <c r="A7484" s="10"/>
    </row>
    <row r="7485" spans="1:1" x14ac:dyDescent="0.25">
      <c r="A7485" s="10"/>
    </row>
    <row r="7486" spans="1:1" x14ac:dyDescent="0.25">
      <c r="A7486" s="10"/>
    </row>
    <row r="7487" spans="1:1" x14ac:dyDescent="0.25">
      <c r="A7487" s="10"/>
    </row>
    <row r="7488" spans="1:1" x14ac:dyDescent="0.25">
      <c r="A7488" s="10"/>
    </row>
    <row r="7489" spans="1:1" x14ac:dyDescent="0.25">
      <c r="A7489" s="10"/>
    </row>
    <row r="7490" spans="1:1" x14ac:dyDescent="0.25">
      <c r="A7490" s="10"/>
    </row>
    <row r="7491" spans="1:1" x14ac:dyDescent="0.25">
      <c r="A7491" s="10"/>
    </row>
    <row r="7492" spans="1:1" x14ac:dyDescent="0.25">
      <c r="A7492" s="10"/>
    </row>
    <row r="7493" spans="1:1" x14ac:dyDescent="0.25">
      <c r="A7493" s="10"/>
    </row>
    <row r="7494" spans="1:1" x14ac:dyDescent="0.25">
      <c r="A7494" s="10"/>
    </row>
    <row r="7495" spans="1:1" x14ac:dyDescent="0.25">
      <c r="A7495" s="10"/>
    </row>
    <row r="7496" spans="1:1" x14ac:dyDescent="0.25">
      <c r="A7496" s="10"/>
    </row>
    <row r="7497" spans="1:1" x14ac:dyDescent="0.25">
      <c r="A7497" s="10"/>
    </row>
    <row r="7498" spans="1:1" x14ac:dyDescent="0.25">
      <c r="A7498" s="10"/>
    </row>
    <row r="7499" spans="1:1" x14ac:dyDescent="0.25">
      <c r="A7499" s="10"/>
    </row>
    <row r="7500" spans="1:1" x14ac:dyDescent="0.25">
      <c r="A7500" s="10"/>
    </row>
    <row r="7501" spans="1:1" x14ac:dyDescent="0.25">
      <c r="A7501" s="10"/>
    </row>
    <row r="7502" spans="1:1" x14ac:dyDescent="0.25">
      <c r="A7502" s="10"/>
    </row>
    <row r="7503" spans="1:1" x14ac:dyDescent="0.25">
      <c r="A7503" s="10"/>
    </row>
    <row r="7504" spans="1:1" x14ac:dyDescent="0.25">
      <c r="A7504" s="10"/>
    </row>
    <row r="7505" spans="1:1" x14ac:dyDescent="0.25">
      <c r="A7505" s="10"/>
    </row>
    <row r="7506" spans="1:1" x14ac:dyDescent="0.25">
      <c r="A7506" s="10"/>
    </row>
    <row r="7507" spans="1:1" x14ac:dyDescent="0.25">
      <c r="A7507" s="10"/>
    </row>
    <row r="7508" spans="1:1" x14ac:dyDescent="0.25">
      <c r="A7508" s="10"/>
    </row>
    <row r="7509" spans="1:1" x14ac:dyDescent="0.25">
      <c r="A7509" s="10"/>
    </row>
    <row r="7510" spans="1:1" x14ac:dyDescent="0.25">
      <c r="A7510" s="10"/>
    </row>
    <row r="7511" spans="1:1" x14ac:dyDescent="0.25">
      <c r="A7511" s="10"/>
    </row>
    <row r="7512" spans="1:1" x14ac:dyDescent="0.25">
      <c r="A7512" s="10"/>
    </row>
    <row r="7513" spans="1:1" x14ac:dyDescent="0.25">
      <c r="A7513" s="10"/>
    </row>
    <row r="7514" spans="1:1" x14ac:dyDescent="0.25">
      <c r="A7514" s="10"/>
    </row>
    <row r="7515" spans="1:1" x14ac:dyDescent="0.25">
      <c r="A7515" s="10"/>
    </row>
    <row r="7516" spans="1:1" x14ac:dyDescent="0.25">
      <c r="A7516" s="10"/>
    </row>
    <row r="7517" spans="1:1" x14ac:dyDescent="0.25">
      <c r="A7517" s="10"/>
    </row>
    <row r="7518" spans="1:1" x14ac:dyDescent="0.25">
      <c r="A7518" s="10"/>
    </row>
    <row r="7519" spans="1:1" x14ac:dyDescent="0.25">
      <c r="A7519" s="10"/>
    </row>
    <row r="7520" spans="1:1" x14ac:dyDescent="0.25">
      <c r="A7520" s="10"/>
    </row>
    <row r="7521" spans="1:1" x14ac:dyDescent="0.25">
      <c r="A7521" s="10"/>
    </row>
    <row r="7522" spans="1:1" x14ac:dyDescent="0.25">
      <c r="A7522" s="10"/>
    </row>
    <row r="7523" spans="1:1" x14ac:dyDescent="0.25">
      <c r="A7523" s="10"/>
    </row>
    <row r="7524" spans="1:1" x14ac:dyDescent="0.25">
      <c r="A7524" s="10"/>
    </row>
    <row r="7525" spans="1:1" x14ac:dyDescent="0.25">
      <c r="A7525" s="10"/>
    </row>
    <row r="7526" spans="1:1" x14ac:dyDescent="0.25">
      <c r="A7526" s="10"/>
    </row>
    <row r="7527" spans="1:1" x14ac:dyDescent="0.25">
      <c r="A7527" s="10"/>
    </row>
    <row r="7528" spans="1:1" x14ac:dyDescent="0.25">
      <c r="A7528" s="10"/>
    </row>
    <row r="7529" spans="1:1" x14ac:dyDescent="0.25">
      <c r="A7529" s="10"/>
    </row>
    <row r="7530" spans="1:1" x14ac:dyDescent="0.25">
      <c r="A7530" s="10"/>
    </row>
    <row r="7531" spans="1:1" x14ac:dyDescent="0.25">
      <c r="A7531" s="10"/>
    </row>
    <row r="7532" spans="1:1" x14ac:dyDescent="0.25">
      <c r="A7532" s="10"/>
    </row>
    <row r="7533" spans="1:1" x14ac:dyDescent="0.25">
      <c r="A7533" s="10"/>
    </row>
    <row r="7534" spans="1:1" x14ac:dyDescent="0.25">
      <c r="A7534" s="10"/>
    </row>
    <row r="7535" spans="1:1" x14ac:dyDescent="0.25">
      <c r="A7535" s="10"/>
    </row>
    <row r="7536" spans="1:1" x14ac:dyDescent="0.25">
      <c r="A7536" s="10"/>
    </row>
    <row r="7537" spans="1:1" x14ac:dyDescent="0.25">
      <c r="A7537" s="10"/>
    </row>
    <row r="7538" spans="1:1" x14ac:dyDescent="0.25">
      <c r="A7538" s="10"/>
    </row>
    <row r="7539" spans="1:1" x14ac:dyDescent="0.25">
      <c r="A7539" s="10"/>
    </row>
    <row r="7540" spans="1:1" x14ac:dyDescent="0.25">
      <c r="A7540" s="10"/>
    </row>
    <row r="7541" spans="1:1" x14ac:dyDescent="0.25">
      <c r="A7541" s="10"/>
    </row>
    <row r="7542" spans="1:1" x14ac:dyDescent="0.25">
      <c r="A7542" s="10"/>
    </row>
    <row r="7543" spans="1:1" x14ac:dyDescent="0.25">
      <c r="A7543" s="10"/>
    </row>
    <row r="7544" spans="1:1" x14ac:dyDescent="0.25">
      <c r="A7544" s="10"/>
    </row>
    <row r="7545" spans="1:1" x14ac:dyDescent="0.25">
      <c r="A7545" s="10"/>
    </row>
    <row r="7546" spans="1:1" x14ac:dyDescent="0.25">
      <c r="A7546" s="10"/>
    </row>
    <row r="7547" spans="1:1" x14ac:dyDescent="0.25">
      <c r="A7547" s="10"/>
    </row>
    <row r="7548" spans="1:1" x14ac:dyDescent="0.25">
      <c r="A7548" s="10"/>
    </row>
    <row r="7549" spans="1:1" x14ac:dyDescent="0.25">
      <c r="A7549" s="10"/>
    </row>
    <row r="7550" spans="1:1" x14ac:dyDescent="0.25">
      <c r="A7550" s="10"/>
    </row>
    <row r="7551" spans="1:1" x14ac:dyDescent="0.25">
      <c r="A7551" s="10"/>
    </row>
    <row r="7552" spans="1:1" x14ac:dyDescent="0.25">
      <c r="A7552" s="10"/>
    </row>
    <row r="7553" spans="1:1" x14ac:dyDescent="0.25">
      <c r="A7553" s="10"/>
    </row>
    <row r="7554" spans="1:1" x14ac:dyDescent="0.25">
      <c r="A7554" s="10"/>
    </row>
    <row r="7555" spans="1:1" x14ac:dyDescent="0.25">
      <c r="A7555" s="10"/>
    </row>
    <row r="7556" spans="1:1" x14ac:dyDescent="0.25">
      <c r="A7556" s="10"/>
    </row>
    <row r="7557" spans="1:1" x14ac:dyDescent="0.25">
      <c r="A7557" s="10"/>
    </row>
    <row r="7558" spans="1:1" x14ac:dyDescent="0.25">
      <c r="A7558" s="10"/>
    </row>
    <row r="7559" spans="1:1" x14ac:dyDescent="0.25">
      <c r="A7559" s="10"/>
    </row>
    <row r="7560" spans="1:1" x14ac:dyDescent="0.25">
      <c r="A7560" s="10"/>
    </row>
    <row r="7561" spans="1:1" x14ac:dyDescent="0.25">
      <c r="A7561" s="10"/>
    </row>
    <row r="7562" spans="1:1" x14ac:dyDescent="0.25">
      <c r="A7562" s="10"/>
    </row>
    <row r="7563" spans="1:1" x14ac:dyDescent="0.25">
      <c r="A7563" s="10"/>
    </row>
    <row r="7564" spans="1:1" x14ac:dyDescent="0.25">
      <c r="A7564" s="10"/>
    </row>
    <row r="7565" spans="1:1" x14ac:dyDescent="0.25">
      <c r="A7565" s="10"/>
    </row>
    <row r="7566" spans="1:1" x14ac:dyDescent="0.25">
      <c r="A7566" s="10"/>
    </row>
    <row r="7567" spans="1:1" x14ac:dyDescent="0.25">
      <c r="A7567" s="10"/>
    </row>
    <row r="7568" spans="1:1" x14ac:dyDescent="0.25">
      <c r="A7568" s="10"/>
    </row>
    <row r="7569" spans="1:1" x14ac:dyDescent="0.25">
      <c r="A7569" s="10"/>
    </row>
    <row r="7570" spans="1:1" x14ac:dyDescent="0.25">
      <c r="A7570" s="10"/>
    </row>
    <row r="7571" spans="1:1" x14ac:dyDescent="0.25">
      <c r="A7571" s="10"/>
    </row>
    <row r="7572" spans="1:1" x14ac:dyDescent="0.25">
      <c r="A7572" s="10"/>
    </row>
    <row r="7573" spans="1:1" x14ac:dyDescent="0.25">
      <c r="A7573" s="10"/>
    </row>
    <row r="7574" spans="1:1" x14ac:dyDescent="0.25">
      <c r="A7574" s="10"/>
    </row>
    <row r="7575" spans="1:1" x14ac:dyDescent="0.25">
      <c r="A7575" s="10"/>
    </row>
    <row r="7576" spans="1:1" x14ac:dyDescent="0.25">
      <c r="A7576" s="10"/>
    </row>
    <row r="7577" spans="1:1" x14ac:dyDescent="0.25">
      <c r="A7577" s="10"/>
    </row>
    <row r="7578" spans="1:1" x14ac:dyDescent="0.25">
      <c r="A7578" s="10"/>
    </row>
    <row r="7579" spans="1:1" x14ac:dyDescent="0.25">
      <c r="A7579" s="10"/>
    </row>
    <row r="7580" spans="1:1" x14ac:dyDescent="0.25">
      <c r="A7580" s="10"/>
    </row>
    <row r="7581" spans="1:1" x14ac:dyDescent="0.25">
      <c r="A7581" s="10"/>
    </row>
    <row r="7582" spans="1:1" x14ac:dyDescent="0.25">
      <c r="A7582" s="10"/>
    </row>
    <row r="7583" spans="1:1" x14ac:dyDescent="0.25">
      <c r="A7583" s="10"/>
    </row>
    <row r="7584" spans="1:1" x14ac:dyDescent="0.25">
      <c r="A7584" s="10"/>
    </row>
    <row r="7585" spans="1:1" x14ac:dyDescent="0.25">
      <c r="A7585" s="10"/>
    </row>
    <row r="7586" spans="1:1" x14ac:dyDescent="0.25">
      <c r="A7586" s="10"/>
    </row>
    <row r="7587" spans="1:1" x14ac:dyDescent="0.25">
      <c r="A7587" s="10"/>
    </row>
    <row r="7588" spans="1:1" x14ac:dyDescent="0.25">
      <c r="A7588" s="10"/>
    </row>
    <row r="7589" spans="1:1" x14ac:dyDescent="0.25">
      <c r="A7589" s="10"/>
    </row>
    <row r="7590" spans="1:1" x14ac:dyDescent="0.25">
      <c r="A7590" s="10"/>
    </row>
    <row r="7591" spans="1:1" x14ac:dyDescent="0.25">
      <c r="A7591" s="10"/>
    </row>
    <row r="7592" spans="1:1" x14ac:dyDescent="0.25">
      <c r="A7592" s="10"/>
    </row>
    <row r="7593" spans="1:1" x14ac:dyDescent="0.25">
      <c r="A7593" s="10"/>
    </row>
    <row r="7594" spans="1:1" x14ac:dyDescent="0.25">
      <c r="A7594" s="10"/>
    </row>
    <row r="7595" spans="1:1" x14ac:dyDescent="0.25">
      <c r="A7595" s="10"/>
    </row>
    <row r="7596" spans="1:1" x14ac:dyDescent="0.25">
      <c r="A7596" s="10"/>
    </row>
    <row r="7597" spans="1:1" x14ac:dyDescent="0.25">
      <c r="A7597" s="10"/>
    </row>
    <row r="7598" spans="1:1" x14ac:dyDescent="0.25">
      <c r="A7598" s="10"/>
    </row>
    <row r="7599" spans="1:1" x14ac:dyDescent="0.25">
      <c r="A7599" s="10"/>
    </row>
    <row r="7600" spans="1:1" x14ac:dyDescent="0.25">
      <c r="A7600" s="10"/>
    </row>
    <row r="7601" spans="1:1" x14ac:dyDescent="0.25">
      <c r="A7601" s="10"/>
    </row>
    <row r="7602" spans="1:1" x14ac:dyDescent="0.25">
      <c r="A7602" s="10"/>
    </row>
    <row r="7603" spans="1:1" x14ac:dyDescent="0.25">
      <c r="A7603" s="10"/>
    </row>
    <row r="7604" spans="1:1" x14ac:dyDescent="0.25">
      <c r="A7604" s="10"/>
    </row>
    <row r="7605" spans="1:1" x14ac:dyDescent="0.25">
      <c r="A7605" s="10"/>
    </row>
    <row r="7606" spans="1:1" x14ac:dyDescent="0.25">
      <c r="A7606" s="10"/>
    </row>
    <row r="7607" spans="1:1" x14ac:dyDescent="0.25">
      <c r="A7607" s="10"/>
    </row>
    <row r="7608" spans="1:1" x14ac:dyDescent="0.25">
      <c r="A7608" s="10"/>
    </row>
    <row r="7609" spans="1:1" x14ac:dyDescent="0.25">
      <c r="A7609" s="10"/>
    </row>
    <row r="7610" spans="1:1" x14ac:dyDescent="0.25">
      <c r="A7610" s="10"/>
    </row>
    <row r="7611" spans="1:1" x14ac:dyDescent="0.25">
      <c r="A7611" s="10"/>
    </row>
    <row r="7612" spans="1:1" x14ac:dyDescent="0.25">
      <c r="A7612" s="10"/>
    </row>
    <row r="7613" spans="1:1" x14ac:dyDescent="0.25">
      <c r="A7613" s="10"/>
    </row>
    <row r="7614" spans="1:1" x14ac:dyDescent="0.25">
      <c r="A7614" s="10"/>
    </row>
    <row r="7615" spans="1:1" x14ac:dyDescent="0.25">
      <c r="A7615" s="10"/>
    </row>
    <row r="7616" spans="1:1" x14ac:dyDescent="0.25">
      <c r="A7616" s="10"/>
    </row>
    <row r="7617" spans="1:1" x14ac:dyDescent="0.25">
      <c r="A7617" s="10"/>
    </row>
    <row r="7618" spans="1:1" x14ac:dyDescent="0.25">
      <c r="A7618" s="10"/>
    </row>
    <row r="7619" spans="1:1" x14ac:dyDescent="0.25">
      <c r="A7619" s="10"/>
    </row>
    <row r="7620" spans="1:1" x14ac:dyDescent="0.25">
      <c r="A7620" s="10"/>
    </row>
    <row r="7621" spans="1:1" x14ac:dyDescent="0.25">
      <c r="A7621" s="10"/>
    </row>
    <row r="7622" spans="1:1" x14ac:dyDescent="0.25">
      <c r="A7622" s="10"/>
    </row>
    <row r="7623" spans="1:1" x14ac:dyDescent="0.25">
      <c r="A7623" s="10"/>
    </row>
    <row r="7624" spans="1:1" x14ac:dyDescent="0.25">
      <c r="A7624" s="10"/>
    </row>
    <row r="7625" spans="1:1" x14ac:dyDescent="0.25">
      <c r="A7625" s="10"/>
    </row>
    <row r="7626" spans="1:1" x14ac:dyDescent="0.25">
      <c r="A7626" s="10"/>
    </row>
    <row r="7627" spans="1:1" x14ac:dyDescent="0.25">
      <c r="A7627" s="10"/>
    </row>
    <row r="7628" spans="1:1" x14ac:dyDescent="0.25">
      <c r="A7628" s="10"/>
    </row>
    <row r="7629" spans="1:1" x14ac:dyDescent="0.25">
      <c r="A7629" s="10"/>
    </row>
    <row r="7630" spans="1:1" x14ac:dyDescent="0.25">
      <c r="A7630" s="10"/>
    </row>
    <row r="7631" spans="1:1" x14ac:dyDescent="0.25">
      <c r="A7631" s="10"/>
    </row>
    <row r="7632" spans="1:1" x14ac:dyDescent="0.25">
      <c r="A7632" s="10"/>
    </row>
    <row r="7633" spans="1:1" x14ac:dyDescent="0.25">
      <c r="A7633" s="10"/>
    </row>
    <row r="7634" spans="1:1" x14ac:dyDescent="0.25">
      <c r="A7634" s="10"/>
    </row>
    <row r="7635" spans="1:1" x14ac:dyDescent="0.25">
      <c r="A7635" s="10"/>
    </row>
    <row r="7636" spans="1:1" x14ac:dyDescent="0.25">
      <c r="A7636" s="10"/>
    </row>
    <row r="7637" spans="1:1" x14ac:dyDescent="0.25">
      <c r="A7637" s="10"/>
    </row>
    <row r="7638" spans="1:1" x14ac:dyDescent="0.25">
      <c r="A7638" s="10"/>
    </row>
    <row r="7639" spans="1:1" x14ac:dyDescent="0.25">
      <c r="A7639" s="10"/>
    </row>
    <row r="7640" spans="1:1" x14ac:dyDescent="0.25">
      <c r="A7640" s="10"/>
    </row>
    <row r="7641" spans="1:1" x14ac:dyDescent="0.25">
      <c r="A7641" s="10"/>
    </row>
    <row r="7642" spans="1:1" x14ac:dyDescent="0.25">
      <c r="A7642" s="10"/>
    </row>
    <row r="7643" spans="1:1" x14ac:dyDescent="0.25">
      <c r="A7643" s="10"/>
    </row>
    <row r="7644" spans="1:1" x14ac:dyDescent="0.25">
      <c r="A7644" s="10"/>
    </row>
    <row r="7645" spans="1:1" x14ac:dyDescent="0.25">
      <c r="A7645" s="10"/>
    </row>
    <row r="7646" spans="1:1" x14ac:dyDescent="0.25">
      <c r="A7646" s="10"/>
    </row>
    <row r="7647" spans="1:1" x14ac:dyDescent="0.25">
      <c r="A7647" s="10"/>
    </row>
    <row r="7648" spans="1:1" x14ac:dyDescent="0.25">
      <c r="A7648" s="10"/>
    </row>
    <row r="7649" spans="1:1" x14ac:dyDescent="0.25">
      <c r="A7649" s="10"/>
    </row>
    <row r="7650" spans="1:1" x14ac:dyDescent="0.25">
      <c r="A7650" s="10"/>
    </row>
    <row r="7651" spans="1:1" x14ac:dyDescent="0.25">
      <c r="A7651" s="10"/>
    </row>
    <row r="7652" spans="1:1" x14ac:dyDescent="0.25">
      <c r="A7652" s="10"/>
    </row>
    <row r="7653" spans="1:1" x14ac:dyDescent="0.25">
      <c r="A7653" s="10"/>
    </row>
    <row r="7654" spans="1:1" x14ac:dyDescent="0.25">
      <c r="A7654" s="10"/>
    </row>
    <row r="7655" spans="1:1" x14ac:dyDescent="0.25">
      <c r="A7655" s="10"/>
    </row>
    <row r="7656" spans="1:1" x14ac:dyDescent="0.25">
      <c r="A7656" s="10"/>
    </row>
    <row r="7657" spans="1:1" x14ac:dyDescent="0.25">
      <c r="A7657" s="10"/>
    </row>
    <row r="7658" spans="1:1" x14ac:dyDescent="0.25">
      <c r="A7658" s="10"/>
    </row>
    <row r="7659" spans="1:1" x14ac:dyDescent="0.25">
      <c r="A7659" s="10"/>
    </row>
    <row r="7660" spans="1:1" x14ac:dyDescent="0.25">
      <c r="A7660" s="10"/>
    </row>
    <row r="7661" spans="1:1" x14ac:dyDescent="0.25">
      <c r="A7661" s="10"/>
    </row>
    <row r="7662" spans="1:1" x14ac:dyDescent="0.25">
      <c r="A7662" s="10"/>
    </row>
    <row r="7663" spans="1:1" x14ac:dyDescent="0.25">
      <c r="A7663" s="10"/>
    </row>
    <row r="7664" spans="1:1" x14ac:dyDescent="0.25">
      <c r="A7664" s="10"/>
    </row>
    <row r="7665" spans="1:1" x14ac:dyDescent="0.25">
      <c r="A7665" s="10"/>
    </row>
    <row r="7666" spans="1:1" x14ac:dyDescent="0.25">
      <c r="A7666" s="10"/>
    </row>
    <row r="7667" spans="1:1" x14ac:dyDescent="0.25">
      <c r="A7667" s="10"/>
    </row>
    <row r="7668" spans="1:1" x14ac:dyDescent="0.25">
      <c r="A7668" s="10"/>
    </row>
    <row r="7669" spans="1:1" x14ac:dyDescent="0.25">
      <c r="A7669" s="10"/>
    </row>
    <row r="7670" spans="1:1" x14ac:dyDescent="0.25">
      <c r="A7670" s="10"/>
    </row>
    <row r="7671" spans="1:1" x14ac:dyDescent="0.25">
      <c r="A7671" s="10"/>
    </row>
    <row r="7672" spans="1:1" x14ac:dyDescent="0.25">
      <c r="A7672" s="10"/>
    </row>
    <row r="7673" spans="1:1" x14ac:dyDescent="0.25">
      <c r="A7673" s="10"/>
    </row>
    <row r="7674" spans="1:1" x14ac:dyDescent="0.25">
      <c r="A7674" s="10"/>
    </row>
    <row r="7675" spans="1:1" x14ac:dyDescent="0.25">
      <c r="A7675" s="10"/>
    </row>
    <row r="7676" spans="1:1" x14ac:dyDescent="0.25">
      <c r="A7676" s="10"/>
    </row>
    <row r="7677" spans="1:1" x14ac:dyDescent="0.25">
      <c r="A7677" s="10"/>
    </row>
    <row r="7678" spans="1:1" x14ac:dyDescent="0.25">
      <c r="A7678" s="10"/>
    </row>
    <row r="7679" spans="1:1" x14ac:dyDescent="0.25">
      <c r="A7679" s="10"/>
    </row>
    <row r="7680" spans="1:1" x14ac:dyDescent="0.25">
      <c r="A7680" s="10"/>
    </row>
    <row r="7681" spans="1:1" x14ac:dyDescent="0.25">
      <c r="A7681" s="10"/>
    </row>
    <row r="7682" spans="1:1" x14ac:dyDescent="0.25">
      <c r="A7682" s="10"/>
    </row>
    <row r="7683" spans="1:1" x14ac:dyDescent="0.25">
      <c r="A7683" s="10"/>
    </row>
    <row r="7684" spans="1:1" x14ac:dyDescent="0.25">
      <c r="A7684" s="10"/>
    </row>
    <row r="7685" spans="1:1" x14ac:dyDescent="0.25">
      <c r="A7685" s="10"/>
    </row>
    <row r="7686" spans="1:1" x14ac:dyDescent="0.25">
      <c r="A7686" s="10"/>
    </row>
    <row r="7687" spans="1:1" x14ac:dyDescent="0.25">
      <c r="A7687" s="10"/>
    </row>
    <row r="7688" spans="1:1" x14ac:dyDescent="0.25">
      <c r="A7688" s="10"/>
    </row>
    <row r="7689" spans="1:1" x14ac:dyDescent="0.25">
      <c r="A7689" s="10"/>
    </row>
    <row r="7690" spans="1:1" x14ac:dyDescent="0.25">
      <c r="A7690" s="10"/>
    </row>
    <row r="7691" spans="1:1" x14ac:dyDescent="0.25">
      <c r="A7691" s="10"/>
    </row>
    <row r="7692" spans="1:1" x14ac:dyDescent="0.25">
      <c r="A7692" s="10"/>
    </row>
    <row r="7693" spans="1:1" x14ac:dyDescent="0.25">
      <c r="A7693" s="10"/>
    </row>
    <row r="7694" spans="1:1" x14ac:dyDescent="0.25">
      <c r="A7694" s="10"/>
    </row>
    <row r="7695" spans="1:1" x14ac:dyDescent="0.25">
      <c r="A7695" s="10"/>
    </row>
    <row r="7696" spans="1:1" x14ac:dyDescent="0.25">
      <c r="A7696" s="10"/>
    </row>
    <row r="7697" spans="1:1" x14ac:dyDescent="0.25">
      <c r="A7697" s="10"/>
    </row>
    <row r="7698" spans="1:1" x14ac:dyDescent="0.25">
      <c r="A7698" s="10"/>
    </row>
    <row r="7699" spans="1:1" x14ac:dyDescent="0.25">
      <c r="A7699" s="10"/>
    </row>
    <row r="7700" spans="1:1" x14ac:dyDescent="0.25">
      <c r="A7700" s="10"/>
    </row>
    <row r="7701" spans="1:1" x14ac:dyDescent="0.25">
      <c r="A7701" s="10"/>
    </row>
    <row r="7702" spans="1:1" x14ac:dyDescent="0.25">
      <c r="A7702" s="10"/>
    </row>
    <row r="7703" spans="1:1" x14ac:dyDescent="0.25">
      <c r="A7703" s="10"/>
    </row>
    <row r="7704" spans="1:1" x14ac:dyDescent="0.25">
      <c r="A7704" s="10"/>
    </row>
    <row r="7705" spans="1:1" x14ac:dyDescent="0.25">
      <c r="A7705" s="10"/>
    </row>
    <row r="7706" spans="1:1" x14ac:dyDescent="0.25">
      <c r="A7706" s="10"/>
    </row>
    <row r="7707" spans="1:1" x14ac:dyDescent="0.25">
      <c r="A7707" s="10"/>
    </row>
    <row r="7708" spans="1:1" x14ac:dyDescent="0.25">
      <c r="A7708" s="10"/>
    </row>
    <row r="7709" spans="1:1" x14ac:dyDescent="0.25">
      <c r="A7709" s="10"/>
    </row>
    <row r="7710" spans="1:1" x14ac:dyDescent="0.25">
      <c r="A7710" s="10"/>
    </row>
    <row r="7711" spans="1:1" x14ac:dyDescent="0.25">
      <c r="A7711" s="10"/>
    </row>
    <row r="7712" spans="1:1" x14ac:dyDescent="0.25">
      <c r="A7712" s="10"/>
    </row>
    <row r="7713" spans="1:1" x14ac:dyDescent="0.25">
      <c r="A7713" s="10"/>
    </row>
    <row r="7714" spans="1:1" x14ac:dyDescent="0.25">
      <c r="A7714" s="10"/>
    </row>
    <row r="7715" spans="1:1" x14ac:dyDescent="0.25">
      <c r="A7715" s="10"/>
    </row>
    <row r="7716" spans="1:1" x14ac:dyDescent="0.25">
      <c r="A7716" s="10"/>
    </row>
    <row r="7717" spans="1:1" x14ac:dyDescent="0.25">
      <c r="A7717" s="10"/>
    </row>
    <row r="7718" spans="1:1" x14ac:dyDescent="0.25">
      <c r="A7718" s="10"/>
    </row>
    <row r="7719" spans="1:1" x14ac:dyDescent="0.25">
      <c r="A7719" s="10"/>
    </row>
    <row r="7720" spans="1:1" x14ac:dyDescent="0.25">
      <c r="A7720" s="10"/>
    </row>
    <row r="7721" spans="1:1" x14ac:dyDescent="0.25">
      <c r="A7721" s="10"/>
    </row>
    <row r="7722" spans="1:1" x14ac:dyDescent="0.25">
      <c r="A7722" s="10"/>
    </row>
    <row r="7723" spans="1:1" x14ac:dyDescent="0.25">
      <c r="A7723" s="10"/>
    </row>
    <row r="7724" spans="1:1" x14ac:dyDescent="0.25">
      <c r="A7724" s="10"/>
    </row>
    <row r="7725" spans="1:1" x14ac:dyDescent="0.25">
      <c r="A7725" s="10"/>
    </row>
    <row r="7726" spans="1:1" x14ac:dyDescent="0.25">
      <c r="A7726" s="10"/>
    </row>
    <row r="7727" spans="1:1" x14ac:dyDescent="0.25">
      <c r="A7727" s="10"/>
    </row>
    <row r="7728" spans="1:1" x14ac:dyDescent="0.25">
      <c r="A7728" s="10"/>
    </row>
    <row r="7729" spans="1:1" x14ac:dyDescent="0.25">
      <c r="A7729" s="10"/>
    </row>
    <row r="7730" spans="1:1" x14ac:dyDescent="0.25">
      <c r="A7730" s="10"/>
    </row>
    <row r="7731" spans="1:1" x14ac:dyDescent="0.25">
      <c r="A7731" s="10"/>
    </row>
    <row r="7732" spans="1:1" x14ac:dyDescent="0.25">
      <c r="A7732" s="10"/>
    </row>
    <row r="7733" spans="1:1" x14ac:dyDescent="0.25">
      <c r="A7733" s="10"/>
    </row>
    <row r="7734" spans="1:1" x14ac:dyDescent="0.25">
      <c r="A7734" s="10"/>
    </row>
    <row r="7735" spans="1:1" x14ac:dyDescent="0.25">
      <c r="A7735" s="10"/>
    </row>
    <row r="7736" spans="1:1" x14ac:dyDescent="0.25">
      <c r="A7736" s="10"/>
    </row>
    <row r="7737" spans="1:1" x14ac:dyDescent="0.25">
      <c r="A7737" s="10"/>
    </row>
    <row r="7738" spans="1:1" x14ac:dyDescent="0.25">
      <c r="A7738" s="10"/>
    </row>
    <row r="7739" spans="1:1" x14ac:dyDescent="0.25">
      <c r="A7739" s="10"/>
    </row>
    <row r="7740" spans="1:1" x14ac:dyDescent="0.25">
      <c r="A7740" s="10"/>
    </row>
    <row r="7741" spans="1:1" x14ac:dyDescent="0.25">
      <c r="A7741" s="10"/>
    </row>
    <row r="7742" spans="1:1" x14ac:dyDescent="0.25">
      <c r="A7742" s="10"/>
    </row>
    <row r="7743" spans="1:1" x14ac:dyDescent="0.25">
      <c r="A7743" s="10"/>
    </row>
    <row r="7744" spans="1:1" x14ac:dyDescent="0.25">
      <c r="A7744" s="10"/>
    </row>
    <row r="7745" spans="1:1" x14ac:dyDescent="0.25">
      <c r="A7745" s="10"/>
    </row>
    <row r="7746" spans="1:1" x14ac:dyDescent="0.25">
      <c r="A7746" s="10"/>
    </row>
    <row r="7747" spans="1:1" x14ac:dyDescent="0.25">
      <c r="A7747" s="10"/>
    </row>
    <row r="7748" spans="1:1" x14ac:dyDescent="0.25">
      <c r="A7748" s="10"/>
    </row>
    <row r="7749" spans="1:1" x14ac:dyDescent="0.25">
      <c r="A7749" s="10"/>
    </row>
    <row r="7750" spans="1:1" x14ac:dyDescent="0.25">
      <c r="A7750" s="10"/>
    </row>
    <row r="7751" spans="1:1" x14ac:dyDescent="0.25">
      <c r="A7751" s="10"/>
    </row>
    <row r="7752" spans="1:1" x14ac:dyDescent="0.25">
      <c r="A7752" s="10"/>
    </row>
    <row r="7753" spans="1:1" x14ac:dyDescent="0.25">
      <c r="A7753" s="10"/>
    </row>
    <row r="7754" spans="1:1" x14ac:dyDescent="0.25">
      <c r="A7754" s="10"/>
    </row>
    <row r="7755" spans="1:1" x14ac:dyDescent="0.25">
      <c r="A7755" s="10"/>
    </row>
    <row r="7756" spans="1:1" x14ac:dyDescent="0.25">
      <c r="A7756" s="10"/>
    </row>
    <row r="7757" spans="1:1" x14ac:dyDescent="0.25">
      <c r="A7757" s="10"/>
    </row>
    <row r="7758" spans="1:1" x14ac:dyDescent="0.25">
      <c r="A7758" s="10"/>
    </row>
    <row r="7759" spans="1:1" x14ac:dyDescent="0.25">
      <c r="A7759" s="10"/>
    </row>
    <row r="7760" spans="1:1" x14ac:dyDescent="0.25">
      <c r="A7760" s="10"/>
    </row>
    <row r="7761" spans="1:1" x14ac:dyDescent="0.25">
      <c r="A7761" s="10"/>
    </row>
    <row r="7762" spans="1:1" x14ac:dyDescent="0.25">
      <c r="A7762" s="10"/>
    </row>
    <row r="7763" spans="1:1" x14ac:dyDescent="0.25">
      <c r="A7763" s="10"/>
    </row>
    <row r="7764" spans="1:1" x14ac:dyDescent="0.25">
      <c r="A7764" s="10"/>
    </row>
    <row r="7765" spans="1:1" x14ac:dyDescent="0.25">
      <c r="A7765" s="10"/>
    </row>
    <row r="7766" spans="1:1" x14ac:dyDescent="0.25">
      <c r="A7766" s="10"/>
    </row>
    <row r="7767" spans="1:1" x14ac:dyDescent="0.25">
      <c r="A7767" s="10"/>
    </row>
    <row r="7768" spans="1:1" x14ac:dyDescent="0.25">
      <c r="A7768" s="10"/>
    </row>
    <row r="7769" spans="1:1" x14ac:dyDescent="0.25">
      <c r="A7769" s="10"/>
    </row>
    <row r="7770" spans="1:1" x14ac:dyDescent="0.25">
      <c r="A7770" s="10"/>
    </row>
    <row r="7771" spans="1:1" x14ac:dyDescent="0.25">
      <c r="A7771" s="10"/>
    </row>
    <row r="7772" spans="1:1" x14ac:dyDescent="0.25">
      <c r="A7772" s="10"/>
    </row>
    <row r="7773" spans="1:1" x14ac:dyDescent="0.25">
      <c r="A7773" s="10"/>
    </row>
    <row r="7774" spans="1:1" x14ac:dyDescent="0.25">
      <c r="A7774" s="10"/>
    </row>
    <row r="7775" spans="1:1" x14ac:dyDescent="0.25">
      <c r="A7775" s="10"/>
    </row>
    <row r="7776" spans="1:1" x14ac:dyDescent="0.25">
      <c r="A7776" s="10"/>
    </row>
    <row r="7777" spans="1:1" x14ac:dyDescent="0.25">
      <c r="A7777" s="10"/>
    </row>
    <row r="7778" spans="1:1" x14ac:dyDescent="0.25">
      <c r="A7778" s="10"/>
    </row>
    <row r="7779" spans="1:1" x14ac:dyDescent="0.25">
      <c r="A7779" s="10"/>
    </row>
    <row r="7780" spans="1:1" x14ac:dyDescent="0.25">
      <c r="A7780" s="10"/>
    </row>
    <row r="7781" spans="1:1" x14ac:dyDescent="0.25">
      <c r="A7781" s="10"/>
    </row>
    <row r="7782" spans="1:1" x14ac:dyDescent="0.25">
      <c r="A7782" s="10"/>
    </row>
    <row r="7783" spans="1:1" x14ac:dyDescent="0.25">
      <c r="A7783" s="10"/>
    </row>
    <row r="7784" spans="1:1" x14ac:dyDescent="0.25">
      <c r="A7784" s="10"/>
    </row>
    <row r="7785" spans="1:1" x14ac:dyDescent="0.25">
      <c r="A7785" s="10"/>
    </row>
    <row r="7786" spans="1:1" x14ac:dyDescent="0.25">
      <c r="A7786" s="10"/>
    </row>
    <row r="7787" spans="1:1" x14ac:dyDescent="0.25">
      <c r="A7787" s="10"/>
    </row>
    <row r="7788" spans="1:1" x14ac:dyDescent="0.25">
      <c r="A7788" s="10"/>
    </row>
    <row r="7789" spans="1:1" x14ac:dyDescent="0.25">
      <c r="A7789" s="10"/>
    </row>
    <row r="7790" spans="1:1" x14ac:dyDescent="0.25">
      <c r="A7790" s="10"/>
    </row>
    <row r="7791" spans="1:1" x14ac:dyDescent="0.25">
      <c r="A7791" s="10"/>
    </row>
    <row r="7792" spans="1:1" x14ac:dyDescent="0.25">
      <c r="A7792" s="10"/>
    </row>
    <row r="7793" spans="1:1" x14ac:dyDescent="0.25">
      <c r="A7793" s="10"/>
    </row>
    <row r="7794" spans="1:1" x14ac:dyDescent="0.25">
      <c r="A7794" s="10"/>
    </row>
    <row r="7795" spans="1:1" x14ac:dyDescent="0.25">
      <c r="A7795" s="10"/>
    </row>
    <row r="7796" spans="1:1" x14ac:dyDescent="0.25">
      <c r="A7796" s="10"/>
    </row>
    <row r="7797" spans="1:1" x14ac:dyDescent="0.25">
      <c r="A7797" s="10"/>
    </row>
    <row r="7798" spans="1:1" x14ac:dyDescent="0.25">
      <c r="A7798" s="10"/>
    </row>
    <row r="7799" spans="1:1" x14ac:dyDescent="0.25">
      <c r="A7799" s="10"/>
    </row>
    <row r="7800" spans="1:1" x14ac:dyDescent="0.25">
      <c r="A7800" s="10"/>
    </row>
    <row r="7801" spans="1:1" x14ac:dyDescent="0.25">
      <c r="A7801" s="10"/>
    </row>
    <row r="7802" spans="1:1" x14ac:dyDescent="0.25">
      <c r="A7802" s="10"/>
    </row>
    <row r="7803" spans="1:1" x14ac:dyDescent="0.25">
      <c r="A7803" s="10"/>
    </row>
    <row r="7804" spans="1:1" x14ac:dyDescent="0.25">
      <c r="A7804" s="10"/>
    </row>
    <row r="7805" spans="1:1" x14ac:dyDescent="0.25">
      <c r="A7805" s="10"/>
    </row>
    <row r="7806" spans="1:1" x14ac:dyDescent="0.25">
      <c r="A7806" s="10"/>
    </row>
    <row r="7807" spans="1:1" x14ac:dyDescent="0.25">
      <c r="A7807" s="10"/>
    </row>
    <row r="7808" spans="1:1" x14ac:dyDescent="0.25">
      <c r="A7808" s="10"/>
    </row>
    <row r="7809" spans="1:1" x14ac:dyDescent="0.25">
      <c r="A7809" s="10"/>
    </row>
    <row r="7810" spans="1:1" x14ac:dyDescent="0.25">
      <c r="A7810" s="10"/>
    </row>
    <row r="7811" spans="1:1" x14ac:dyDescent="0.25">
      <c r="A7811" s="10"/>
    </row>
    <row r="7812" spans="1:1" x14ac:dyDescent="0.25">
      <c r="A7812" s="10"/>
    </row>
    <row r="7813" spans="1:1" x14ac:dyDescent="0.25">
      <c r="A7813" s="10"/>
    </row>
    <row r="7814" spans="1:1" x14ac:dyDescent="0.25">
      <c r="A7814" s="10"/>
    </row>
    <row r="7815" spans="1:1" x14ac:dyDescent="0.25">
      <c r="A7815" s="10"/>
    </row>
    <row r="7816" spans="1:1" x14ac:dyDescent="0.25">
      <c r="A7816" s="10"/>
    </row>
    <row r="7817" spans="1:1" x14ac:dyDescent="0.25">
      <c r="A7817" s="10"/>
    </row>
    <row r="7818" spans="1:1" x14ac:dyDescent="0.25">
      <c r="A7818" s="10"/>
    </row>
    <row r="7819" spans="1:1" x14ac:dyDescent="0.25">
      <c r="A7819" s="10"/>
    </row>
    <row r="7820" spans="1:1" x14ac:dyDescent="0.25">
      <c r="A7820" s="10"/>
    </row>
    <row r="7821" spans="1:1" x14ac:dyDescent="0.25">
      <c r="A7821" s="10"/>
    </row>
    <row r="7822" spans="1:1" x14ac:dyDescent="0.25">
      <c r="A7822" s="10"/>
    </row>
    <row r="7823" spans="1:1" x14ac:dyDescent="0.25">
      <c r="A7823" s="10"/>
    </row>
    <row r="7824" spans="1:1" x14ac:dyDescent="0.25">
      <c r="A7824" s="10"/>
    </row>
    <row r="7825" spans="1:1" x14ac:dyDescent="0.25">
      <c r="A7825" s="10"/>
    </row>
    <row r="7826" spans="1:1" x14ac:dyDescent="0.25">
      <c r="A7826" s="10"/>
    </row>
    <row r="7827" spans="1:1" x14ac:dyDescent="0.25">
      <c r="A7827" s="10"/>
    </row>
    <row r="7828" spans="1:1" x14ac:dyDescent="0.25">
      <c r="A7828" s="10"/>
    </row>
    <row r="7829" spans="1:1" x14ac:dyDescent="0.25">
      <c r="A7829" s="10"/>
    </row>
    <row r="7830" spans="1:1" x14ac:dyDescent="0.25">
      <c r="A7830" s="10"/>
    </row>
    <row r="7831" spans="1:1" x14ac:dyDescent="0.25">
      <c r="A7831" s="10"/>
    </row>
    <row r="7832" spans="1:1" x14ac:dyDescent="0.25">
      <c r="A7832" s="10"/>
    </row>
    <row r="7833" spans="1:1" x14ac:dyDescent="0.25">
      <c r="A7833" s="10"/>
    </row>
    <row r="7834" spans="1:1" x14ac:dyDescent="0.25">
      <c r="A7834" s="10"/>
    </row>
    <row r="7835" spans="1:1" x14ac:dyDescent="0.25">
      <c r="A7835" s="10"/>
    </row>
    <row r="7836" spans="1:1" x14ac:dyDescent="0.25">
      <c r="A7836" s="10"/>
    </row>
    <row r="7837" spans="1:1" x14ac:dyDescent="0.25">
      <c r="A7837" s="10"/>
    </row>
    <row r="7838" spans="1:1" x14ac:dyDescent="0.25">
      <c r="A7838" s="10"/>
    </row>
    <row r="7839" spans="1:1" x14ac:dyDescent="0.25">
      <c r="A7839" s="10"/>
    </row>
    <row r="7840" spans="1:1" x14ac:dyDescent="0.25">
      <c r="A7840" s="10"/>
    </row>
    <row r="7841" spans="1:1" x14ac:dyDescent="0.25">
      <c r="A7841" s="10"/>
    </row>
    <row r="7842" spans="1:1" x14ac:dyDescent="0.25">
      <c r="A7842" s="10"/>
    </row>
    <row r="7843" spans="1:1" x14ac:dyDescent="0.25">
      <c r="A7843" s="10"/>
    </row>
    <row r="7844" spans="1:1" x14ac:dyDescent="0.25">
      <c r="A7844" s="10"/>
    </row>
    <row r="7845" spans="1:1" x14ac:dyDescent="0.25">
      <c r="A7845" s="10"/>
    </row>
    <row r="7846" spans="1:1" x14ac:dyDescent="0.25">
      <c r="A7846" s="10"/>
    </row>
    <row r="7847" spans="1:1" x14ac:dyDescent="0.25">
      <c r="A7847" s="10"/>
    </row>
    <row r="7848" spans="1:1" x14ac:dyDescent="0.25">
      <c r="A7848" s="10"/>
    </row>
    <row r="7849" spans="1:1" x14ac:dyDescent="0.25">
      <c r="A7849" s="10"/>
    </row>
    <row r="7850" spans="1:1" x14ac:dyDescent="0.25">
      <c r="A7850" s="10"/>
    </row>
    <row r="7851" spans="1:1" x14ac:dyDescent="0.25">
      <c r="A7851" s="10"/>
    </row>
    <row r="7852" spans="1:1" x14ac:dyDescent="0.25">
      <c r="A7852" s="10"/>
    </row>
    <row r="7853" spans="1:1" x14ac:dyDescent="0.25">
      <c r="A7853" s="10"/>
    </row>
    <row r="7854" spans="1:1" x14ac:dyDescent="0.25">
      <c r="A7854" s="10"/>
    </row>
    <row r="7855" spans="1:1" x14ac:dyDescent="0.25">
      <c r="A7855" s="10"/>
    </row>
    <row r="7856" spans="1:1" x14ac:dyDescent="0.25">
      <c r="A7856" s="10"/>
    </row>
    <row r="7857" spans="1:1" x14ac:dyDescent="0.25">
      <c r="A7857" s="10"/>
    </row>
    <row r="7858" spans="1:1" x14ac:dyDescent="0.25">
      <c r="A7858" s="10"/>
    </row>
    <row r="7859" spans="1:1" x14ac:dyDescent="0.25">
      <c r="A7859" s="10"/>
    </row>
    <row r="7860" spans="1:1" x14ac:dyDescent="0.25">
      <c r="A7860" s="10"/>
    </row>
    <row r="7861" spans="1:1" x14ac:dyDescent="0.25">
      <c r="A7861" s="10"/>
    </row>
    <row r="7862" spans="1:1" x14ac:dyDescent="0.25">
      <c r="A7862" s="10"/>
    </row>
    <row r="7863" spans="1:1" x14ac:dyDescent="0.25">
      <c r="A7863" s="10"/>
    </row>
    <row r="7864" spans="1:1" x14ac:dyDescent="0.25">
      <c r="A7864" s="10"/>
    </row>
    <row r="7865" spans="1:1" x14ac:dyDescent="0.25">
      <c r="A7865" s="10"/>
    </row>
    <row r="7866" spans="1:1" x14ac:dyDescent="0.25">
      <c r="A7866" s="10"/>
    </row>
    <row r="7867" spans="1:1" x14ac:dyDescent="0.25">
      <c r="A7867" s="10"/>
    </row>
    <row r="7868" spans="1:1" x14ac:dyDescent="0.25">
      <c r="A7868" s="10"/>
    </row>
    <row r="7869" spans="1:1" x14ac:dyDescent="0.25">
      <c r="A7869" s="10"/>
    </row>
    <row r="7870" spans="1:1" x14ac:dyDescent="0.25">
      <c r="A7870" s="10"/>
    </row>
    <row r="7871" spans="1:1" x14ac:dyDescent="0.25">
      <c r="A7871" s="10"/>
    </row>
    <row r="7872" spans="1:1" x14ac:dyDescent="0.25">
      <c r="A7872" s="10"/>
    </row>
    <row r="7873" spans="1:1" x14ac:dyDescent="0.25">
      <c r="A7873" s="10"/>
    </row>
    <row r="7874" spans="1:1" x14ac:dyDescent="0.25">
      <c r="A7874" s="10"/>
    </row>
    <row r="7875" spans="1:1" x14ac:dyDescent="0.25">
      <c r="A7875" s="10"/>
    </row>
    <row r="7876" spans="1:1" x14ac:dyDescent="0.25">
      <c r="A7876" s="10"/>
    </row>
    <row r="7877" spans="1:1" x14ac:dyDescent="0.25">
      <c r="A7877" s="10"/>
    </row>
    <row r="7878" spans="1:1" x14ac:dyDescent="0.25">
      <c r="A7878" s="10"/>
    </row>
    <row r="7879" spans="1:1" x14ac:dyDescent="0.25">
      <c r="A7879" s="10"/>
    </row>
    <row r="7880" spans="1:1" x14ac:dyDescent="0.25">
      <c r="A7880" s="10"/>
    </row>
    <row r="7881" spans="1:1" x14ac:dyDescent="0.25">
      <c r="A7881" s="10"/>
    </row>
    <row r="7882" spans="1:1" x14ac:dyDescent="0.25">
      <c r="A7882" s="10"/>
    </row>
    <row r="7883" spans="1:1" x14ac:dyDescent="0.25">
      <c r="A7883" s="10"/>
    </row>
    <row r="7884" spans="1:1" x14ac:dyDescent="0.25">
      <c r="A7884" s="10"/>
    </row>
    <row r="7885" spans="1:1" x14ac:dyDescent="0.25">
      <c r="A7885" s="10"/>
    </row>
    <row r="7886" spans="1:1" x14ac:dyDescent="0.25">
      <c r="A7886" s="10"/>
    </row>
    <row r="7887" spans="1:1" x14ac:dyDescent="0.25">
      <c r="A7887" s="10"/>
    </row>
    <row r="7888" spans="1:1" x14ac:dyDescent="0.25">
      <c r="A7888" s="10"/>
    </row>
    <row r="7889" spans="1:1" x14ac:dyDescent="0.25">
      <c r="A7889" s="10"/>
    </row>
    <row r="7890" spans="1:1" x14ac:dyDescent="0.25">
      <c r="A7890" s="10"/>
    </row>
    <row r="7891" spans="1:1" x14ac:dyDescent="0.25">
      <c r="A7891" s="10"/>
    </row>
    <row r="7892" spans="1:1" x14ac:dyDescent="0.25">
      <c r="A7892" s="10"/>
    </row>
    <row r="7893" spans="1:1" x14ac:dyDescent="0.25">
      <c r="A7893" s="10"/>
    </row>
    <row r="7894" spans="1:1" x14ac:dyDescent="0.25">
      <c r="A7894" s="10"/>
    </row>
    <row r="7895" spans="1:1" x14ac:dyDescent="0.25">
      <c r="A7895" s="10"/>
    </row>
    <row r="7896" spans="1:1" x14ac:dyDescent="0.25">
      <c r="A7896" s="10"/>
    </row>
    <row r="7897" spans="1:1" x14ac:dyDescent="0.25">
      <c r="A7897" s="10"/>
    </row>
    <row r="7898" spans="1:1" x14ac:dyDescent="0.25">
      <c r="A7898" s="10"/>
    </row>
    <row r="7899" spans="1:1" x14ac:dyDescent="0.25">
      <c r="A7899" s="10"/>
    </row>
    <row r="7900" spans="1:1" x14ac:dyDescent="0.25">
      <c r="A7900" s="10"/>
    </row>
    <row r="7901" spans="1:1" x14ac:dyDescent="0.25">
      <c r="A7901" s="10"/>
    </row>
    <row r="7902" spans="1:1" x14ac:dyDescent="0.25">
      <c r="A7902" s="10"/>
    </row>
    <row r="7903" spans="1:1" x14ac:dyDescent="0.25">
      <c r="A7903" s="10"/>
    </row>
    <row r="7904" spans="1:1" x14ac:dyDescent="0.25">
      <c r="A7904" s="10"/>
    </row>
    <row r="7905" spans="1:1" x14ac:dyDescent="0.25">
      <c r="A7905" s="10"/>
    </row>
    <row r="7906" spans="1:1" x14ac:dyDescent="0.25">
      <c r="A7906" s="10"/>
    </row>
    <row r="7907" spans="1:1" x14ac:dyDescent="0.25">
      <c r="A7907" s="10"/>
    </row>
    <row r="7908" spans="1:1" x14ac:dyDescent="0.25">
      <c r="A7908" s="10"/>
    </row>
    <row r="7909" spans="1:1" x14ac:dyDescent="0.25">
      <c r="A7909" s="10"/>
    </row>
    <row r="7910" spans="1:1" x14ac:dyDescent="0.25">
      <c r="A7910" s="10"/>
    </row>
    <row r="7911" spans="1:1" x14ac:dyDescent="0.25">
      <c r="A7911" s="10"/>
    </row>
    <row r="7912" spans="1:1" x14ac:dyDescent="0.25">
      <c r="A7912" s="10"/>
    </row>
    <row r="7913" spans="1:1" x14ac:dyDescent="0.25">
      <c r="A7913" s="10"/>
    </row>
    <row r="7914" spans="1:1" x14ac:dyDescent="0.25">
      <c r="A7914" s="10"/>
    </row>
    <row r="7915" spans="1:1" x14ac:dyDescent="0.25">
      <c r="A7915" s="10"/>
    </row>
    <row r="7916" spans="1:1" x14ac:dyDescent="0.25">
      <c r="A7916" s="10"/>
    </row>
    <row r="7917" spans="1:1" x14ac:dyDescent="0.25">
      <c r="A7917" s="10"/>
    </row>
    <row r="7918" spans="1:1" x14ac:dyDescent="0.25">
      <c r="A7918" s="10"/>
    </row>
    <row r="7919" spans="1:1" x14ac:dyDescent="0.25">
      <c r="A7919" s="10"/>
    </row>
    <row r="7920" spans="1:1" x14ac:dyDescent="0.25">
      <c r="A7920" s="10"/>
    </row>
    <row r="7921" spans="1:1" x14ac:dyDescent="0.25">
      <c r="A7921" s="10"/>
    </row>
    <row r="7922" spans="1:1" x14ac:dyDescent="0.25">
      <c r="A7922" s="10"/>
    </row>
    <row r="7923" spans="1:1" x14ac:dyDescent="0.25">
      <c r="A7923" s="10"/>
    </row>
    <row r="7924" spans="1:1" x14ac:dyDescent="0.25">
      <c r="A7924" s="10"/>
    </row>
    <row r="7925" spans="1:1" x14ac:dyDescent="0.25">
      <c r="A7925" s="10"/>
    </row>
    <row r="7926" spans="1:1" x14ac:dyDescent="0.25">
      <c r="A7926" s="10"/>
    </row>
    <row r="7927" spans="1:1" x14ac:dyDescent="0.25">
      <c r="A7927" s="10"/>
    </row>
    <row r="7928" spans="1:1" x14ac:dyDescent="0.25">
      <c r="A7928" s="10"/>
    </row>
    <row r="7929" spans="1:1" x14ac:dyDescent="0.25">
      <c r="A7929" s="10"/>
    </row>
    <row r="7930" spans="1:1" x14ac:dyDescent="0.25">
      <c r="A7930" s="10"/>
    </row>
    <row r="7931" spans="1:1" x14ac:dyDescent="0.25">
      <c r="A7931" s="10"/>
    </row>
    <row r="7932" spans="1:1" x14ac:dyDescent="0.25">
      <c r="A7932" s="10"/>
    </row>
    <row r="7933" spans="1:1" x14ac:dyDescent="0.25">
      <c r="A7933" s="10"/>
    </row>
    <row r="7934" spans="1:1" x14ac:dyDescent="0.25">
      <c r="A7934" s="10"/>
    </row>
    <row r="7935" spans="1:1" x14ac:dyDescent="0.25">
      <c r="A7935" s="10"/>
    </row>
    <row r="7936" spans="1:1" x14ac:dyDescent="0.25">
      <c r="A7936" s="10"/>
    </row>
    <row r="7937" spans="1:1" x14ac:dyDescent="0.25">
      <c r="A7937" s="10"/>
    </row>
    <row r="7938" spans="1:1" x14ac:dyDescent="0.25">
      <c r="A7938" s="10"/>
    </row>
    <row r="7939" spans="1:1" x14ac:dyDescent="0.25">
      <c r="A7939" s="10"/>
    </row>
    <row r="7940" spans="1:1" x14ac:dyDescent="0.25">
      <c r="A7940" s="10"/>
    </row>
    <row r="7941" spans="1:1" x14ac:dyDescent="0.25">
      <c r="A7941" s="10"/>
    </row>
    <row r="7942" spans="1:1" x14ac:dyDescent="0.25">
      <c r="A7942" s="10"/>
    </row>
    <row r="7943" spans="1:1" x14ac:dyDescent="0.25">
      <c r="A7943" s="10"/>
    </row>
    <row r="7944" spans="1:1" x14ac:dyDescent="0.25">
      <c r="A7944" s="10"/>
    </row>
    <row r="7945" spans="1:1" x14ac:dyDescent="0.25">
      <c r="A7945" s="10"/>
    </row>
    <row r="7946" spans="1:1" x14ac:dyDescent="0.25">
      <c r="A7946" s="10"/>
    </row>
    <row r="7947" spans="1:1" x14ac:dyDescent="0.25">
      <c r="A7947" s="10"/>
    </row>
    <row r="7948" spans="1:1" x14ac:dyDescent="0.25">
      <c r="A7948" s="10"/>
    </row>
    <row r="7949" spans="1:1" x14ac:dyDescent="0.25">
      <c r="A7949" s="10"/>
    </row>
    <row r="7950" spans="1:1" x14ac:dyDescent="0.25">
      <c r="A7950" s="10"/>
    </row>
    <row r="7951" spans="1:1" x14ac:dyDescent="0.25">
      <c r="A7951" s="10"/>
    </row>
    <row r="7952" spans="1:1" x14ac:dyDescent="0.25">
      <c r="A7952" s="10"/>
    </row>
    <row r="7953" spans="1:1" x14ac:dyDescent="0.25">
      <c r="A7953" s="10"/>
    </row>
    <row r="7954" spans="1:1" x14ac:dyDescent="0.25">
      <c r="A7954" s="10"/>
    </row>
    <row r="7955" spans="1:1" x14ac:dyDescent="0.25">
      <c r="A7955" s="10"/>
    </row>
    <row r="7956" spans="1:1" x14ac:dyDescent="0.25">
      <c r="A7956" s="10"/>
    </row>
    <row r="7957" spans="1:1" x14ac:dyDescent="0.25">
      <c r="A7957" s="10"/>
    </row>
    <row r="7958" spans="1:1" x14ac:dyDescent="0.25">
      <c r="A7958" s="10"/>
    </row>
    <row r="7959" spans="1:1" x14ac:dyDescent="0.25">
      <c r="A7959" s="10"/>
    </row>
    <row r="7960" spans="1:1" x14ac:dyDescent="0.25">
      <c r="A7960" s="10"/>
    </row>
    <row r="7961" spans="1:1" x14ac:dyDescent="0.25">
      <c r="A7961" s="10"/>
    </row>
    <row r="7962" spans="1:1" x14ac:dyDescent="0.25">
      <c r="A7962" s="10"/>
    </row>
    <row r="7963" spans="1:1" x14ac:dyDescent="0.25">
      <c r="A7963" s="10"/>
    </row>
    <row r="7964" spans="1:1" x14ac:dyDescent="0.25">
      <c r="A7964" s="10"/>
    </row>
    <row r="7965" spans="1:1" x14ac:dyDescent="0.25">
      <c r="A7965" s="10"/>
    </row>
    <row r="7966" spans="1:1" x14ac:dyDescent="0.25">
      <c r="A7966" s="10"/>
    </row>
    <row r="7967" spans="1:1" x14ac:dyDescent="0.25">
      <c r="A7967" s="10"/>
    </row>
    <row r="7968" spans="1:1" x14ac:dyDescent="0.25">
      <c r="A7968" s="10"/>
    </row>
    <row r="7969" spans="1:1" x14ac:dyDescent="0.25">
      <c r="A7969" s="10"/>
    </row>
    <row r="7970" spans="1:1" x14ac:dyDescent="0.25">
      <c r="A7970" s="10"/>
    </row>
    <row r="7971" spans="1:1" x14ac:dyDescent="0.25">
      <c r="A7971" s="10"/>
    </row>
    <row r="7972" spans="1:1" x14ac:dyDescent="0.25">
      <c r="A7972" s="10"/>
    </row>
    <row r="7973" spans="1:1" x14ac:dyDescent="0.25">
      <c r="A7973" s="10"/>
    </row>
    <row r="7974" spans="1:1" x14ac:dyDescent="0.25">
      <c r="A7974" s="10"/>
    </row>
    <row r="7975" spans="1:1" x14ac:dyDescent="0.25">
      <c r="A7975" s="10"/>
    </row>
    <row r="7976" spans="1:1" x14ac:dyDescent="0.25">
      <c r="A7976" s="10"/>
    </row>
    <row r="7977" spans="1:1" x14ac:dyDescent="0.25">
      <c r="A7977" s="10"/>
    </row>
    <row r="7978" spans="1:1" x14ac:dyDescent="0.25">
      <c r="A7978" s="10"/>
    </row>
    <row r="7979" spans="1:1" x14ac:dyDescent="0.25">
      <c r="A7979" s="10"/>
    </row>
    <row r="7980" spans="1:1" x14ac:dyDescent="0.25">
      <c r="A7980" s="10"/>
    </row>
    <row r="7981" spans="1:1" x14ac:dyDescent="0.25">
      <c r="A7981" s="10"/>
    </row>
    <row r="7982" spans="1:1" x14ac:dyDescent="0.25">
      <c r="A7982" s="10"/>
    </row>
    <row r="7983" spans="1:1" x14ac:dyDescent="0.25">
      <c r="A7983" s="10"/>
    </row>
    <row r="7984" spans="1:1" x14ac:dyDescent="0.25">
      <c r="A7984" s="10"/>
    </row>
    <row r="7985" spans="1:1" x14ac:dyDescent="0.25">
      <c r="A7985" s="10"/>
    </row>
    <row r="7986" spans="1:1" x14ac:dyDescent="0.25">
      <c r="A7986" s="10"/>
    </row>
    <row r="7987" spans="1:1" x14ac:dyDescent="0.25">
      <c r="A7987" s="10"/>
    </row>
    <row r="7988" spans="1:1" x14ac:dyDescent="0.25">
      <c r="A7988" s="10"/>
    </row>
    <row r="7989" spans="1:1" x14ac:dyDescent="0.25">
      <c r="A7989" s="10"/>
    </row>
    <row r="7990" spans="1:1" x14ac:dyDescent="0.25">
      <c r="A7990" s="10"/>
    </row>
    <row r="7991" spans="1:1" x14ac:dyDescent="0.25">
      <c r="A7991" s="10"/>
    </row>
    <row r="7992" spans="1:1" x14ac:dyDescent="0.25">
      <c r="A7992" s="10"/>
    </row>
    <row r="7993" spans="1:1" x14ac:dyDescent="0.25">
      <c r="A7993" s="10"/>
    </row>
    <row r="7994" spans="1:1" x14ac:dyDescent="0.25">
      <c r="A7994" s="10"/>
    </row>
    <row r="7995" spans="1:1" x14ac:dyDescent="0.25">
      <c r="A7995" s="10"/>
    </row>
    <row r="7996" spans="1:1" x14ac:dyDescent="0.25">
      <c r="A7996" s="10"/>
    </row>
    <row r="7997" spans="1:1" x14ac:dyDescent="0.25">
      <c r="A7997" s="10"/>
    </row>
    <row r="7998" spans="1:1" x14ac:dyDescent="0.25">
      <c r="A7998" s="10"/>
    </row>
    <row r="7999" spans="1:1" x14ac:dyDescent="0.25">
      <c r="A7999" s="10"/>
    </row>
    <row r="8000" spans="1:1" x14ac:dyDescent="0.25">
      <c r="A8000" s="10"/>
    </row>
    <row r="8001" spans="1:1" x14ac:dyDescent="0.25">
      <c r="A8001" s="10"/>
    </row>
    <row r="8002" spans="1:1" x14ac:dyDescent="0.25">
      <c r="A8002" s="10"/>
    </row>
    <row r="8003" spans="1:1" x14ac:dyDescent="0.25">
      <c r="A8003" s="10"/>
    </row>
    <row r="8004" spans="1:1" x14ac:dyDescent="0.25">
      <c r="A8004" s="10"/>
    </row>
    <row r="8005" spans="1:1" x14ac:dyDescent="0.25">
      <c r="A8005" s="10"/>
    </row>
    <row r="8006" spans="1:1" x14ac:dyDescent="0.25">
      <c r="A8006" s="10"/>
    </row>
    <row r="8007" spans="1:1" x14ac:dyDescent="0.25">
      <c r="A8007" s="10"/>
    </row>
    <row r="8008" spans="1:1" x14ac:dyDescent="0.25">
      <c r="A8008" s="10"/>
    </row>
    <row r="8009" spans="1:1" x14ac:dyDescent="0.25">
      <c r="A8009" s="10"/>
    </row>
    <row r="8010" spans="1:1" x14ac:dyDescent="0.25">
      <c r="A8010" s="10"/>
    </row>
    <row r="8011" spans="1:1" x14ac:dyDescent="0.25">
      <c r="A8011" s="10"/>
    </row>
    <row r="8012" spans="1:1" x14ac:dyDescent="0.25">
      <c r="A8012" s="10"/>
    </row>
    <row r="8013" spans="1:1" x14ac:dyDescent="0.25">
      <c r="A8013" s="10"/>
    </row>
    <row r="8014" spans="1:1" x14ac:dyDescent="0.25">
      <c r="A8014" s="10"/>
    </row>
    <row r="8015" spans="1:1" x14ac:dyDescent="0.25">
      <c r="A8015" s="10"/>
    </row>
    <row r="8016" spans="1:1" x14ac:dyDescent="0.25">
      <c r="A8016" s="10"/>
    </row>
    <row r="8017" spans="1:1" x14ac:dyDescent="0.25">
      <c r="A8017" s="10"/>
    </row>
    <row r="8018" spans="1:1" x14ac:dyDescent="0.25">
      <c r="A8018" s="10"/>
    </row>
    <row r="8019" spans="1:1" x14ac:dyDescent="0.25">
      <c r="A8019" s="10"/>
    </row>
    <row r="8020" spans="1:1" x14ac:dyDescent="0.25">
      <c r="A8020" s="10"/>
    </row>
    <row r="8021" spans="1:1" x14ac:dyDescent="0.25">
      <c r="A8021" s="10"/>
    </row>
    <row r="8022" spans="1:1" x14ac:dyDescent="0.25">
      <c r="A8022" s="10"/>
    </row>
    <row r="8023" spans="1:1" x14ac:dyDescent="0.25">
      <c r="A8023" s="10"/>
    </row>
    <row r="8024" spans="1:1" x14ac:dyDescent="0.25">
      <c r="A8024" s="10"/>
    </row>
    <row r="8025" spans="1:1" x14ac:dyDescent="0.25">
      <c r="A8025" s="10"/>
    </row>
    <row r="8026" spans="1:1" x14ac:dyDescent="0.25">
      <c r="A8026" s="10"/>
    </row>
    <row r="8027" spans="1:1" x14ac:dyDescent="0.25">
      <c r="A8027" s="10"/>
    </row>
    <row r="8028" spans="1:1" x14ac:dyDescent="0.25">
      <c r="A8028" s="10"/>
    </row>
    <row r="8029" spans="1:1" x14ac:dyDescent="0.25">
      <c r="A8029" s="10"/>
    </row>
    <row r="8030" spans="1:1" x14ac:dyDescent="0.25">
      <c r="A8030" s="10"/>
    </row>
    <row r="8031" spans="1:1" x14ac:dyDescent="0.25">
      <c r="A8031" s="10"/>
    </row>
    <row r="8032" spans="1:1" x14ac:dyDescent="0.25">
      <c r="A8032" s="10"/>
    </row>
    <row r="8033" spans="1:1" x14ac:dyDescent="0.25">
      <c r="A8033" s="10"/>
    </row>
    <row r="8034" spans="1:1" x14ac:dyDescent="0.25">
      <c r="A8034" s="10"/>
    </row>
    <row r="8035" spans="1:1" x14ac:dyDescent="0.25">
      <c r="A8035" s="10"/>
    </row>
    <row r="8036" spans="1:1" x14ac:dyDescent="0.25">
      <c r="A8036" s="10"/>
    </row>
    <row r="8037" spans="1:1" x14ac:dyDescent="0.25">
      <c r="A8037" s="10"/>
    </row>
    <row r="8038" spans="1:1" x14ac:dyDescent="0.25">
      <c r="A8038" s="10"/>
    </row>
    <row r="8039" spans="1:1" x14ac:dyDescent="0.25">
      <c r="A8039" s="10"/>
    </row>
    <row r="8040" spans="1:1" x14ac:dyDescent="0.25">
      <c r="A8040" s="10"/>
    </row>
    <row r="8041" spans="1:1" x14ac:dyDescent="0.25">
      <c r="A8041" s="10"/>
    </row>
    <row r="8042" spans="1:1" x14ac:dyDescent="0.25">
      <c r="A8042" s="10"/>
    </row>
    <row r="8043" spans="1:1" x14ac:dyDescent="0.25">
      <c r="A8043" s="10"/>
    </row>
    <row r="8044" spans="1:1" x14ac:dyDescent="0.25">
      <c r="A8044" s="10"/>
    </row>
    <row r="8045" spans="1:1" x14ac:dyDescent="0.25">
      <c r="A8045" s="10"/>
    </row>
    <row r="8046" spans="1:1" x14ac:dyDescent="0.25">
      <c r="A8046" s="10"/>
    </row>
    <row r="8047" spans="1:1" x14ac:dyDescent="0.25">
      <c r="A8047" s="10"/>
    </row>
    <row r="8048" spans="1:1" x14ac:dyDescent="0.25">
      <c r="A8048" s="10"/>
    </row>
    <row r="8049" spans="1:1" x14ac:dyDescent="0.25">
      <c r="A8049" s="10"/>
    </row>
    <row r="8050" spans="1:1" x14ac:dyDescent="0.25">
      <c r="A8050" s="10"/>
    </row>
    <row r="8051" spans="1:1" x14ac:dyDescent="0.25">
      <c r="A8051" s="10"/>
    </row>
    <row r="8052" spans="1:1" x14ac:dyDescent="0.25">
      <c r="A8052" s="10"/>
    </row>
    <row r="8053" spans="1:1" x14ac:dyDescent="0.25">
      <c r="A8053" s="10"/>
    </row>
    <row r="8054" spans="1:1" x14ac:dyDescent="0.25">
      <c r="A8054" s="10"/>
    </row>
    <row r="8055" spans="1:1" x14ac:dyDescent="0.25">
      <c r="A8055" s="10"/>
    </row>
    <row r="8056" spans="1:1" x14ac:dyDescent="0.25">
      <c r="A8056" s="10"/>
    </row>
    <row r="8057" spans="1:1" x14ac:dyDescent="0.25">
      <c r="A8057" s="10"/>
    </row>
    <row r="8058" spans="1:1" x14ac:dyDescent="0.25">
      <c r="A8058" s="10"/>
    </row>
    <row r="8059" spans="1:1" x14ac:dyDescent="0.25">
      <c r="A8059" s="10"/>
    </row>
    <row r="8060" spans="1:1" x14ac:dyDescent="0.25">
      <c r="A8060" s="10"/>
    </row>
    <row r="8061" spans="1:1" x14ac:dyDescent="0.25">
      <c r="A8061" s="10"/>
    </row>
    <row r="8062" spans="1:1" x14ac:dyDescent="0.25">
      <c r="A8062" s="10"/>
    </row>
    <row r="8063" spans="1:1" x14ac:dyDescent="0.25">
      <c r="A8063" s="10"/>
    </row>
    <row r="8064" spans="1:1" x14ac:dyDescent="0.25">
      <c r="A8064" s="10"/>
    </row>
    <row r="8065" spans="1:1" x14ac:dyDescent="0.25">
      <c r="A8065" s="10"/>
    </row>
    <row r="8066" spans="1:1" x14ac:dyDescent="0.25">
      <c r="A8066" s="10"/>
    </row>
    <row r="8067" spans="1:1" x14ac:dyDescent="0.25">
      <c r="A8067" s="10"/>
    </row>
    <row r="8068" spans="1:1" x14ac:dyDescent="0.25">
      <c r="A8068" s="10"/>
    </row>
    <row r="8069" spans="1:1" x14ac:dyDescent="0.25">
      <c r="A8069" s="10"/>
    </row>
    <row r="8070" spans="1:1" x14ac:dyDescent="0.25">
      <c r="A8070" s="10"/>
    </row>
    <row r="8071" spans="1:1" x14ac:dyDescent="0.25">
      <c r="A8071" s="10"/>
    </row>
    <row r="8072" spans="1:1" x14ac:dyDescent="0.25">
      <c r="A8072" s="10"/>
    </row>
    <row r="8073" spans="1:1" x14ac:dyDescent="0.25">
      <c r="A8073" s="10"/>
    </row>
    <row r="8074" spans="1:1" x14ac:dyDescent="0.25">
      <c r="A8074" s="10"/>
    </row>
    <row r="8075" spans="1:1" x14ac:dyDescent="0.25">
      <c r="A8075" s="10"/>
    </row>
    <row r="8076" spans="1:1" x14ac:dyDescent="0.25">
      <c r="A8076" s="10"/>
    </row>
    <row r="8077" spans="1:1" x14ac:dyDescent="0.25">
      <c r="A8077" s="10"/>
    </row>
    <row r="8078" spans="1:1" x14ac:dyDescent="0.25">
      <c r="A8078" s="10"/>
    </row>
    <row r="8079" spans="1:1" x14ac:dyDescent="0.25">
      <c r="A8079" s="10"/>
    </row>
    <row r="8080" spans="1:1" x14ac:dyDescent="0.25">
      <c r="A8080" s="10"/>
    </row>
    <row r="8081" spans="1:1" x14ac:dyDescent="0.25">
      <c r="A8081" s="10"/>
    </row>
    <row r="8082" spans="1:1" x14ac:dyDescent="0.25">
      <c r="A8082" s="10"/>
    </row>
    <row r="8083" spans="1:1" x14ac:dyDescent="0.25">
      <c r="A8083" s="10"/>
    </row>
    <row r="8084" spans="1:1" x14ac:dyDescent="0.25">
      <c r="A8084" s="10"/>
    </row>
    <row r="8085" spans="1:1" x14ac:dyDescent="0.25">
      <c r="A8085" s="10"/>
    </row>
    <row r="8086" spans="1:1" x14ac:dyDescent="0.25">
      <c r="A8086" s="10"/>
    </row>
    <row r="8087" spans="1:1" x14ac:dyDescent="0.25">
      <c r="A8087" s="10"/>
    </row>
    <row r="8088" spans="1:1" x14ac:dyDescent="0.25">
      <c r="A8088" s="10"/>
    </row>
    <row r="8089" spans="1:1" x14ac:dyDescent="0.25">
      <c r="A8089" s="10"/>
    </row>
    <row r="8090" spans="1:1" x14ac:dyDescent="0.25">
      <c r="A8090" s="10"/>
    </row>
    <row r="8091" spans="1:1" x14ac:dyDescent="0.25">
      <c r="A8091" s="10"/>
    </row>
    <row r="8092" spans="1:1" x14ac:dyDescent="0.25">
      <c r="A8092" s="10"/>
    </row>
    <row r="8093" spans="1:1" x14ac:dyDescent="0.25">
      <c r="A8093" s="10"/>
    </row>
    <row r="8094" spans="1:1" x14ac:dyDescent="0.25">
      <c r="A8094" s="10"/>
    </row>
    <row r="8095" spans="1:1" x14ac:dyDescent="0.25">
      <c r="A8095" s="10"/>
    </row>
    <row r="8096" spans="1:1" x14ac:dyDescent="0.25">
      <c r="A8096" s="10"/>
    </row>
    <row r="8097" spans="1:1" x14ac:dyDescent="0.25">
      <c r="A8097" s="10"/>
    </row>
    <row r="8098" spans="1:1" x14ac:dyDescent="0.25">
      <c r="A8098" s="10"/>
    </row>
    <row r="8099" spans="1:1" x14ac:dyDescent="0.25">
      <c r="A8099" s="10"/>
    </row>
    <row r="8100" spans="1:1" x14ac:dyDescent="0.25">
      <c r="A8100" s="10"/>
    </row>
    <row r="8101" spans="1:1" x14ac:dyDescent="0.25">
      <c r="A8101" s="10"/>
    </row>
    <row r="8102" spans="1:1" x14ac:dyDescent="0.25">
      <c r="A8102" s="10"/>
    </row>
    <row r="8103" spans="1:1" x14ac:dyDescent="0.25">
      <c r="A8103" s="10"/>
    </row>
    <row r="8104" spans="1:1" x14ac:dyDescent="0.25">
      <c r="A8104" s="10"/>
    </row>
    <row r="8105" spans="1:1" x14ac:dyDescent="0.25">
      <c r="A8105" s="10"/>
    </row>
    <row r="8106" spans="1:1" x14ac:dyDescent="0.25">
      <c r="A8106" s="10"/>
    </row>
    <row r="8107" spans="1:1" x14ac:dyDescent="0.25">
      <c r="A8107" s="10"/>
    </row>
    <row r="8108" spans="1:1" x14ac:dyDescent="0.25">
      <c r="A8108" s="10"/>
    </row>
    <row r="8109" spans="1:1" x14ac:dyDescent="0.25">
      <c r="A8109" s="10"/>
    </row>
    <row r="8110" spans="1:1" x14ac:dyDescent="0.25">
      <c r="A8110" s="10"/>
    </row>
    <row r="8111" spans="1:1" x14ac:dyDescent="0.25">
      <c r="A8111" s="10"/>
    </row>
    <row r="8112" spans="1:1" x14ac:dyDescent="0.25">
      <c r="A8112" s="10"/>
    </row>
    <row r="8113" spans="1:1" x14ac:dyDescent="0.25">
      <c r="A8113" s="10"/>
    </row>
    <row r="8114" spans="1:1" x14ac:dyDescent="0.25">
      <c r="A8114" s="10"/>
    </row>
    <row r="8115" spans="1:1" x14ac:dyDescent="0.25">
      <c r="A8115" s="10"/>
    </row>
    <row r="8116" spans="1:1" x14ac:dyDescent="0.25">
      <c r="A8116" s="10"/>
    </row>
    <row r="8117" spans="1:1" x14ac:dyDescent="0.25">
      <c r="A8117" s="10"/>
    </row>
    <row r="8118" spans="1:1" x14ac:dyDescent="0.25">
      <c r="A8118" s="10"/>
    </row>
    <row r="8119" spans="1:1" x14ac:dyDescent="0.25">
      <c r="A8119" s="10"/>
    </row>
    <row r="8120" spans="1:1" x14ac:dyDescent="0.25">
      <c r="A8120" s="10"/>
    </row>
    <row r="8121" spans="1:1" x14ac:dyDescent="0.25">
      <c r="A8121" s="10"/>
    </row>
    <row r="8122" spans="1:1" x14ac:dyDescent="0.25">
      <c r="A8122" s="10"/>
    </row>
    <row r="8123" spans="1:1" x14ac:dyDescent="0.25">
      <c r="A8123" s="10"/>
    </row>
    <row r="8124" spans="1:1" x14ac:dyDescent="0.25">
      <c r="A8124" s="10"/>
    </row>
    <row r="8125" spans="1:1" x14ac:dyDescent="0.25">
      <c r="A8125" s="10"/>
    </row>
    <row r="8126" spans="1:1" x14ac:dyDescent="0.25">
      <c r="A8126" s="10"/>
    </row>
    <row r="8127" spans="1:1" x14ac:dyDescent="0.25">
      <c r="A8127" s="10"/>
    </row>
    <row r="8128" spans="1:1" x14ac:dyDescent="0.25">
      <c r="A8128" s="10"/>
    </row>
    <row r="8129" spans="1:1" x14ac:dyDescent="0.25">
      <c r="A8129" s="10"/>
    </row>
    <row r="8130" spans="1:1" x14ac:dyDescent="0.25">
      <c r="A8130" s="10"/>
    </row>
    <row r="8131" spans="1:1" x14ac:dyDescent="0.25">
      <c r="A8131" s="10"/>
    </row>
    <row r="8132" spans="1:1" x14ac:dyDescent="0.25">
      <c r="A8132" s="10"/>
    </row>
    <row r="8133" spans="1:1" x14ac:dyDescent="0.25">
      <c r="A8133" s="10"/>
    </row>
    <row r="8134" spans="1:1" x14ac:dyDescent="0.25">
      <c r="A8134" s="10"/>
    </row>
    <row r="8135" spans="1:1" x14ac:dyDescent="0.25">
      <c r="A8135" s="10"/>
    </row>
    <row r="8136" spans="1:1" x14ac:dyDescent="0.25">
      <c r="A8136" s="10"/>
    </row>
    <row r="8137" spans="1:1" x14ac:dyDescent="0.25">
      <c r="A8137" s="10"/>
    </row>
    <row r="8138" spans="1:1" x14ac:dyDescent="0.25">
      <c r="A8138" s="10"/>
    </row>
    <row r="8139" spans="1:1" x14ac:dyDescent="0.25">
      <c r="A8139" s="10"/>
    </row>
    <row r="8140" spans="1:1" x14ac:dyDescent="0.25">
      <c r="A8140" s="10"/>
    </row>
    <row r="8141" spans="1:1" x14ac:dyDescent="0.25">
      <c r="A8141" s="10"/>
    </row>
    <row r="8142" spans="1:1" x14ac:dyDescent="0.25">
      <c r="A8142" s="10"/>
    </row>
    <row r="8143" spans="1:1" x14ac:dyDescent="0.25">
      <c r="A8143" s="10"/>
    </row>
    <row r="8144" spans="1:1" x14ac:dyDescent="0.25">
      <c r="A8144" s="10"/>
    </row>
    <row r="8145" spans="1:1" x14ac:dyDescent="0.25">
      <c r="A8145" s="10"/>
    </row>
    <row r="8146" spans="1:1" x14ac:dyDescent="0.25">
      <c r="A8146" s="10"/>
    </row>
    <row r="8147" spans="1:1" x14ac:dyDescent="0.25">
      <c r="A8147" s="10"/>
    </row>
    <row r="8148" spans="1:1" x14ac:dyDescent="0.25">
      <c r="A8148" s="10"/>
    </row>
    <row r="8149" spans="1:1" x14ac:dyDescent="0.25">
      <c r="A8149" s="10"/>
    </row>
    <row r="8150" spans="1:1" x14ac:dyDescent="0.25">
      <c r="A8150" s="10"/>
    </row>
    <row r="8151" spans="1:1" x14ac:dyDescent="0.25">
      <c r="A8151" s="10"/>
    </row>
    <row r="8152" spans="1:1" x14ac:dyDescent="0.25">
      <c r="A8152" s="10"/>
    </row>
    <row r="8153" spans="1:1" x14ac:dyDescent="0.25">
      <c r="A8153" s="10"/>
    </row>
    <row r="8154" spans="1:1" x14ac:dyDescent="0.25">
      <c r="A8154" s="10"/>
    </row>
    <row r="8155" spans="1:1" x14ac:dyDescent="0.25">
      <c r="A8155" s="10"/>
    </row>
    <row r="8156" spans="1:1" x14ac:dyDescent="0.25">
      <c r="A8156" s="10"/>
    </row>
    <row r="8157" spans="1:1" x14ac:dyDescent="0.25">
      <c r="A8157" s="10"/>
    </row>
    <row r="8158" spans="1:1" x14ac:dyDescent="0.25">
      <c r="A8158" s="10"/>
    </row>
    <row r="8159" spans="1:1" x14ac:dyDescent="0.25">
      <c r="A8159" s="10"/>
    </row>
    <row r="8160" spans="1:1" x14ac:dyDescent="0.25">
      <c r="A8160" s="10"/>
    </row>
    <row r="8161" spans="1:1" x14ac:dyDescent="0.25">
      <c r="A8161" s="10"/>
    </row>
    <row r="8162" spans="1:1" x14ac:dyDescent="0.25">
      <c r="A8162" s="10"/>
    </row>
    <row r="8163" spans="1:1" x14ac:dyDescent="0.25">
      <c r="A8163" s="10"/>
    </row>
    <row r="8164" spans="1:1" x14ac:dyDescent="0.25">
      <c r="A8164" s="10"/>
    </row>
    <row r="8165" spans="1:1" x14ac:dyDescent="0.25">
      <c r="A8165" s="10"/>
    </row>
    <row r="8166" spans="1:1" x14ac:dyDescent="0.25">
      <c r="A8166" s="10"/>
    </row>
    <row r="8167" spans="1:1" x14ac:dyDescent="0.25">
      <c r="A8167" s="10"/>
    </row>
    <row r="8168" spans="1:1" x14ac:dyDescent="0.25">
      <c r="A8168" s="10"/>
    </row>
    <row r="8169" spans="1:1" x14ac:dyDescent="0.25">
      <c r="A8169" s="10"/>
    </row>
    <row r="8170" spans="1:1" x14ac:dyDescent="0.25">
      <c r="A8170" s="10"/>
    </row>
    <row r="8171" spans="1:1" x14ac:dyDescent="0.25">
      <c r="A8171" s="10"/>
    </row>
    <row r="8172" spans="1:1" x14ac:dyDescent="0.25">
      <c r="A8172" s="10"/>
    </row>
    <row r="8173" spans="1:1" x14ac:dyDescent="0.25">
      <c r="A8173" s="10"/>
    </row>
    <row r="8174" spans="1:1" x14ac:dyDescent="0.25">
      <c r="A8174" s="10"/>
    </row>
    <row r="8175" spans="1:1" x14ac:dyDescent="0.25">
      <c r="A8175" s="10"/>
    </row>
    <row r="8176" spans="1:1" x14ac:dyDescent="0.25">
      <c r="A8176" s="10"/>
    </row>
    <row r="8177" spans="1:1" x14ac:dyDescent="0.25">
      <c r="A8177" s="10"/>
    </row>
    <row r="8178" spans="1:1" x14ac:dyDescent="0.25">
      <c r="A8178" s="10"/>
    </row>
    <row r="8179" spans="1:1" x14ac:dyDescent="0.25">
      <c r="A8179" s="10"/>
    </row>
    <row r="8180" spans="1:1" x14ac:dyDescent="0.25">
      <c r="A8180" s="10"/>
    </row>
    <row r="8181" spans="1:1" x14ac:dyDescent="0.25">
      <c r="A8181" s="10"/>
    </row>
    <row r="8182" spans="1:1" x14ac:dyDescent="0.25">
      <c r="A8182" s="10"/>
    </row>
    <row r="8183" spans="1:1" x14ac:dyDescent="0.25">
      <c r="A8183" s="10"/>
    </row>
    <row r="8184" spans="1:1" x14ac:dyDescent="0.25">
      <c r="A8184" s="10"/>
    </row>
    <row r="8185" spans="1:1" x14ac:dyDescent="0.25">
      <c r="A8185" s="10"/>
    </row>
    <row r="8186" spans="1:1" x14ac:dyDescent="0.25">
      <c r="A8186" s="10"/>
    </row>
    <row r="8187" spans="1:1" x14ac:dyDescent="0.25">
      <c r="A8187" s="10"/>
    </row>
    <row r="8188" spans="1:1" x14ac:dyDescent="0.25">
      <c r="A8188" s="10"/>
    </row>
    <row r="8189" spans="1:1" x14ac:dyDescent="0.25">
      <c r="A8189" s="10"/>
    </row>
    <row r="8190" spans="1:1" x14ac:dyDescent="0.25">
      <c r="A8190" s="10"/>
    </row>
    <row r="8191" spans="1:1" x14ac:dyDescent="0.25">
      <c r="A8191" s="10"/>
    </row>
    <row r="8192" spans="1:1" x14ac:dyDescent="0.25">
      <c r="A8192" s="10"/>
    </row>
    <row r="8193" spans="1:1" x14ac:dyDescent="0.25">
      <c r="A8193" s="10"/>
    </row>
    <row r="8194" spans="1:1" x14ac:dyDescent="0.25">
      <c r="A8194" s="10"/>
    </row>
    <row r="8195" spans="1:1" x14ac:dyDescent="0.25">
      <c r="A8195" s="10"/>
    </row>
    <row r="8196" spans="1:1" x14ac:dyDescent="0.25">
      <c r="A8196" s="10"/>
    </row>
    <row r="8197" spans="1:1" x14ac:dyDescent="0.25">
      <c r="A8197" s="10"/>
    </row>
    <row r="8198" spans="1:1" x14ac:dyDescent="0.25">
      <c r="A8198" s="10"/>
    </row>
    <row r="8199" spans="1:1" x14ac:dyDescent="0.25">
      <c r="A8199" s="10"/>
    </row>
    <row r="8200" spans="1:1" x14ac:dyDescent="0.25">
      <c r="A8200" s="10"/>
    </row>
    <row r="8201" spans="1:1" x14ac:dyDescent="0.25">
      <c r="A8201" s="10"/>
    </row>
    <row r="8202" spans="1:1" x14ac:dyDescent="0.25">
      <c r="A8202" s="10"/>
    </row>
    <row r="8203" spans="1:1" x14ac:dyDescent="0.25">
      <c r="A8203" s="10"/>
    </row>
    <row r="8204" spans="1:1" x14ac:dyDescent="0.25">
      <c r="A8204" s="10"/>
    </row>
    <row r="8205" spans="1:1" x14ac:dyDescent="0.25">
      <c r="A8205" s="10"/>
    </row>
    <row r="8206" spans="1:1" x14ac:dyDescent="0.25">
      <c r="A8206" s="10"/>
    </row>
    <row r="8207" spans="1:1" x14ac:dyDescent="0.25">
      <c r="A8207" s="10"/>
    </row>
    <row r="8208" spans="1:1" x14ac:dyDescent="0.25">
      <c r="A8208" s="10"/>
    </row>
    <row r="8209" spans="1:1" x14ac:dyDescent="0.25">
      <c r="A8209" s="10"/>
    </row>
    <row r="8210" spans="1:1" x14ac:dyDescent="0.25">
      <c r="A8210" s="10"/>
    </row>
    <row r="8211" spans="1:1" x14ac:dyDescent="0.25">
      <c r="A8211" s="10"/>
    </row>
    <row r="8212" spans="1:1" x14ac:dyDescent="0.25">
      <c r="A8212" s="10"/>
    </row>
    <row r="8213" spans="1:1" x14ac:dyDescent="0.25">
      <c r="A8213" s="10"/>
    </row>
    <row r="8214" spans="1:1" x14ac:dyDescent="0.25">
      <c r="A8214" s="10"/>
    </row>
    <row r="8215" spans="1:1" x14ac:dyDescent="0.25">
      <c r="A8215" s="10"/>
    </row>
    <row r="8216" spans="1:1" x14ac:dyDescent="0.25">
      <c r="A8216" s="10"/>
    </row>
    <row r="8217" spans="1:1" x14ac:dyDescent="0.25">
      <c r="A8217" s="10"/>
    </row>
    <row r="8218" spans="1:1" x14ac:dyDescent="0.25">
      <c r="A8218" s="10"/>
    </row>
    <row r="8219" spans="1:1" x14ac:dyDescent="0.25">
      <c r="A8219" s="10"/>
    </row>
    <row r="8220" spans="1:1" x14ac:dyDescent="0.25">
      <c r="A8220" s="10"/>
    </row>
    <row r="8221" spans="1:1" x14ac:dyDescent="0.25">
      <c r="A8221" s="10"/>
    </row>
    <row r="8222" spans="1:1" x14ac:dyDescent="0.25">
      <c r="A8222" s="10"/>
    </row>
    <row r="8223" spans="1:1" x14ac:dyDescent="0.25">
      <c r="A8223" s="10"/>
    </row>
    <row r="8224" spans="1:1" x14ac:dyDescent="0.25">
      <c r="A8224" s="10"/>
    </row>
    <row r="8225" spans="1:1" x14ac:dyDescent="0.25">
      <c r="A8225" s="10"/>
    </row>
    <row r="8226" spans="1:1" x14ac:dyDescent="0.25">
      <c r="A8226" s="10"/>
    </row>
    <row r="8227" spans="1:1" x14ac:dyDescent="0.25">
      <c r="A8227" s="10"/>
    </row>
    <row r="8228" spans="1:1" x14ac:dyDescent="0.25">
      <c r="A8228" s="10"/>
    </row>
    <row r="8229" spans="1:1" x14ac:dyDescent="0.25">
      <c r="A8229" s="10"/>
    </row>
    <row r="8230" spans="1:1" x14ac:dyDescent="0.25">
      <c r="A8230" s="10"/>
    </row>
    <row r="8231" spans="1:1" x14ac:dyDescent="0.25">
      <c r="A8231" s="10"/>
    </row>
    <row r="8232" spans="1:1" x14ac:dyDescent="0.25">
      <c r="A8232" s="10"/>
    </row>
    <row r="8233" spans="1:1" x14ac:dyDescent="0.25">
      <c r="A8233" s="10"/>
    </row>
    <row r="8234" spans="1:1" x14ac:dyDescent="0.25">
      <c r="A8234" s="10"/>
    </row>
    <row r="8235" spans="1:1" x14ac:dyDescent="0.25">
      <c r="A8235" s="10"/>
    </row>
    <row r="8236" spans="1:1" x14ac:dyDescent="0.25">
      <c r="A8236" s="10"/>
    </row>
    <row r="8237" spans="1:1" x14ac:dyDescent="0.25">
      <c r="A8237" s="10"/>
    </row>
    <row r="8238" spans="1:1" x14ac:dyDescent="0.25">
      <c r="A8238" s="10"/>
    </row>
    <row r="8239" spans="1:1" x14ac:dyDescent="0.25">
      <c r="A8239" s="10"/>
    </row>
    <row r="8240" spans="1:1" x14ac:dyDescent="0.25">
      <c r="A8240" s="10"/>
    </row>
    <row r="8241" spans="1:1" x14ac:dyDescent="0.25">
      <c r="A8241" s="10"/>
    </row>
    <row r="8242" spans="1:1" x14ac:dyDescent="0.25">
      <c r="A8242" s="10"/>
    </row>
    <row r="8243" spans="1:1" x14ac:dyDescent="0.25">
      <c r="A8243" s="10"/>
    </row>
    <row r="8244" spans="1:1" x14ac:dyDescent="0.25">
      <c r="A8244" s="10"/>
    </row>
    <row r="8245" spans="1:1" x14ac:dyDescent="0.25">
      <c r="A8245" s="10"/>
    </row>
    <row r="8246" spans="1:1" x14ac:dyDescent="0.25">
      <c r="A8246" s="10"/>
    </row>
    <row r="8247" spans="1:1" x14ac:dyDescent="0.25">
      <c r="A8247" s="10"/>
    </row>
    <row r="8248" spans="1:1" x14ac:dyDescent="0.25">
      <c r="A8248" s="10"/>
    </row>
    <row r="8249" spans="1:1" x14ac:dyDescent="0.25">
      <c r="A8249" s="10"/>
    </row>
    <row r="8250" spans="1:1" x14ac:dyDescent="0.25">
      <c r="A8250" s="10"/>
    </row>
    <row r="8251" spans="1:1" x14ac:dyDescent="0.25">
      <c r="A8251" s="10"/>
    </row>
    <row r="8252" spans="1:1" x14ac:dyDescent="0.25">
      <c r="A8252" s="10"/>
    </row>
    <row r="8253" spans="1:1" x14ac:dyDescent="0.25">
      <c r="A8253" s="10"/>
    </row>
    <row r="8254" spans="1:1" x14ac:dyDescent="0.25">
      <c r="A8254" s="10"/>
    </row>
    <row r="8255" spans="1:1" x14ac:dyDescent="0.25">
      <c r="A8255" s="10"/>
    </row>
    <row r="8256" spans="1:1" x14ac:dyDescent="0.25">
      <c r="A8256" s="10"/>
    </row>
    <row r="8257" spans="1:1" x14ac:dyDescent="0.25">
      <c r="A8257" s="10"/>
    </row>
    <row r="8258" spans="1:1" x14ac:dyDescent="0.25">
      <c r="A8258" s="10"/>
    </row>
    <row r="8259" spans="1:1" x14ac:dyDescent="0.25">
      <c r="A8259" s="10"/>
    </row>
    <row r="8260" spans="1:1" x14ac:dyDescent="0.25">
      <c r="A8260" s="10"/>
    </row>
    <row r="8261" spans="1:1" x14ac:dyDescent="0.25">
      <c r="A8261" s="10"/>
    </row>
    <row r="8262" spans="1:1" x14ac:dyDescent="0.25">
      <c r="A8262" s="10"/>
    </row>
    <row r="8263" spans="1:1" x14ac:dyDescent="0.25">
      <c r="A8263" s="10"/>
    </row>
    <row r="8264" spans="1:1" x14ac:dyDescent="0.25">
      <c r="A8264" s="10"/>
    </row>
    <row r="8265" spans="1:1" x14ac:dyDescent="0.25">
      <c r="A8265" s="10"/>
    </row>
    <row r="8266" spans="1:1" x14ac:dyDescent="0.25">
      <c r="A8266" s="10"/>
    </row>
    <row r="8267" spans="1:1" x14ac:dyDescent="0.25">
      <c r="A8267" s="10"/>
    </row>
    <row r="8268" spans="1:1" x14ac:dyDescent="0.25">
      <c r="A8268" s="10"/>
    </row>
    <row r="8269" spans="1:1" x14ac:dyDescent="0.25">
      <c r="A8269" s="10"/>
    </row>
    <row r="8270" spans="1:1" x14ac:dyDescent="0.25">
      <c r="A8270" s="10"/>
    </row>
    <row r="8271" spans="1:1" x14ac:dyDescent="0.25">
      <c r="A8271" s="10"/>
    </row>
    <row r="8272" spans="1:1" x14ac:dyDescent="0.25">
      <c r="A8272" s="10"/>
    </row>
    <row r="8273" spans="1:1" x14ac:dyDescent="0.25">
      <c r="A8273" s="10"/>
    </row>
    <row r="8274" spans="1:1" x14ac:dyDescent="0.25">
      <c r="A8274" s="10"/>
    </row>
    <row r="8275" spans="1:1" x14ac:dyDescent="0.25">
      <c r="A8275" s="10"/>
    </row>
    <row r="8276" spans="1:1" x14ac:dyDescent="0.25">
      <c r="A8276" s="10"/>
    </row>
    <row r="8277" spans="1:1" x14ac:dyDescent="0.25">
      <c r="A8277" s="10"/>
    </row>
    <row r="8278" spans="1:1" x14ac:dyDescent="0.25">
      <c r="A8278" s="10"/>
    </row>
    <row r="8279" spans="1:1" x14ac:dyDescent="0.25">
      <c r="A8279" s="10"/>
    </row>
    <row r="8280" spans="1:1" x14ac:dyDescent="0.25">
      <c r="A8280" s="10"/>
    </row>
    <row r="8281" spans="1:1" x14ac:dyDescent="0.25">
      <c r="A8281" s="10"/>
    </row>
    <row r="8282" spans="1:1" x14ac:dyDescent="0.25">
      <c r="A8282" s="10"/>
    </row>
    <row r="8283" spans="1:1" x14ac:dyDescent="0.25">
      <c r="A8283" s="10"/>
    </row>
    <row r="8284" spans="1:1" x14ac:dyDescent="0.25">
      <c r="A8284" s="10"/>
    </row>
    <row r="8285" spans="1:1" x14ac:dyDescent="0.25">
      <c r="A8285" s="10"/>
    </row>
    <row r="8286" spans="1:1" x14ac:dyDescent="0.25">
      <c r="A8286" s="10"/>
    </row>
    <row r="8287" spans="1:1" x14ac:dyDescent="0.25">
      <c r="A8287" s="10"/>
    </row>
    <row r="8288" spans="1:1" x14ac:dyDescent="0.25">
      <c r="A8288" s="10"/>
    </row>
    <row r="8289" spans="1:1" x14ac:dyDescent="0.25">
      <c r="A8289" s="10"/>
    </row>
    <row r="8290" spans="1:1" x14ac:dyDescent="0.25">
      <c r="A8290" s="10"/>
    </row>
    <row r="8291" spans="1:1" x14ac:dyDescent="0.25">
      <c r="A8291" s="10"/>
    </row>
    <row r="8292" spans="1:1" x14ac:dyDescent="0.25">
      <c r="A8292" s="10"/>
    </row>
    <row r="8293" spans="1:1" x14ac:dyDescent="0.25">
      <c r="A8293" s="10"/>
    </row>
    <row r="8294" spans="1:1" x14ac:dyDescent="0.25">
      <c r="A8294" s="10"/>
    </row>
    <row r="8295" spans="1:1" x14ac:dyDescent="0.25">
      <c r="A8295" s="10"/>
    </row>
    <row r="8296" spans="1:1" x14ac:dyDescent="0.25">
      <c r="A8296" s="10"/>
    </row>
    <row r="8297" spans="1:1" x14ac:dyDescent="0.25">
      <c r="A8297" s="10"/>
    </row>
    <row r="8298" spans="1:1" x14ac:dyDescent="0.25">
      <c r="A8298" s="10"/>
    </row>
    <row r="8299" spans="1:1" x14ac:dyDescent="0.25">
      <c r="A8299" s="10"/>
    </row>
    <row r="8300" spans="1:1" x14ac:dyDescent="0.25">
      <c r="A8300" s="10"/>
    </row>
    <row r="8301" spans="1:1" x14ac:dyDescent="0.25">
      <c r="A8301" s="10"/>
    </row>
    <row r="8302" spans="1:1" x14ac:dyDescent="0.25">
      <c r="A8302" s="10"/>
    </row>
    <row r="8303" spans="1:1" x14ac:dyDescent="0.25">
      <c r="A8303" s="10"/>
    </row>
    <row r="8304" spans="1:1" x14ac:dyDescent="0.25">
      <c r="A8304" s="10"/>
    </row>
    <row r="8305" spans="1:1" x14ac:dyDescent="0.25">
      <c r="A8305" s="10"/>
    </row>
    <row r="8306" spans="1:1" x14ac:dyDescent="0.25">
      <c r="A8306" s="10"/>
    </row>
    <row r="8307" spans="1:1" x14ac:dyDescent="0.25">
      <c r="A8307" s="10"/>
    </row>
    <row r="8308" spans="1:1" x14ac:dyDescent="0.25">
      <c r="A8308" s="10"/>
    </row>
    <row r="8309" spans="1:1" x14ac:dyDescent="0.25">
      <c r="A8309" s="10"/>
    </row>
    <row r="8310" spans="1:1" x14ac:dyDescent="0.25">
      <c r="A8310" s="10"/>
    </row>
    <row r="8311" spans="1:1" x14ac:dyDescent="0.25">
      <c r="A8311" s="10"/>
    </row>
    <row r="8312" spans="1:1" x14ac:dyDescent="0.25">
      <c r="A8312" s="10"/>
    </row>
    <row r="8313" spans="1:1" x14ac:dyDescent="0.25">
      <c r="A8313" s="10"/>
    </row>
    <row r="8314" spans="1:1" x14ac:dyDescent="0.25">
      <c r="A8314" s="10"/>
    </row>
    <row r="8315" spans="1:1" x14ac:dyDescent="0.25">
      <c r="A8315" s="10"/>
    </row>
    <row r="8316" spans="1:1" x14ac:dyDescent="0.25">
      <c r="A8316" s="10"/>
    </row>
    <row r="8317" spans="1:1" x14ac:dyDescent="0.25">
      <c r="A8317" s="10"/>
    </row>
    <row r="8318" spans="1:1" x14ac:dyDescent="0.25">
      <c r="A8318" s="10"/>
    </row>
    <row r="8319" spans="1:1" x14ac:dyDescent="0.25">
      <c r="A8319" s="10"/>
    </row>
    <row r="8320" spans="1:1" x14ac:dyDescent="0.25">
      <c r="A8320" s="10"/>
    </row>
    <row r="8321" spans="1:1" x14ac:dyDescent="0.25">
      <c r="A8321" s="10"/>
    </row>
    <row r="8322" spans="1:1" x14ac:dyDescent="0.25">
      <c r="A8322" s="10"/>
    </row>
    <row r="8323" spans="1:1" x14ac:dyDescent="0.25">
      <c r="A8323" s="10"/>
    </row>
    <row r="8324" spans="1:1" x14ac:dyDescent="0.25">
      <c r="A8324" s="10"/>
    </row>
    <row r="8325" spans="1:1" x14ac:dyDescent="0.25">
      <c r="A8325" s="10"/>
    </row>
    <row r="8326" spans="1:1" x14ac:dyDescent="0.25">
      <c r="A8326" s="10"/>
    </row>
    <row r="8327" spans="1:1" x14ac:dyDescent="0.25">
      <c r="A8327" s="10"/>
    </row>
    <row r="8328" spans="1:1" x14ac:dyDescent="0.25">
      <c r="A8328" s="10"/>
    </row>
    <row r="8329" spans="1:1" x14ac:dyDescent="0.25">
      <c r="A8329" s="10"/>
    </row>
    <row r="8330" spans="1:1" x14ac:dyDescent="0.25">
      <c r="A8330" s="10"/>
    </row>
    <row r="8331" spans="1:1" x14ac:dyDescent="0.25">
      <c r="A8331" s="10"/>
    </row>
    <row r="8332" spans="1:1" x14ac:dyDescent="0.25">
      <c r="A8332" s="10"/>
    </row>
    <row r="8333" spans="1:1" x14ac:dyDescent="0.25">
      <c r="A8333" s="10"/>
    </row>
    <row r="8334" spans="1:1" x14ac:dyDescent="0.25">
      <c r="A8334" s="10"/>
    </row>
    <row r="8335" spans="1:1" x14ac:dyDescent="0.25">
      <c r="A8335" s="10"/>
    </row>
    <row r="8336" spans="1:1" x14ac:dyDescent="0.25">
      <c r="A8336" s="10"/>
    </row>
    <row r="8337" spans="1:1" x14ac:dyDescent="0.25">
      <c r="A8337" s="10"/>
    </row>
    <row r="8338" spans="1:1" x14ac:dyDescent="0.25">
      <c r="A8338" s="10"/>
    </row>
    <row r="8339" spans="1:1" x14ac:dyDescent="0.25">
      <c r="A8339" s="10"/>
    </row>
    <row r="8340" spans="1:1" x14ac:dyDescent="0.25">
      <c r="A8340" s="10"/>
    </row>
    <row r="8341" spans="1:1" x14ac:dyDescent="0.25">
      <c r="A8341" s="10"/>
    </row>
    <row r="8342" spans="1:1" x14ac:dyDescent="0.25">
      <c r="A8342" s="10"/>
    </row>
    <row r="8343" spans="1:1" x14ac:dyDescent="0.25">
      <c r="A8343" s="10"/>
    </row>
    <row r="8344" spans="1:1" x14ac:dyDescent="0.25">
      <c r="A8344" s="10"/>
    </row>
    <row r="8345" spans="1:1" x14ac:dyDescent="0.25">
      <c r="A8345" s="10"/>
    </row>
    <row r="8346" spans="1:1" x14ac:dyDescent="0.25">
      <c r="A8346" s="10"/>
    </row>
    <row r="8347" spans="1:1" x14ac:dyDescent="0.25">
      <c r="A8347" s="10"/>
    </row>
    <row r="8348" spans="1:1" x14ac:dyDescent="0.25">
      <c r="A8348" s="10"/>
    </row>
    <row r="8349" spans="1:1" x14ac:dyDescent="0.25">
      <c r="A8349" s="10"/>
    </row>
    <row r="8350" spans="1:1" x14ac:dyDescent="0.25">
      <c r="A8350" s="10"/>
    </row>
    <row r="8351" spans="1:1" x14ac:dyDescent="0.25">
      <c r="A8351" s="10"/>
    </row>
    <row r="8352" spans="1:1" x14ac:dyDescent="0.25">
      <c r="A8352" s="10"/>
    </row>
    <row r="8353" spans="1:1" x14ac:dyDescent="0.25">
      <c r="A8353" s="10"/>
    </row>
    <row r="8354" spans="1:1" x14ac:dyDescent="0.25">
      <c r="A8354" s="10"/>
    </row>
    <row r="8355" spans="1:1" x14ac:dyDescent="0.25">
      <c r="A8355" s="10"/>
    </row>
    <row r="8356" spans="1:1" x14ac:dyDescent="0.25">
      <c r="A8356" s="10"/>
    </row>
    <row r="8357" spans="1:1" x14ac:dyDescent="0.25">
      <c r="A8357" s="10"/>
    </row>
    <row r="8358" spans="1:1" x14ac:dyDescent="0.25">
      <c r="A8358" s="10"/>
    </row>
    <row r="8359" spans="1:1" x14ac:dyDescent="0.25">
      <c r="A8359" s="10"/>
    </row>
    <row r="8360" spans="1:1" x14ac:dyDescent="0.25">
      <c r="A8360" s="10"/>
    </row>
    <row r="8361" spans="1:1" x14ac:dyDescent="0.25">
      <c r="A8361" s="10"/>
    </row>
    <row r="8362" spans="1:1" x14ac:dyDescent="0.25">
      <c r="A8362" s="10"/>
    </row>
    <row r="8363" spans="1:1" x14ac:dyDescent="0.25">
      <c r="A8363" s="10"/>
    </row>
    <row r="8364" spans="1:1" x14ac:dyDescent="0.25">
      <c r="A8364" s="10"/>
    </row>
    <row r="8365" spans="1:1" x14ac:dyDescent="0.25">
      <c r="A8365" s="10"/>
    </row>
    <row r="8366" spans="1:1" x14ac:dyDescent="0.25">
      <c r="A8366" s="10"/>
    </row>
    <row r="8367" spans="1:1" x14ac:dyDescent="0.25">
      <c r="A8367" s="10"/>
    </row>
    <row r="8368" spans="1:1" x14ac:dyDescent="0.25">
      <c r="A8368" s="10"/>
    </row>
    <row r="8369" spans="1:1" x14ac:dyDescent="0.25">
      <c r="A8369" s="10"/>
    </row>
    <row r="8370" spans="1:1" x14ac:dyDescent="0.25">
      <c r="A8370" s="10"/>
    </row>
    <row r="8371" spans="1:1" x14ac:dyDescent="0.25">
      <c r="A8371" s="10"/>
    </row>
    <row r="8372" spans="1:1" x14ac:dyDescent="0.25">
      <c r="A8372" s="10"/>
    </row>
    <row r="8373" spans="1:1" x14ac:dyDescent="0.25">
      <c r="A8373" s="10"/>
    </row>
    <row r="8374" spans="1:1" x14ac:dyDescent="0.25">
      <c r="A8374" s="10"/>
    </row>
    <row r="8375" spans="1:1" x14ac:dyDescent="0.25">
      <c r="A8375" s="10"/>
    </row>
    <row r="8376" spans="1:1" x14ac:dyDescent="0.25">
      <c r="A8376" s="10"/>
    </row>
    <row r="8377" spans="1:1" x14ac:dyDescent="0.25">
      <c r="A8377" s="10"/>
    </row>
    <row r="8378" spans="1:1" x14ac:dyDescent="0.25">
      <c r="A8378" s="10"/>
    </row>
    <row r="8379" spans="1:1" x14ac:dyDescent="0.25">
      <c r="A8379" s="10"/>
    </row>
    <row r="8380" spans="1:1" x14ac:dyDescent="0.25">
      <c r="A8380" s="10"/>
    </row>
    <row r="8381" spans="1:1" x14ac:dyDescent="0.25">
      <c r="A8381" s="10"/>
    </row>
    <row r="8382" spans="1:1" x14ac:dyDescent="0.25">
      <c r="A8382" s="10"/>
    </row>
    <row r="8383" spans="1:1" x14ac:dyDescent="0.25">
      <c r="A8383" s="10"/>
    </row>
    <row r="8384" spans="1:1" x14ac:dyDescent="0.25">
      <c r="A8384" s="10"/>
    </row>
    <row r="8385" spans="1:1" x14ac:dyDescent="0.25">
      <c r="A8385" s="10"/>
    </row>
    <row r="8386" spans="1:1" x14ac:dyDescent="0.25">
      <c r="A8386" s="10"/>
    </row>
    <row r="8387" spans="1:1" x14ac:dyDescent="0.25">
      <c r="A8387" s="10"/>
    </row>
    <row r="8388" spans="1:1" x14ac:dyDescent="0.25">
      <c r="A8388" s="10"/>
    </row>
    <row r="8389" spans="1:1" x14ac:dyDescent="0.25">
      <c r="A8389" s="10"/>
    </row>
    <row r="8390" spans="1:1" x14ac:dyDescent="0.25">
      <c r="A8390" s="10"/>
    </row>
    <row r="8391" spans="1:1" x14ac:dyDescent="0.25">
      <c r="A8391" s="10"/>
    </row>
    <row r="8392" spans="1:1" x14ac:dyDescent="0.25">
      <c r="A8392" s="10"/>
    </row>
    <row r="8393" spans="1:1" x14ac:dyDescent="0.25">
      <c r="A8393" s="10"/>
    </row>
    <row r="8394" spans="1:1" x14ac:dyDescent="0.25">
      <c r="A8394" s="10"/>
    </row>
    <row r="8395" spans="1:1" x14ac:dyDescent="0.25">
      <c r="A8395" s="10"/>
    </row>
    <row r="8396" spans="1:1" x14ac:dyDescent="0.25">
      <c r="A8396" s="10"/>
    </row>
    <row r="8397" spans="1:1" x14ac:dyDescent="0.25">
      <c r="A8397" s="10"/>
    </row>
    <row r="8398" spans="1:1" x14ac:dyDescent="0.25">
      <c r="A8398" s="10"/>
    </row>
    <row r="8399" spans="1:1" x14ac:dyDescent="0.25">
      <c r="A8399" s="10"/>
    </row>
    <row r="8400" spans="1:1" x14ac:dyDescent="0.25">
      <c r="A8400" s="10"/>
    </row>
    <row r="8401" spans="1:1" x14ac:dyDescent="0.25">
      <c r="A8401" s="10"/>
    </row>
    <row r="8402" spans="1:1" x14ac:dyDescent="0.25">
      <c r="A8402" s="10"/>
    </row>
    <row r="8403" spans="1:1" x14ac:dyDescent="0.25">
      <c r="A8403" s="10"/>
    </row>
    <row r="8404" spans="1:1" x14ac:dyDescent="0.25">
      <c r="A8404" s="10"/>
    </row>
    <row r="8405" spans="1:1" x14ac:dyDescent="0.25">
      <c r="A8405" s="10"/>
    </row>
    <row r="8406" spans="1:1" x14ac:dyDescent="0.25">
      <c r="A8406" s="10"/>
    </row>
    <row r="8407" spans="1:1" x14ac:dyDescent="0.25">
      <c r="A8407" s="10"/>
    </row>
    <row r="8408" spans="1:1" x14ac:dyDescent="0.25">
      <c r="A8408" s="10"/>
    </row>
    <row r="8409" spans="1:1" x14ac:dyDescent="0.25">
      <c r="A8409" s="10"/>
    </row>
    <row r="8410" spans="1:1" x14ac:dyDescent="0.25">
      <c r="A8410" s="10"/>
    </row>
    <row r="8411" spans="1:1" x14ac:dyDescent="0.25">
      <c r="A8411" s="10"/>
    </row>
    <row r="8412" spans="1:1" x14ac:dyDescent="0.25">
      <c r="A8412" s="10"/>
    </row>
    <row r="8413" spans="1:1" x14ac:dyDescent="0.25">
      <c r="A8413" s="10"/>
    </row>
    <row r="8414" spans="1:1" x14ac:dyDescent="0.25">
      <c r="A8414" s="10"/>
    </row>
    <row r="8415" spans="1:1" x14ac:dyDescent="0.25">
      <c r="A8415" s="10"/>
    </row>
    <row r="8416" spans="1:1" x14ac:dyDescent="0.25">
      <c r="A8416" s="10"/>
    </row>
    <row r="8417" spans="1:1" x14ac:dyDescent="0.25">
      <c r="A8417" s="10"/>
    </row>
    <row r="8418" spans="1:1" x14ac:dyDescent="0.25">
      <c r="A8418" s="10"/>
    </row>
    <row r="8419" spans="1:1" x14ac:dyDescent="0.25">
      <c r="A8419" s="10"/>
    </row>
    <row r="8420" spans="1:1" x14ac:dyDescent="0.25">
      <c r="A8420" s="10"/>
    </row>
    <row r="8421" spans="1:1" x14ac:dyDescent="0.25">
      <c r="A8421" s="10"/>
    </row>
    <row r="8422" spans="1:1" x14ac:dyDescent="0.25">
      <c r="A8422" s="10"/>
    </row>
    <row r="8423" spans="1:1" x14ac:dyDescent="0.25">
      <c r="A8423" s="10"/>
    </row>
    <row r="8424" spans="1:1" x14ac:dyDescent="0.25">
      <c r="A8424" s="10"/>
    </row>
    <row r="8425" spans="1:1" x14ac:dyDescent="0.25">
      <c r="A8425" s="10"/>
    </row>
    <row r="8426" spans="1:1" x14ac:dyDescent="0.25">
      <c r="A8426" s="10"/>
    </row>
    <row r="8427" spans="1:1" x14ac:dyDescent="0.25">
      <c r="A8427" s="10"/>
    </row>
    <row r="8428" spans="1:1" x14ac:dyDescent="0.25">
      <c r="A8428" s="10"/>
    </row>
    <row r="8429" spans="1:1" x14ac:dyDescent="0.25">
      <c r="A8429" s="10"/>
    </row>
    <row r="8430" spans="1:1" x14ac:dyDescent="0.25">
      <c r="A8430" s="10"/>
    </row>
    <row r="8431" spans="1:1" x14ac:dyDescent="0.25">
      <c r="A8431" s="10"/>
    </row>
    <row r="8432" spans="1:1" x14ac:dyDescent="0.25">
      <c r="A8432" s="10"/>
    </row>
    <row r="8433" spans="1:1" x14ac:dyDescent="0.25">
      <c r="A8433" s="10"/>
    </row>
    <row r="8434" spans="1:1" x14ac:dyDescent="0.25">
      <c r="A8434" s="10"/>
    </row>
    <row r="8435" spans="1:1" x14ac:dyDescent="0.25">
      <c r="A8435" s="10"/>
    </row>
    <row r="8436" spans="1:1" x14ac:dyDescent="0.25">
      <c r="A8436" s="10"/>
    </row>
    <row r="8437" spans="1:1" x14ac:dyDescent="0.25">
      <c r="A8437" s="10"/>
    </row>
    <row r="8438" spans="1:1" x14ac:dyDescent="0.25">
      <c r="A8438" s="10"/>
    </row>
    <row r="8439" spans="1:1" x14ac:dyDescent="0.25">
      <c r="A8439" s="10"/>
    </row>
    <row r="8440" spans="1:1" x14ac:dyDescent="0.25">
      <c r="A8440" s="10"/>
    </row>
    <row r="8441" spans="1:1" x14ac:dyDescent="0.25">
      <c r="A8441" s="10"/>
    </row>
    <row r="8442" spans="1:1" x14ac:dyDescent="0.25">
      <c r="A8442" s="10"/>
    </row>
    <row r="8443" spans="1:1" x14ac:dyDescent="0.25">
      <c r="A8443" s="10"/>
    </row>
    <row r="8444" spans="1:1" x14ac:dyDescent="0.25">
      <c r="A8444" s="10"/>
    </row>
    <row r="8445" spans="1:1" x14ac:dyDescent="0.25">
      <c r="A8445" s="10"/>
    </row>
    <row r="8446" spans="1:1" x14ac:dyDescent="0.25">
      <c r="A8446" s="10"/>
    </row>
    <row r="8447" spans="1:1" x14ac:dyDescent="0.25">
      <c r="A8447" s="10"/>
    </row>
    <row r="8448" spans="1:1" x14ac:dyDescent="0.25">
      <c r="A8448" s="10"/>
    </row>
    <row r="8449" spans="1:1" x14ac:dyDescent="0.25">
      <c r="A8449" s="10"/>
    </row>
    <row r="8450" spans="1:1" x14ac:dyDescent="0.25">
      <c r="A8450" s="10"/>
    </row>
    <row r="8451" spans="1:1" x14ac:dyDescent="0.25">
      <c r="A8451" s="10"/>
    </row>
    <row r="8452" spans="1:1" x14ac:dyDescent="0.25">
      <c r="A8452" s="10"/>
    </row>
    <row r="8453" spans="1:1" x14ac:dyDescent="0.25">
      <c r="A8453" s="10"/>
    </row>
    <row r="8454" spans="1:1" x14ac:dyDescent="0.25">
      <c r="A8454" s="10"/>
    </row>
    <row r="8455" spans="1:1" x14ac:dyDescent="0.25">
      <c r="A8455" s="10"/>
    </row>
    <row r="8456" spans="1:1" x14ac:dyDescent="0.25">
      <c r="A8456" s="10"/>
    </row>
    <row r="8457" spans="1:1" x14ac:dyDescent="0.25">
      <c r="A8457" s="10"/>
    </row>
    <row r="8458" spans="1:1" x14ac:dyDescent="0.25">
      <c r="A8458" s="10"/>
    </row>
    <row r="8459" spans="1:1" x14ac:dyDescent="0.25">
      <c r="A8459" s="10"/>
    </row>
    <row r="8460" spans="1:1" x14ac:dyDescent="0.25">
      <c r="A8460" s="10"/>
    </row>
    <row r="8461" spans="1:1" x14ac:dyDescent="0.25">
      <c r="A8461" s="10"/>
    </row>
    <row r="8462" spans="1:1" x14ac:dyDescent="0.25">
      <c r="A8462" s="10"/>
    </row>
    <row r="8463" spans="1:1" x14ac:dyDescent="0.25">
      <c r="A8463" s="10"/>
    </row>
    <row r="8464" spans="1:1" x14ac:dyDescent="0.25">
      <c r="A8464" s="10"/>
    </row>
    <row r="8465" spans="1:1" x14ac:dyDescent="0.25">
      <c r="A8465" s="10"/>
    </row>
    <row r="8466" spans="1:1" x14ac:dyDescent="0.25">
      <c r="A8466" s="10"/>
    </row>
    <row r="8467" spans="1:1" x14ac:dyDescent="0.25">
      <c r="A8467" s="10"/>
    </row>
    <row r="8468" spans="1:1" x14ac:dyDescent="0.25">
      <c r="A8468" s="10"/>
    </row>
    <row r="8469" spans="1:1" x14ac:dyDescent="0.25">
      <c r="A8469" s="10"/>
    </row>
    <row r="8470" spans="1:1" x14ac:dyDescent="0.25">
      <c r="A8470" s="10"/>
    </row>
    <row r="8471" spans="1:1" x14ac:dyDescent="0.25">
      <c r="A8471" s="10"/>
    </row>
    <row r="8472" spans="1:1" x14ac:dyDescent="0.25">
      <c r="A8472" s="10"/>
    </row>
    <row r="8473" spans="1:1" x14ac:dyDescent="0.25">
      <c r="A8473" s="10"/>
    </row>
    <row r="8474" spans="1:1" x14ac:dyDescent="0.25">
      <c r="A8474" s="10"/>
    </row>
    <row r="8475" spans="1:1" x14ac:dyDescent="0.25">
      <c r="A8475" s="10"/>
    </row>
    <row r="8476" spans="1:1" x14ac:dyDescent="0.25">
      <c r="A8476" s="10"/>
    </row>
    <row r="8477" spans="1:1" x14ac:dyDescent="0.25">
      <c r="A8477" s="10"/>
    </row>
    <row r="8478" spans="1:1" x14ac:dyDescent="0.25">
      <c r="A8478" s="10"/>
    </row>
    <row r="8479" spans="1:1" x14ac:dyDescent="0.25">
      <c r="A8479" s="10"/>
    </row>
    <row r="8480" spans="1:1" x14ac:dyDescent="0.25">
      <c r="A8480" s="10"/>
    </row>
    <row r="8481" spans="1:1" x14ac:dyDescent="0.25">
      <c r="A8481" s="10"/>
    </row>
    <row r="8482" spans="1:1" x14ac:dyDescent="0.25">
      <c r="A8482" s="10"/>
    </row>
    <row r="8483" spans="1:1" x14ac:dyDescent="0.25">
      <c r="A8483" s="10"/>
    </row>
    <row r="8484" spans="1:1" x14ac:dyDescent="0.25">
      <c r="A8484" s="10"/>
    </row>
    <row r="8485" spans="1:1" x14ac:dyDescent="0.25">
      <c r="A8485" s="10"/>
    </row>
    <row r="8486" spans="1:1" x14ac:dyDescent="0.25">
      <c r="A8486" s="10"/>
    </row>
    <row r="8487" spans="1:1" x14ac:dyDescent="0.25">
      <c r="A8487" s="10"/>
    </row>
    <row r="8488" spans="1:1" x14ac:dyDescent="0.25">
      <c r="A8488" s="10"/>
    </row>
    <row r="8489" spans="1:1" x14ac:dyDescent="0.25">
      <c r="A8489" s="10"/>
    </row>
    <row r="8490" spans="1:1" x14ac:dyDescent="0.25">
      <c r="A8490" s="10"/>
    </row>
    <row r="8491" spans="1:1" x14ac:dyDescent="0.25">
      <c r="A8491" s="10"/>
    </row>
    <row r="8492" spans="1:1" x14ac:dyDescent="0.25">
      <c r="A8492" s="10"/>
    </row>
    <row r="8493" spans="1:1" x14ac:dyDescent="0.25">
      <c r="A8493" s="10"/>
    </row>
    <row r="8494" spans="1:1" x14ac:dyDescent="0.25">
      <c r="A8494" s="10"/>
    </row>
    <row r="8495" spans="1:1" x14ac:dyDescent="0.25">
      <c r="A8495" s="10"/>
    </row>
    <row r="8496" spans="1:1" x14ac:dyDescent="0.25">
      <c r="A8496" s="10"/>
    </row>
    <row r="8497" spans="1:1" x14ac:dyDescent="0.25">
      <c r="A8497" s="10"/>
    </row>
    <row r="8498" spans="1:1" x14ac:dyDescent="0.25">
      <c r="A8498" s="10"/>
    </row>
    <row r="8499" spans="1:1" x14ac:dyDescent="0.25">
      <c r="A8499" s="10"/>
    </row>
    <row r="8500" spans="1:1" x14ac:dyDescent="0.25">
      <c r="A8500" s="10"/>
    </row>
    <row r="8501" spans="1:1" x14ac:dyDescent="0.25">
      <c r="A8501" s="10"/>
    </row>
    <row r="8502" spans="1:1" x14ac:dyDescent="0.25">
      <c r="A8502" s="10"/>
    </row>
    <row r="8503" spans="1:1" x14ac:dyDescent="0.25">
      <c r="A8503" s="10"/>
    </row>
    <row r="8504" spans="1:1" x14ac:dyDescent="0.25">
      <c r="A8504" s="10"/>
    </row>
    <row r="8505" spans="1:1" x14ac:dyDescent="0.25">
      <c r="A8505" s="10"/>
    </row>
    <row r="8506" spans="1:1" x14ac:dyDescent="0.25">
      <c r="A8506" s="10"/>
    </row>
    <row r="8507" spans="1:1" x14ac:dyDescent="0.25">
      <c r="A8507" s="10"/>
    </row>
    <row r="8508" spans="1:1" x14ac:dyDescent="0.25">
      <c r="A8508" s="10"/>
    </row>
    <row r="8509" spans="1:1" x14ac:dyDescent="0.25">
      <c r="A8509" s="10"/>
    </row>
    <row r="8510" spans="1:1" x14ac:dyDescent="0.25">
      <c r="A8510" s="10"/>
    </row>
    <row r="8511" spans="1:1" x14ac:dyDescent="0.25">
      <c r="A8511" s="10"/>
    </row>
    <row r="8512" spans="1:1" x14ac:dyDescent="0.25">
      <c r="A8512" s="10"/>
    </row>
    <row r="8513" spans="1:1" x14ac:dyDescent="0.25">
      <c r="A8513" s="10"/>
    </row>
    <row r="8514" spans="1:1" x14ac:dyDescent="0.25">
      <c r="A8514" s="10"/>
    </row>
    <row r="8515" spans="1:1" x14ac:dyDescent="0.25">
      <c r="A8515" s="10"/>
    </row>
    <row r="8516" spans="1:1" x14ac:dyDescent="0.25">
      <c r="A8516" s="10"/>
    </row>
    <row r="8517" spans="1:1" x14ac:dyDescent="0.25">
      <c r="A8517" s="10"/>
    </row>
    <row r="8518" spans="1:1" x14ac:dyDescent="0.25">
      <c r="A8518" s="10"/>
    </row>
    <row r="8519" spans="1:1" x14ac:dyDescent="0.25">
      <c r="A8519" s="10"/>
    </row>
    <row r="8520" spans="1:1" x14ac:dyDescent="0.25">
      <c r="A8520" s="10"/>
    </row>
    <row r="8521" spans="1:1" x14ac:dyDescent="0.25">
      <c r="A8521" s="10"/>
    </row>
    <row r="8522" spans="1:1" x14ac:dyDescent="0.25">
      <c r="A8522" s="10"/>
    </row>
    <row r="8523" spans="1:1" x14ac:dyDescent="0.25">
      <c r="A8523" s="10"/>
    </row>
    <row r="8524" spans="1:1" x14ac:dyDescent="0.25">
      <c r="A8524" s="10"/>
    </row>
    <row r="8525" spans="1:1" x14ac:dyDescent="0.25">
      <c r="A8525" s="10"/>
    </row>
    <row r="8526" spans="1:1" x14ac:dyDescent="0.25">
      <c r="A8526" s="10"/>
    </row>
    <row r="8527" spans="1:1" x14ac:dyDescent="0.25">
      <c r="A8527" s="10"/>
    </row>
    <row r="8528" spans="1:1" x14ac:dyDescent="0.25">
      <c r="A8528" s="10"/>
    </row>
    <row r="8529" spans="1:1" x14ac:dyDescent="0.25">
      <c r="A8529" s="10"/>
    </row>
    <row r="8530" spans="1:1" x14ac:dyDescent="0.25">
      <c r="A8530" s="10"/>
    </row>
    <row r="8531" spans="1:1" x14ac:dyDescent="0.25">
      <c r="A8531" s="10"/>
    </row>
    <row r="8532" spans="1:1" x14ac:dyDescent="0.25">
      <c r="A8532" s="10"/>
    </row>
    <row r="8533" spans="1:1" x14ac:dyDescent="0.25">
      <c r="A8533" s="10"/>
    </row>
    <row r="8534" spans="1:1" x14ac:dyDescent="0.25">
      <c r="A8534" s="10"/>
    </row>
    <row r="8535" spans="1:1" x14ac:dyDescent="0.25">
      <c r="A8535" s="10"/>
    </row>
    <row r="8536" spans="1:1" x14ac:dyDescent="0.25">
      <c r="A8536" s="10"/>
    </row>
    <row r="8537" spans="1:1" x14ac:dyDescent="0.25">
      <c r="A8537" s="10"/>
    </row>
    <row r="8538" spans="1:1" x14ac:dyDescent="0.25">
      <c r="A8538" s="10"/>
    </row>
    <row r="8539" spans="1:1" x14ac:dyDescent="0.25">
      <c r="A8539" s="10"/>
    </row>
    <row r="8540" spans="1:1" x14ac:dyDescent="0.25">
      <c r="A8540" s="10"/>
    </row>
    <row r="8541" spans="1:1" x14ac:dyDescent="0.25">
      <c r="A8541" s="10"/>
    </row>
    <row r="8542" spans="1:1" x14ac:dyDescent="0.25">
      <c r="A8542" s="10"/>
    </row>
    <row r="8543" spans="1:1" x14ac:dyDescent="0.25">
      <c r="A8543" s="10"/>
    </row>
    <row r="8544" spans="1:1" x14ac:dyDescent="0.25">
      <c r="A8544" s="10"/>
    </row>
    <row r="8545" spans="1:1" x14ac:dyDescent="0.25">
      <c r="A8545" s="10"/>
    </row>
    <row r="8546" spans="1:1" x14ac:dyDescent="0.25">
      <c r="A8546" s="10"/>
    </row>
    <row r="8547" spans="1:1" x14ac:dyDescent="0.25">
      <c r="A8547" s="10"/>
    </row>
    <row r="8548" spans="1:1" x14ac:dyDescent="0.25">
      <c r="A8548" s="10"/>
    </row>
    <row r="8549" spans="1:1" x14ac:dyDescent="0.25">
      <c r="A8549" s="10"/>
    </row>
    <row r="8550" spans="1:1" x14ac:dyDescent="0.25">
      <c r="A8550" s="10"/>
    </row>
    <row r="8551" spans="1:1" x14ac:dyDescent="0.25">
      <c r="A8551" s="10"/>
    </row>
    <row r="8552" spans="1:1" x14ac:dyDescent="0.25">
      <c r="A8552" s="10"/>
    </row>
    <row r="8553" spans="1:1" x14ac:dyDescent="0.25">
      <c r="A8553" s="10"/>
    </row>
    <row r="8554" spans="1:1" x14ac:dyDescent="0.25">
      <c r="A8554" s="10"/>
    </row>
    <row r="8555" spans="1:1" x14ac:dyDescent="0.25">
      <c r="A8555" s="10"/>
    </row>
    <row r="8556" spans="1:1" x14ac:dyDescent="0.25">
      <c r="A8556" s="10"/>
    </row>
    <row r="8557" spans="1:1" x14ac:dyDescent="0.25">
      <c r="A8557" s="10"/>
    </row>
    <row r="8558" spans="1:1" x14ac:dyDescent="0.25">
      <c r="A8558" s="10"/>
    </row>
    <row r="8559" spans="1:1" x14ac:dyDescent="0.25">
      <c r="A8559" s="10"/>
    </row>
    <row r="8560" spans="1:1" x14ac:dyDescent="0.25">
      <c r="A8560" s="10"/>
    </row>
    <row r="8561" spans="1:1" x14ac:dyDescent="0.25">
      <c r="A8561" s="10"/>
    </row>
    <row r="8562" spans="1:1" x14ac:dyDescent="0.25">
      <c r="A8562" s="10"/>
    </row>
    <row r="8563" spans="1:1" x14ac:dyDescent="0.25">
      <c r="A8563" s="10"/>
    </row>
    <row r="8564" spans="1:1" x14ac:dyDescent="0.25">
      <c r="A8564" s="10"/>
    </row>
    <row r="8565" spans="1:1" x14ac:dyDescent="0.25">
      <c r="A8565" s="10"/>
    </row>
    <row r="8566" spans="1:1" x14ac:dyDescent="0.25">
      <c r="A8566" s="10"/>
    </row>
    <row r="8567" spans="1:1" x14ac:dyDescent="0.25">
      <c r="A8567" s="10"/>
    </row>
    <row r="8568" spans="1:1" x14ac:dyDescent="0.25">
      <c r="A8568" s="10"/>
    </row>
    <row r="8569" spans="1:1" x14ac:dyDescent="0.25">
      <c r="A8569" s="10"/>
    </row>
    <row r="8570" spans="1:1" x14ac:dyDescent="0.25">
      <c r="A8570" s="10"/>
    </row>
    <row r="8571" spans="1:1" x14ac:dyDescent="0.25">
      <c r="A8571" s="10"/>
    </row>
    <row r="8572" spans="1:1" x14ac:dyDescent="0.25">
      <c r="A8572" s="10"/>
    </row>
    <row r="8573" spans="1:1" x14ac:dyDescent="0.25">
      <c r="A8573" s="10"/>
    </row>
    <row r="8574" spans="1:1" x14ac:dyDescent="0.25">
      <c r="A8574" s="10"/>
    </row>
    <row r="8575" spans="1:1" x14ac:dyDescent="0.25">
      <c r="A8575" s="10"/>
    </row>
    <row r="8576" spans="1:1" x14ac:dyDescent="0.25">
      <c r="A8576" s="10"/>
    </row>
    <row r="8577" spans="1:1" x14ac:dyDescent="0.25">
      <c r="A8577" s="10"/>
    </row>
    <row r="8578" spans="1:1" x14ac:dyDescent="0.25">
      <c r="A8578" s="10"/>
    </row>
    <row r="8579" spans="1:1" x14ac:dyDescent="0.25">
      <c r="A8579" s="10"/>
    </row>
    <row r="8580" spans="1:1" x14ac:dyDescent="0.25">
      <c r="A8580" s="10"/>
    </row>
    <row r="8581" spans="1:1" x14ac:dyDescent="0.25">
      <c r="A8581" s="10"/>
    </row>
    <row r="8582" spans="1:1" x14ac:dyDescent="0.25">
      <c r="A8582" s="10"/>
    </row>
    <row r="8583" spans="1:1" x14ac:dyDescent="0.25">
      <c r="A8583" s="10"/>
    </row>
    <row r="8584" spans="1:1" x14ac:dyDescent="0.25">
      <c r="A8584" s="10"/>
    </row>
    <row r="8585" spans="1:1" x14ac:dyDescent="0.25">
      <c r="A8585" s="10"/>
    </row>
    <row r="8586" spans="1:1" x14ac:dyDescent="0.25">
      <c r="A8586" s="10"/>
    </row>
    <row r="8587" spans="1:1" x14ac:dyDescent="0.25">
      <c r="A8587" s="10"/>
    </row>
    <row r="8588" spans="1:1" x14ac:dyDescent="0.25">
      <c r="A8588" s="10"/>
    </row>
    <row r="8589" spans="1:1" x14ac:dyDescent="0.25">
      <c r="A8589" s="10"/>
    </row>
    <row r="8590" spans="1:1" x14ac:dyDescent="0.25">
      <c r="A8590" s="10"/>
    </row>
    <row r="8591" spans="1:1" x14ac:dyDescent="0.25">
      <c r="A8591" s="10"/>
    </row>
    <row r="8592" spans="1:1" x14ac:dyDescent="0.25">
      <c r="A8592" s="10"/>
    </row>
    <row r="8593" spans="1:1" x14ac:dyDescent="0.25">
      <c r="A8593" s="10"/>
    </row>
    <row r="8594" spans="1:1" x14ac:dyDescent="0.25">
      <c r="A8594" s="10"/>
    </row>
    <row r="8595" spans="1:1" x14ac:dyDescent="0.25">
      <c r="A8595" s="10"/>
    </row>
    <row r="8596" spans="1:1" x14ac:dyDescent="0.25">
      <c r="A8596" s="10"/>
    </row>
    <row r="8597" spans="1:1" x14ac:dyDescent="0.25">
      <c r="A8597" s="10"/>
    </row>
    <row r="8598" spans="1:1" x14ac:dyDescent="0.25">
      <c r="A8598" s="10"/>
    </row>
    <row r="8599" spans="1:1" x14ac:dyDescent="0.25">
      <c r="A8599" s="10"/>
    </row>
    <row r="8600" spans="1:1" x14ac:dyDescent="0.25">
      <c r="A8600" s="10"/>
    </row>
    <row r="8601" spans="1:1" x14ac:dyDescent="0.25">
      <c r="A8601" s="10"/>
    </row>
    <row r="8602" spans="1:1" x14ac:dyDescent="0.25">
      <c r="A8602" s="10"/>
    </row>
    <row r="8603" spans="1:1" x14ac:dyDescent="0.25">
      <c r="A8603" s="10"/>
    </row>
    <row r="8604" spans="1:1" x14ac:dyDescent="0.25">
      <c r="A8604" s="10"/>
    </row>
    <row r="8605" spans="1:1" x14ac:dyDescent="0.25">
      <c r="A8605" s="10"/>
    </row>
    <row r="8606" spans="1:1" x14ac:dyDescent="0.25">
      <c r="A8606" s="10"/>
    </row>
    <row r="8607" spans="1:1" x14ac:dyDescent="0.25">
      <c r="A8607" s="10"/>
    </row>
    <row r="8608" spans="1:1" x14ac:dyDescent="0.25">
      <c r="A8608" s="10"/>
    </row>
    <row r="8609" spans="1:1" x14ac:dyDescent="0.25">
      <c r="A8609" s="10"/>
    </row>
    <row r="8610" spans="1:1" x14ac:dyDescent="0.25">
      <c r="A8610" s="10"/>
    </row>
    <row r="8611" spans="1:1" x14ac:dyDescent="0.25">
      <c r="A8611" s="10"/>
    </row>
    <row r="8612" spans="1:1" x14ac:dyDescent="0.25">
      <c r="A8612" s="10"/>
    </row>
    <row r="8613" spans="1:1" x14ac:dyDescent="0.25">
      <c r="A8613" s="10"/>
    </row>
    <row r="8614" spans="1:1" x14ac:dyDescent="0.25">
      <c r="A8614" s="10"/>
    </row>
    <row r="8615" spans="1:1" x14ac:dyDescent="0.25">
      <c r="A8615" s="10"/>
    </row>
    <row r="8616" spans="1:1" x14ac:dyDescent="0.25">
      <c r="A8616" s="10"/>
    </row>
    <row r="8617" spans="1:1" x14ac:dyDescent="0.25">
      <c r="A8617" s="10"/>
    </row>
    <row r="8618" spans="1:1" x14ac:dyDescent="0.25">
      <c r="A8618" s="10"/>
    </row>
    <row r="8619" spans="1:1" x14ac:dyDescent="0.25">
      <c r="A8619" s="10"/>
    </row>
    <row r="8620" spans="1:1" x14ac:dyDescent="0.25">
      <c r="A8620" s="10"/>
    </row>
    <row r="8621" spans="1:1" x14ac:dyDescent="0.25">
      <c r="A8621" s="10"/>
    </row>
    <row r="8622" spans="1:1" x14ac:dyDescent="0.25">
      <c r="A8622" s="10"/>
    </row>
    <row r="8623" spans="1:1" x14ac:dyDescent="0.25">
      <c r="A8623" s="10"/>
    </row>
    <row r="8624" spans="1:1" x14ac:dyDescent="0.25">
      <c r="A8624" s="10"/>
    </row>
    <row r="8625" spans="1:1" x14ac:dyDescent="0.25">
      <c r="A8625" s="10"/>
    </row>
    <row r="8626" spans="1:1" x14ac:dyDescent="0.25">
      <c r="A8626" s="10"/>
    </row>
    <row r="8627" spans="1:1" x14ac:dyDescent="0.25">
      <c r="A8627" s="10"/>
    </row>
    <row r="8628" spans="1:1" x14ac:dyDescent="0.25">
      <c r="A8628" s="10"/>
    </row>
    <row r="8629" spans="1:1" x14ac:dyDescent="0.25">
      <c r="A8629" s="10"/>
    </row>
    <row r="8630" spans="1:1" x14ac:dyDescent="0.25">
      <c r="A8630" s="10"/>
    </row>
    <row r="8631" spans="1:1" x14ac:dyDescent="0.25">
      <c r="A8631" s="10"/>
    </row>
    <row r="8632" spans="1:1" x14ac:dyDescent="0.25">
      <c r="A8632" s="10"/>
    </row>
    <row r="8633" spans="1:1" x14ac:dyDescent="0.25">
      <c r="A8633" s="10"/>
    </row>
    <row r="8634" spans="1:1" x14ac:dyDescent="0.25">
      <c r="A8634" s="10"/>
    </row>
    <row r="8635" spans="1:1" x14ac:dyDescent="0.25">
      <c r="A8635" s="10"/>
    </row>
    <row r="8636" spans="1:1" x14ac:dyDescent="0.25">
      <c r="A8636" s="10"/>
    </row>
    <row r="8637" spans="1:1" x14ac:dyDescent="0.25">
      <c r="A8637" s="10"/>
    </row>
    <row r="8638" spans="1:1" x14ac:dyDescent="0.25">
      <c r="A8638" s="10"/>
    </row>
    <row r="8639" spans="1:1" x14ac:dyDescent="0.25">
      <c r="A8639" s="10"/>
    </row>
    <row r="8640" spans="1:1" x14ac:dyDescent="0.25">
      <c r="A8640" s="10"/>
    </row>
    <row r="8641" spans="1:1" x14ac:dyDescent="0.25">
      <c r="A8641" s="10"/>
    </row>
    <row r="8642" spans="1:1" x14ac:dyDescent="0.25">
      <c r="A8642" s="10"/>
    </row>
    <row r="8643" spans="1:1" x14ac:dyDescent="0.25">
      <c r="A8643" s="10"/>
    </row>
    <row r="8644" spans="1:1" x14ac:dyDescent="0.25">
      <c r="A8644" s="10"/>
    </row>
    <row r="8645" spans="1:1" x14ac:dyDescent="0.25">
      <c r="A8645" s="10"/>
    </row>
    <row r="8646" spans="1:1" x14ac:dyDescent="0.25">
      <c r="A8646" s="10"/>
    </row>
    <row r="8647" spans="1:1" x14ac:dyDescent="0.25">
      <c r="A8647" s="10"/>
    </row>
    <row r="8648" spans="1:1" x14ac:dyDescent="0.25">
      <c r="A8648" s="10"/>
    </row>
    <row r="8649" spans="1:1" x14ac:dyDescent="0.25">
      <c r="A8649" s="10"/>
    </row>
    <row r="8650" spans="1:1" x14ac:dyDescent="0.25">
      <c r="A8650" s="10"/>
    </row>
    <row r="8651" spans="1:1" x14ac:dyDescent="0.25">
      <c r="A8651" s="10"/>
    </row>
    <row r="8652" spans="1:1" x14ac:dyDescent="0.25">
      <c r="A8652" s="10"/>
    </row>
    <row r="8653" spans="1:1" x14ac:dyDescent="0.25">
      <c r="A8653" s="10"/>
    </row>
    <row r="8654" spans="1:1" x14ac:dyDescent="0.25">
      <c r="A8654" s="10"/>
    </row>
    <row r="8655" spans="1:1" x14ac:dyDescent="0.25">
      <c r="A8655" s="10"/>
    </row>
    <row r="8656" spans="1:1" x14ac:dyDescent="0.25">
      <c r="A8656" s="10"/>
    </row>
    <row r="8657" spans="1:1" x14ac:dyDescent="0.25">
      <c r="A8657" s="10"/>
    </row>
    <row r="8658" spans="1:1" x14ac:dyDescent="0.25">
      <c r="A8658" s="10"/>
    </row>
    <row r="8659" spans="1:1" x14ac:dyDescent="0.25">
      <c r="A8659" s="10"/>
    </row>
    <row r="8660" spans="1:1" x14ac:dyDescent="0.25">
      <c r="A8660" s="10"/>
    </row>
    <row r="8661" spans="1:1" x14ac:dyDescent="0.25">
      <c r="A8661" s="10"/>
    </row>
    <row r="8662" spans="1:1" x14ac:dyDescent="0.25">
      <c r="A8662" s="10"/>
    </row>
    <row r="8663" spans="1:1" x14ac:dyDescent="0.25">
      <c r="A8663" s="10"/>
    </row>
    <row r="8664" spans="1:1" x14ac:dyDescent="0.25">
      <c r="A8664" s="10"/>
    </row>
    <row r="8665" spans="1:1" x14ac:dyDescent="0.25">
      <c r="A8665" s="10"/>
    </row>
    <row r="8666" spans="1:1" x14ac:dyDescent="0.25">
      <c r="A8666" s="10"/>
    </row>
    <row r="8667" spans="1:1" x14ac:dyDescent="0.25">
      <c r="A8667" s="10"/>
    </row>
    <row r="8668" spans="1:1" x14ac:dyDescent="0.25">
      <c r="A8668" s="10"/>
    </row>
    <row r="8669" spans="1:1" x14ac:dyDescent="0.25">
      <c r="A8669" s="10"/>
    </row>
    <row r="8670" spans="1:1" x14ac:dyDescent="0.25">
      <c r="A8670" s="10"/>
    </row>
    <row r="8671" spans="1:1" x14ac:dyDescent="0.25">
      <c r="A8671" s="10"/>
    </row>
    <row r="8672" spans="1:1" x14ac:dyDescent="0.25">
      <c r="A8672" s="10"/>
    </row>
    <row r="8673" spans="1:1" x14ac:dyDescent="0.25">
      <c r="A8673" s="10"/>
    </row>
    <row r="8674" spans="1:1" x14ac:dyDescent="0.25">
      <c r="A8674" s="10"/>
    </row>
    <row r="8675" spans="1:1" x14ac:dyDescent="0.25">
      <c r="A8675" s="10"/>
    </row>
    <row r="8676" spans="1:1" x14ac:dyDescent="0.25">
      <c r="A8676" s="10"/>
    </row>
    <row r="8677" spans="1:1" x14ac:dyDescent="0.25">
      <c r="A8677" s="10"/>
    </row>
    <row r="8678" spans="1:1" x14ac:dyDescent="0.25">
      <c r="A8678" s="10"/>
    </row>
    <row r="8679" spans="1:1" x14ac:dyDescent="0.25">
      <c r="A8679" s="10"/>
    </row>
    <row r="8680" spans="1:1" x14ac:dyDescent="0.25">
      <c r="A8680" s="10"/>
    </row>
    <row r="8681" spans="1:1" x14ac:dyDescent="0.25">
      <c r="A8681" s="10"/>
    </row>
    <row r="8682" spans="1:1" x14ac:dyDescent="0.25">
      <c r="A8682" s="10"/>
    </row>
    <row r="8683" spans="1:1" x14ac:dyDescent="0.25">
      <c r="A8683" s="10"/>
    </row>
    <row r="8684" spans="1:1" x14ac:dyDescent="0.25">
      <c r="A8684" s="10"/>
    </row>
    <row r="8685" spans="1:1" x14ac:dyDescent="0.25">
      <c r="A8685" s="10"/>
    </row>
    <row r="8686" spans="1:1" x14ac:dyDescent="0.25">
      <c r="A8686" s="10"/>
    </row>
    <row r="8687" spans="1:1" x14ac:dyDescent="0.25">
      <c r="A8687" s="10"/>
    </row>
    <row r="8688" spans="1:1" x14ac:dyDescent="0.25">
      <c r="A8688" s="10"/>
    </row>
    <row r="8689" spans="1:1" x14ac:dyDescent="0.25">
      <c r="A8689" s="10"/>
    </row>
    <row r="8690" spans="1:1" x14ac:dyDescent="0.25">
      <c r="A8690" s="10"/>
    </row>
    <row r="8691" spans="1:1" x14ac:dyDescent="0.25">
      <c r="A8691" s="10"/>
    </row>
    <row r="8692" spans="1:1" x14ac:dyDescent="0.25">
      <c r="A8692" s="10"/>
    </row>
    <row r="8693" spans="1:1" x14ac:dyDescent="0.25">
      <c r="A8693" s="10"/>
    </row>
    <row r="8694" spans="1:1" x14ac:dyDescent="0.25">
      <c r="A8694" s="10"/>
    </row>
    <row r="8695" spans="1:1" x14ac:dyDescent="0.25">
      <c r="A8695" s="10"/>
    </row>
    <row r="8696" spans="1:1" x14ac:dyDescent="0.25">
      <c r="A8696" s="10"/>
    </row>
    <row r="8697" spans="1:1" x14ac:dyDescent="0.25">
      <c r="A8697" s="10"/>
    </row>
    <row r="8698" spans="1:1" x14ac:dyDescent="0.25">
      <c r="A8698" s="10"/>
    </row>
    <row r="8699" spans="1:1" x14ac:dyDescent="0.25">
      <c r="A8699" s="10"/>
    </row>
    <row r="8700" spans="1:1" x14ac:dyDescent="0.25">
      <c r="A8700" s="10"/>
    </row>
    <row r="8701" spans="1:1" x14ac:dyDescent="0.25">
      <c r="A8701" s="10"/>
    </row>
    <row r="8702" spans="1:1" x14ac:dyDescent="0.25">
      <c r="A8702" s="10"/>
    </row>
    <row r="8703" spans="1:1" x14ac:dyDescent="0.25">
      <c r="A8703" s="10"/>
    </row>
    <row r="8704" spans="1:1" x14ac:dyDescent="0.25">
      <c r="A8704" s="10"/>
    </row>
    <row r="8705" spans="1:1" x14ac:dyDescent="0.25">
      <c r="A8705" s="10"/>
    </row>
    <row r="8706" spans="1:1" x14ac:dyDescent="0.25">
      <c r="A8706" s="10"/>
    </row>
    <row r="8707" spans="1:1" x14ac:dyDescent="0.25">
      <c r="A8707" s="10"/>
    </row>
    <row r="8708" spans="1:1" x14ac:dyDescent="0.25">
      <c r="A8708" s="10"/>
    </row>
    <row r="8709" spans="1:1" x14ac:dyDescent="0.25">
      <c r="A8709" s="10"/>
    </row>
    <row r="8710" spans="1:1" x14ac:dyDescent="0.25">
      <c r="A8710" s="10"/>
    </row>
    <row r="8711" spans="1:1" x14ac:dyDescent="0.25">
      <c r="A8711" s="10"/>
    </row>
    <row r="8712" spans="1:1" x14ac:dyDescent="0.25">
      <c r="A8712" s="10"/>
    </row>
    <row r="8713" spans="1:1" x14ac:dyDescent="0.25">
      <c r="A8713" s="10"/>
    </row>
    <row r="8714" spans="1:1" x14ac:dyDescent="0.25">
      <c r="A8714" s="10"/>
    </row>
    <row r="8715" spans="1:1" x14ac:dyDescent="0.25">
      <c r="A8715" s="10"/>
    </row>
    <row r="8716" spans="1:1" x14ac:dyDescent="0.25">
      <c r="A8716" s="10"/>
    </row>
    <row r="8717" spans="1:1" x14ac:dyDescent="0.25">
      <c r="A8717" s="10"/>
    </row>
    <row r="8718" spans="1:1" x14ac:dyDescent="0.25">
      <c r="A8718" s="10"/>
    </row>
    <row r="8719" spans="1:1" x14ac:dyDescent="0.25">
      <c r="A8719" s="10"/>
    </row>
    <row r="8720" spans="1:1" x14ac:dyDescent="0.25">
      <c r="A8720" s="10"/>
    </row>
    <row r="8721" spans="1:1" x14ac:dyDescent="0.25">
      <c r="A8721" s="10"/>
    </row>
    <row r="8722" spans="1:1" x14ac:dyDescent="0.25">
      <c r="A8722" s="10"/>
    </row>
    <row r="8723" spans="1:1" x14ac:dyDescent="0.25">
      <c r="A8723" s="10"/>
    </row>
    <row r="8724" spans="1:1" x14ac:dyDescent="0.25">
      <c r="A8724" s="10"/>
    </row>
    <row r="8725" spans="1:1" x14ac:dyDescent="0.25">
      <c r="A8725" s="10"/>
    </row>
    <row r="8726" spans="1:1" x14ac:dyDescent="0.25">
      <c r="A8726" s="10"/>
    </row>
    <row r="8727" spans="1:1" x14ac:dyDescent="0.25">
      <c r="A8727" s="10"/>
    </row>
    <row r="8728" spans="1:1" x14ac:dyDescent="0.25">
      <c r="A8728" s="10"/>
    </row>
    <row r="8729" spans="1:1" x14ac:dyDescent="0.25">
      <c r="A8729" s="10"/>
    </row>
    <row r="8730" spans="1:1" x14ac:dyDescent="0.25">
      <c r="A8730" s="10"/>
    </row>
    <row r="8731" spans="1:1" x14ac:dyDescent="0.25">
      <c r="A8731" s="10"/>
    </row>
    <row r="8732" spans="1:1" x14ac:dyDescent="0.25">
      <c r="A8732" s="10"/>
    </row>
    <row r="8733" spans="1:1" x14ac:dyDescent="0.25">
      <c r="A8733" s="10"/>
    </row>
    <row r="8734" spans="1:1" x14ac:dyDescent="0.25">
      <c r="A8734" s="10"/>
    </row>
    <row r="8735" spans="1:1" x14ac:dyDescent="0.25">
      <c r="A8735" s="10"/>
    </row>
    <row r="8736" spans="1:1" x14ac:dyDescent="0.25">
      <c r="A8736" s="10"/>
    </row>
    <row r="8737" spans="1:1" x14ac:dyDescent="0.25">
      <c r="A8737" s="10"/>
    </row>
    <row r="8738" spans="1:1" x14ac:dyDescent="0.25">
      <c r="A8738" s="10"/>
    </row>
    <row r="8739" spans="1:1" x14ac:dyDescent="0.25">
      <c r="A8739" s="10"/>
    </row>
    <row r="8740" spans="1:1" x14ac:dyDescent="0.25">
      <c r="A8740" s="10"/>
    </row>
    <row r="8741" spans="1:1" x14ac:dyDescent="0.25">
      <c r="A8741" s="10"/>
    </row>
    <row r="8742" spans="1:1" x14ac:dyDescent="0.25">
      <c r="A8742" s="10"/>
    </row>
    <row r="8743" spans="1:1" x14ac:dyDescent="0.25">
      <c r="A8743" s="10"/>
    </row>
    <row r="8744" spans="1:1" x14ac:dyDescent="0.25">
      <c r="A8744" s="10"/>
    </row>
    <row r="8745" spans="1:1" x14ac:dyDescent="0.25">
      <c r="A8745" s="10"/>
    </row>
    <row r="8746" spans="1:1" x14ac:dyDescent="0.25">
      <c r="A8746" s="10"/>
    </row>
    <row r="8747" spans="1:1" x14ac:dyDescent="0.25">
      <c r="A8747" s="10"/>
    </row>
    <row r="8748" spans="1:1" x14ac:dyDescent="0.25">
      <c r="A8748" s="10"/>
    </row>
    <row r="8749" spans="1:1" x14ac:dyDescent="0.25">
      <c r="A8749" s="10"/>
    </row>
    <row r="8750" spans="1:1" x14ac:dyDescent="0.25">
      <c r="A8750" s="10"/>
    </row>
    <row r="8751" spans="1:1" x14ac:dyDescent="0.25">
      <c r="A8751" s="10"/>
    </row>
    <row r="8752" spans="1:1" x14ac:dyDescent="0.25">
      <c r="A8752" s="10"/>
    </row>
    <row r="8753" spans="1:1" x14ac:dyDescent="0.25">
      <c r="A8753" s="10"/>
    </row>
    <row r="8754" spans="1:1" x14ac:dyDescent="0.25">
      <c r="A8754" s="10"/>
    </row>
    <row r="8755" spans="1:1" x14ac:dyDescent="0.25">
      <c r="A8755" s="10"/>
    </row>
    <row r="8756" spans="1:1" x14ac:dyDescent="0.25">
      <c r="A8756" s="10"/>
    </row>
    <row r="8757" spans="1:1" x14ac:dyDescent="0.25">
      <c r="A8757" s="10"/>
    </row>
    <row r="8758" spans="1:1" x14ac:dyDescent="0.25">
      <c r="A8758" s="10"/>
    </row>
    <row r="8759" spans="1:1" x14ac:dyDescent="0.25">
      <c r="A8759" s="10"/>
    </row>
    <row r="8760" spans="1:1" x14ac:dyDescent="0.25">
      <c r="A8760" s="10"/>
    </row>
    <row r="8761" spans="1:1" x14ac:dyDescent="0.25">
      <c r="A8761" s="10"/>
    </row>
    <row r="8762" spans="1:1" x14ac:dyDescent="0.25">
      <c r="A8762" s="10"/>
    </row>
    <row r="8763" spans="1:1" x14ac:dyDescent="0.25">
      <c r="A8763" s="10"/>
    </row>
    <row r="8764" spans="1:1" x14ac:dyDescent="0.25">
      <c r="A8764" s="10"/>
    </row>
    <row r="8765" spans="1:1" x14ac:dyDescent="0.25">
      <c r="A8765" s="10"/>
    </row>
    <row r="8766" spans="1:1" x14ac:dyDescent="0.25">
      <c r="A8766" s="10"/>
    </row>
    <row r="8767" spans="1:1" x14ac:dyDescent="0.25">
      <c r="A8767" s="10"/>
    </row>
    <row r="8768" spans="1:1" x14ac:dyDescent="0.25">
      <c r="A8768" s="10"/>
    </row>
    <row r="8769" spans="1:1" x14ac:dyDescent="0.25">
      <c r="A8769" s="10"/>
    </row>
    <row r="8770" spans="1:1" x14ac:dyDescent="0.25">
      <c r="A8770" s="10"/>
    </row>
    <row r="8771" spans="1:1" x14ac:dyDescent="0.25">
      <c r="A8771" s="10"/>
    </row>
    <row r="8772" spans="1:1" x14ac:dyDescent="0.25">
      <c r="A8772" s="10"/>
    </row>
    <row r="8773" spans="1:1" x14ac:dyDescent="0.25">
      <c r="A8773" s="10"/>
    </row>
    <row r="8774" spans="1:1" x14ac:dyDescent="0.25">
      <c r="A8774" s="10"/>
    </row>
    <row r="8775" spans="1:1" x14ac:dyDescent="0.25">
      <c r="A8775" s="10"/>
    </row>
    <row r="8776" spans="1:1" x14ac:dyDescent="0.25">
      <c r="A8776" s="10"/>
    </row>
    <row r="8777" spans="1:1" x14ac:dyDescent="0.25">
      <c r="A8777" s="10"/>
    </row>
    <row r="8778" spans="1:1" x14ac:dyDescent="0.25">
      <c r="A8778" s="10"/>
    </row>
    <row r="8779" spans="1:1" x14ac:dyDescent="0.25">
      <c r="A8779" s="10"/>
    </row>
    <row r="8780" spans="1:1" x14ac:dyDescent="0.25">
      <c r="A8780" s="10"/>
    </row>
    <row r="8781" spans="1:1" x14ac:dyDescent="0.25">
      <c r="A8781" s="10"/>
    </row>
    <row r="8782" spans="1:1" x14ac:dyDescent="0.25">
      <c r="A8782" s="10"/>
    </row>
    <row r="8783" spans="1:1" x14ac:dyDescent="0.25">
      <c r="A8783" s="10"/>
    </row>
    <row r="8784" spans="1:1" x14ac:dyDescent="0.25">
      <c r="A8784" s="10"/>
    </row>
    <row r="8785" spans="1:1" x14ac:dyDescent="0.25">
      <c r="A8785" s="10"/>
    </row>
    <row r="8786" spans="1:1" x14ac:dyDescent="0.25">
      <c r="A8786" s="10"/>
    </row>
    <row r="8787" spans="1:1" x14ac:dyDescent="0.25">
      <c r="A8787" s="10"/>
    </row>
    <row r="8788" spans="1:1" x14ac:dyDescent="0.25">
      <c r="A8788" s="10"/>
    </row>
    <row r="8789" spans="1:1" x14ac:dyDescent="0.25">
      <c r="A8789" s="10"/>
    </row>
    <row r="8790" spans="1:1" x14ac:dyDescent="0.25">
      <c r="A8790" s="10"/>
    </row>
    <row r="8791" spans="1:1" x14ac:dyDescent="0.25">
      <c r="A8791" s="10"/>
    </row>
    <row r="8792" spans="1:1" x14ac:dyDescent="0.25">
      <c r="A8792" s="10"/>
    </row>
    <row r="8793" spans="1:1" x14ac:dyDescent="0.25">
      <c r="A8793" s="10"/>
    </row>
    <row r="8794" spans="1:1" x14ac:dyDescent="0.25">
      <c r="A8794" s="10"/>
    </row>
    <row r="8795" spans="1:1" x14ac:dyDescent="0.25">
      <c r="A8795" s="10"/>
    </row>
    <row r="8796" spans="1:1" x14ac:dyDescent="0.25">
      <c r="A8796" s="10"/>
    </row>
    <row r="8797" spans="1:1" x14ac:dyDescent="0.25">
      <c r="A8797" s="10"/>
    </row>
    <row r="8798" spans="1:1" x14ac:dyDescent="0.25">
      <c r="A8798" s="10"/>
    </row>
    <row r="8799" spans="1:1" x14ac:dyDescent="0.25">
      <c r="A8799" s="10"/>
    </row>
    <row r="8800" spans="1:1" x14ac:dyDescent="0.25">
      <c r="A8800" s="10"/>
    </row>
    <row r="8801" spans="1:1" x14ac:dyDescent="0.25">
      <c r="A8801" s="10"/>
    </row>
    <row r="8802" spans="1:1" x14ac:dyDescent="0.25">
      <c r="A8802" s="10"/>
    </row>
    <row r="8803" spans="1:1" x14ac:dyDescent="0.25">
      <c r="A8803" s="10"/>
    </row>
    <row r="8804" spans="1:1" x14ac:dyDescent="0.25">
      <c r="A8804" s="10"/>
    </row>
    <row r="8805" spans="1:1" x14ac:dyDescent="0.25">
      <c r="A8805" s="10"/>
    </row>
    <row r="8806" spans="1:1" x14ac:dyDescent="0.25">
      <c r="A8806" s="10"/>
    </row>
    <row r="8807" spans="1:1" x14ac:dyDescent="0.25">
      <c r="A8807" s="10"/>
    </row>
    <row r="8808" spans="1:1" x14ac:dyDescent="0.25">
      <c r="A8808" s="10"/>
    </row>
    <row r="8809" spans="1:1" x14ac:dyDescent="0.25">
      <c r="A8809" s="10"/>
    </row>
    <row r="8810" spans="1:1" x14ac:dyDescent="0.25">
      <c r="A8810" s="10"/>
    </row>
    <row r="8811" spans="1:1" x14ac:dyDescent="0.25">
      <c r="A8811" s="10"/>
    </row>
    <row r="8812" spans="1:1" x14ac:dyDescent="0.25">
      <c r="A8812" s="10"/>
    </row>
    <row r="8813" spans="1:1" x14ac:dyDescent="0.25">
      <c r="A8813" s="10"/>
    </row>
    <row r="8814" spans="1:1" x14ac:dyDescent="0.25">
      <c r="A8814" s="10"/>
    </row>
    <row r="8815" spans="1:1" x14ac:dyDescent="0.25">
      <c r="A8815" s="10"/>
    </row>
    <row r="8816" spans="1:1" x14ac:dyDescent="0.25">
      <c r="A8816" s="10"/>
    </row>
    <row r="8817" spans="1:1" x14ac:dyDescent="0.25">
      <c r="A8817" s="10"/>
    </row>
    <row r="8818" spans="1:1" x14ac:dyDescent="0.25">
      <c r="A8818" s="10"/>
    </row>
    <row r="8819" spans="1:1" x14ac:dyDescent="0.25">
      <c r="A8819" s="10"/>
    </row>
    <row r="8820" spans="1:1" x14ac:dyDescent="0.25">
      <c r="A8820" s="10"/>
    </row>
    <row r="8821" spans="1:1" x14ac:dyDescent="0.25">
      <c r="A8821" s="10"/>
    </row>
    <row r="8822" spans="1:1" x14ac:dyDescent="0.25">
      <c r="A8822" s="10"/>
    </row>
    <row r="8823" spans="1:1" x14ac:dyDescent="0.25">
      <c r="A8823" s="10"/>
    </row>
    <row r="8824" spans="1:1" x14ac:dyDescent="0.25">
      <c r="A8824" s="10"/>
    </row>
    <row r="8825" spans="1:1" x14ac:dyDescent="0.25">
      <c r="A8825" s="10"/>
    </row>
    <row r="8826" spans="1:1" x14ac:dyDescent="0.25">
      <c r="A8826" s="10"/>
    </row>
    <row r="8827" spans="1:1" x14ac:dyDescent="0.25">
      <c r="A8827" s="10"/>
    </row>
    <row r="8828" spans="1:1" x14ac:dyDescent="0.25">
      <c r="A8828" s="10"/>
    </row>
    <row r="8829" spans="1:1" x14ac:dyDescent="0.25">
      <c r="A8829" s="10"/>
    </row>
    <row r="8830" spans="1:1" x14ac:dyDescent="0.25">
      <c r="A8830" s="10"/>
    </row>
    <row r="8831" spans="1:1" x14ac:dyDescent="0.25">
      <c r="A8831" s="10"/>
    </row>
    <row r="8832" spans="1:1" x14ac:dyDescent="0.25">
      <c r="A8832" s="10"/>
    </row>
    <row r="8833" spans="1:1" x14ac:dyDescent="0.25">
      <c r="A8833" s="10"/>
    </row>
    <row r="8834" spans="1:1" x14ac:dyDescent="0.25">
      <c r="A8834" s="10"/>
    </row>
    <row r="8835" spans="1:1" x14ac:dyDescent="0.25">
      <c r="A8835" s="10"/>
    </row>
    <row r="8836" spans="1:1" x14ac:dyDescent="0.25">
      <c r="A8836" s="10"/>
    </row>
    <row r="8837" spans="1:1" x14ac:dyDescent="0.25">
      <c r="A8837" s="10"/>
    </row>
    <row r="8838" spans="1:1" x14ac:dyDescent="0.25">
      <c r="A8838" s="10"/>
    </row>
    <row r="8839" spans="1:1" x14ac:dyDescent="0.25">
      <c r="A8839" s="10"/>
    </row>
    <row r="8840" spans="1:1" x14ac:dyDescent="0.25">
      <c r="A8840" s="10"/>
    </row>
    <row r="8841" spans="1:1" x14ac:dyDescent="0.25">
      <c r="A8841" s="10"/>
    </row>
    <row r="8842" spans="1:1" x14ac:dyDescent="0.25">
      <c r="A8842" s="10"/>
    </row>
    <row r="8843" spans="1:1" x14ac:dyDescent="0.25">
      <c r="A8843" s="10"/>
    </row>
    <row r="8844" spans="1:1" x14ac:dyDescent="0.25">
      <c r="A8844" s="10"/>
    </row>
    <row r="8845" spans="1:1" x14ac:dyDescent="0.25">
      <c r="A8845" s="10"/>
    </row>
    <row r="8846" spans="1:1" x14ac:dyDescent="0.25">
      <c r="A8846" s="10"/>
    </row>
    <row r="8847" spans="1:1" x14ac:dyDescent="0.25">
      <c r="A8847" s="10"/>
    </row>
    <row r="8848" spans="1:1" x14ac:dyDescent="0.25">
      <c r="A8848" s="10"/>
    </row>
    <row r="8849" spans="1:1" x14ac:dyDescent="0.25">
      <c r="A8849" s="10"/>
    </row>
    <row r="8850" spans="1:1" x14ac:dyDescent="0.25">
      <c r="A8850" s="10"/>
    </row>
    <row r="8851" spans="1:1" x14ac:dyDescent="0.25">
      <c r="A8851" s="10"/>
    </row>
    <row r="8852" spans="1:1" x14ac:dyDescent="0.25">
      <c r="A8852" s="10"/>
    </row>
    <row r="8853" spans="1:1" x14ac:dyDescent="0.25">
      <c r="A8853" s="10"/>
    </row>
    <row r="8854" spans="1:1" x14ac:dyDescent="0.25">
      <c r="A8854" s="10"/>
    </row>
    <row r="8855" spans="1:1" x14ac:dyDescent="0.25">
      <c r="A8855" s="10"/>
    </row>
    <row r="8856" spans="1:1" x14ac:dyDescent="0.25">
      <c r="A8856" s="10"/>
    </row>
    <row r="8857" spans="1:1" x14ac:dyDescent="0.25">
      <c r="A8857" s="10"/>
    </row>
    <row r="8858" spans="1:1" x14ac:dyDescent="0.25">
      <c r="A8858" s="10"/>
    </row>
    <row r="8859" spans="1:1" x14ac:dyDescent="0.25">
      <c r="A8859" s="10"/>
    </row>
    <row r="8860" spans="1:1" x14ac:dyDescent="0.25">
      <c r="A8860" s="10"/>
    </row>
    <row r="8861" spans="1:1" x14ac:dyDescent="0.25">
      <c r="A8861" s="10"/>
    </row>
    <row r="8862" spans="1:1" x14ac:dyDescent="0.25">
      <c r="A8862" s="10"/>
    </row>
    <row r="8863" spans="1:1" x14ac:dyDescent="0.25">
      <c r="A8863" s="10"/>
    </row>
    <row r="8864" spans="1:1" x14ac:dyDescent="0.25">
      <c r="A8864" s="10"/>
    </row>
    <row r="8865" spans="1:1" x14ac:dyDescent="0.25">
      <c r="A8865" s="10"/>
    </row>
    <row r="8866" spans="1:1" x14ac:dyDescent="0.25">
      <c r="A8866" s="10"/>
    </row>
    <row r="8867" spans="1:1" x14ac:dyDescent="0.25">
      <c r="A8867" s="10"/>
    </row>
    <row r="8868" spans="1:1" x14ac:dyDescent="0.25">
      <c r="A8868" s="10"/>
    </row>
    <row r="8869" spans="1:1" x14ac:dyDescent="0.25">
      <c r="A8869" s="10"/>
    </row>
    <row r="8870" spans="1:1" x14ac:dyDescent="0.25">
      <c r="A8870" s="10"/>
    </row>
    <row r="8871" spans="1:1" x14ac:dyDescent="0.25">
      <c r="A8871" s="10"/>
    </row>
    <row r="8872" spans="1:1" x14ac:dyDescent="0.25">
      <c r="A8872" s="10"/>
    </row>
    <row r="8873" spans="1:1" x14ac:dyDescent="0.25">
      <c r="A8873" s="10"/>
    </row>
    <row r="8874" spans="1:1" x14ac:dyDescent="0.25">
      <c r="A8874" s="10"/>
    </row>
    <row r="8875" spans="1:1" x14ac:dyDescent="0.25">
      <c r="A8875" s="10"/>
    </row>
    <row r="8876" spans="1:1" x14ac:dyDescent="0.25">
      <c r="A8876" s="10"/>
    </row>
    <row r="8877" spans="1:1" x14ac:dyDescent="0.25">
      <c r="A8877" s="10"/>
    </row>
    <row r="8878" spans="1:1" x14ac:dyDescent="0.25">
      <c r="A8878" s="10"/>
    </row>
    <row r="8879" spans="1:1" x14ac:dyDescent="0.25">
      <c r="A8879" s="10"/>
    </row>
    <row r="8880" spans="1:1" x14ac:dyDescent="0.25">
      <c r="A8880" s="10"/>
    </row>
    <row r="8881" spans="1:1" x14ac:dyDescent="0.25">
      <c r="A8881" s="10"/>
    </row>
    <row r="8882" spans="1:1" x14ac:dyDescent="0.25">
      <c r="A8882" s="10"/>
    </row>
    <row r="8883" spans="1:1" x14ac:dyDescent="0.25">
      <c r="A8883" s="10"/>
    </row>
    <row r="8884" spans="1:1" x14ac:dyDescent="0.25">
      <c r="A8884" s="10"/>
    </row>
    <row r="8885" spans="1:1" x14ac:dyDescent="0.25">
      <c r="A8885" s="10"/>
    </row>
    <row r="8886" spans="1:1" x14ac:dyDescent="0.25">
      <c r="A8886" s="10"/>
    </row>
    <row r="8887" spans="1:1" x14ac:dyDescent="0.25">
      <c r="A8887" s="10"/>
    </row>
    <row r="8888" spans="1:1" x14ac:dyDescent="0.25">
      <c r="A8888" s="10"/>
    </row>
    <row r="8889" spans="1:1" x14ac:dyDescent="0.25">
      <c r="A8889" s="10"/>
    </row>
    <row r="8890" spans="1:1" x14ac:dyDescent="0.25">
      <c r="A8890" s="10"/>
    </row>
    <row r="8891" spans="1:1" x14ac:dyDescent="0.25">
      <c r="A8891" s="10"/>
    </row>
    <row r="8892" spans="1:1" x14ac:dyDescent="0.25">
      <c r="A8892" s="10"/>
    </row>
    <row r="8893" spans="1:1" x14ac:dyDescent="0.25">
      <c r="A8893" s="10"/>
    </row>
    <row r="8894" spans="1:1" x14ac:dyDescent="0.25">
      <c r="A8894" s="10"/>
    </row>
    <row r="8895" spans="1:1" x14ac:dyDescent="0.25">
      <c r="A8895" s="10"/>
    </row>
    <row r="8896" spans="1:1" x14ac:dyDescent="0.25">
      <c r="A8896" s="10"/>
    </row>
    <row r="8897" spans="1:1" x14ac:dyDescent="0.25">
      <c r="A8897" s="10"/>
    </row>
    <row r="8898" spans="1:1" x14ac:dyDescent="0.25">
      <c r="A8898" s="10"/>
    </row>
    <row r="8899" spans="1:1" x14ac:dyDescent="0.25">
      <c r="A8899" s="10"/>
    </row>
    <row r="8900" spans="1:1" x14ac:dyDescent="0.25">
      <c r="A8900" s="10"/>
    </row>
    <row r="8901" spans="1:1" x14ac:dyDescent="0.25">
      <c r="A8901" s="10"/>
    </row>
    <row r="8902" spans="1:1" x14ac:dyDescent="0.25">
      <c r="A8902" s="10"/>
    </row>
    <row r="8903" spans="1:1" x14ac:dyDescent="0.25">
      <c r="A8903" s="10"/>
    </row>
    <row r="8904" spans="1:1" x14ac:dyDescent="0.25">
      <c r="A8904" s="10"/>
    </row>
    <row r="8905" spans="1:1" x14ac:dyDescent="0.25">
      <c r="A8905" s="10"/>
    </row>
    <row r="8906" spans="1:1" x14ac:dyDescent="0.25">
      <c r="A8906" s="10"/>
    </row>
    <row r="8907" spans="1:1" x14ac:dyDescent="0.25">
      <c r="A8907" s="10"/>
    </row>
    <row r="8908" spans="1:1" x14ac:dyDescent="0.25">
      <c r="A8908" s="10"/>
    </row>
    <row r="8909" spans="1:1" x14ac:dyDescent="0.25">
      <c r="A8909" s="10"/>
    </row>
    <row r="8910" spans="1:1" x14ac:dyDescent="0.25">
      <c r="A8910" s="10"/>
    </row>
    <row r="8911" spans="1:1" x14ac:dyDescent="0.25">
      <c r="A8911" s="10"/>
    </row>
    <row r="8912" spans="1:1" x14ac:dyDescent="0.25">
      <c r="A8912" s="10"/>
    </row>
    <row r="8913" spans="1:1" x14ac:dyDescent="0.25">
      <c r="A8913" s="10"/>
    </row>
    <row r="8914" spans="1:1" x14ac:dyDescent="0.25">
      <c r="A8914" s="10"/>
    </row>
    <row r="8915" spans="1:1" x14ac:dyDescent="0.25">
      <c r="A8915" s="10"/>
    </row>
    <row r="8916" spans="1:1" x14ac:dyDescent="0.25">
      <c r="A8916" s="10"/>
    </row>
    <row r="8917" spans="1:1" x14ac:dyDescent="0.25">
      <c r="A8917" s="10"/>
    </row>
    <row r="8918" spans="1:1" x14ac:dyDescent="0.25">
      <c r="A8918" s="10"/>
    </row>
    <row r="8919" spans="1:1" x14ac:dyDescent="0.25">
      <c r="A8919" s="10"/>
    </row>
    <row r="8920" spans="1:1" x14ac:dyDescent="0.25">
      <c r="A8920" s="10"/>
    </row>
    <row r="8921" spans="1:1" x14ac:dyDescent="0.25">
      <c r="A8921" s="10"/>
    </row>
    <row r="8922" spans="1:1" x14ac:dyDescent="0.25">
      <c r="A8922" s="10"/>
    </row>
    <row r="8923" spans="1:1" x14ac:dyDescent="0.25">
      <c r="A8923" s="10"/>
    </row>
    <row r="8924" spans="1:1" x14ac:dyDescent="0.25">
      <c r="A8924" s="10"/>
    </row>
    <row r="8925" spans="1:1" x14ac:dyDescent="0.25">
      <c r="A8925" s="10"/>
    </row>
    <row r="8926" spans="1:1" x14ac:dyDescent="0.25">
      <c r="A8926" s="10"/>
    </row>
    <row r="8927" spans="1:1" x14ac:dyDescent="0.25">
      <c r="A8927" s="10"/>
    </row>
    <row r="8928" spans="1:1" x14ac:dyDescent="0.25">
      <c r="A8928" s="10"/>
    </row>
    <row r="8929" spans="1:1" x14ac:dyDescent="0.25">
      <c r="A8929" s="10"/>
    </row>
    <row r="8930" spans="1:1" x14ac:dyDescent="0.25">
      <c r="A8930" s="10"/>
    </row>
    <row r="8931" spans="1:1" x14ac:dyDescent="0.25">
      <c r="A8931" s="10"/>
    </row>
    <row r="8932" spans="1:1" x14ac:dyDescent="0.25">
      <c r="A8932" s="10"/>
    </row>
    <row r="8933" spans="1:1" x14ac:dyDescent="0.25">
      <c r="A8933" s="10"/>
    </row>
    <row r="8934" spans="1:1" x14ac:dyDescent="0.25">
      <c r="A8934" s="10"/>
    </row>
    <row r="8935" spans="1:1" x14ac:dyDescent="0.25">
      <c r="A8935" s="10"/>
    </row>
    <row r="8936" spans="1:1" x14ac:dyDescent="0.25">
      <c r="A8936" s="10"/>
    </row>
    <row r="8937" spans="1:1" x14ac:dyDescent="0.25">
      <c r="A8937" s="10"/>
    </row>
    <row r="8938" spans="1:1" x14ac:dyDescent="0.25">
      <c r="A8938" s="10"/>
    </row>
    <row r="8939" spans="1:1" x14ac:dyDescent="0.25">
      <c r="A8939" s="10"/>
    </row>
    <row r="8940" spans="1:1" x14ac:dyDescent="0.25">
      <c r="A8940" s="10"/>
    </row>
    <row r="8941" spans="1:1" x14ac:dyDescent="0.25">
      <c r="A8941" s="10"/>
    </row>
    <row r="8942" spans="1:1" x14ac:dyDescent="0.25">
      <c r="A8942" s="10"/>
    </row>
    <row r="8943" spans="1:1" x14ac:dyDescent="0.25">
      <c r="A8943" s="10"/>
    </row>
    <row r="8944" spans="1:1" x14ac:dyDescent="0.25">
      <c r="A8944" s="10"/>
    </row>
    <row r="8945" spans="1:1" x14ac:dyDescent="0.25">
      <c r="A8945" s="10"/>
    </row>
    <row r="8946" spans="1:1" x14ac:dyDescent="0.25">
      <c r="A8946" s="10"/>
    </row>
    <row r="8947" spans="1:1" x14ac:dyDescent="0.25">
      <c r="A8947" s="10"/>
    </row>
    <row r="8948" spans="1:1" x14ac:dyDescent="0.25">
      <c r="A8948" s="10"/>
    </row>
    <row r="8949" spans="1:1" x14ac:dyDescent="0.25">
      <c r="A8949" s="10"/>
    </row>
    <row r="8950" spans="1:1" x14ac:dyDescent="0.25">
      <c r="A8950" s="10"/>
    </row>
    <row r="8951" spans="1:1" x14ac:dyDescent="0.25">
      <c r="A8951" s="10"/>
    </row>
    <row r="8952" spans="1:1" x14ac:dyDescent="0.25">
      <c r="A8952" s="10"/>
    </row>
    <row r="8953" spans="1:1" x14ac:dyDescent="0.25">
      <c r="A8953" s="10"/>
    </row>
    <row r="8954" spans="1:1" x14ac:dyDescent="0.25">
      <c r="A8954" s="10"/>
    </row>
    <row r="8955" spans="1:1" x14ac:dyDescent="0.25">
      <c r="A8955" s="10"/>
    </row>
    <row r="8956" spans="1:1" x14ac:dyDescent="0.25">
      <c r="A8956" s="10"/>
    </row>
    <row r="8957" spans="1:1" x14ac:dyDescent="0.25">
      <c r="A8957" s="10"/>
    </row>
    <row r="8958" spans="1:1" x14ac:dyDescent="0.25">
      <c r="A8958" s="10"/>
    </row>
    <row r="8959" spans="1:1" x14ac:dyDescent="0.25">
      <c r="A8959" s="10"/>
    </row>
    <row r="8960" spans="1:1" x14ac:dyDescent="0.25">
      <c r="A8960" s="10"/>
    </row>
    <row r="8961" spans="1:1" x14ac:dyDescent="0.25">
      <c r="A8961" s="10"/>
    </row>
    <row r="8962" spans="1:1" x14ac:dyDescent="0.25">
      <c r="A8962" s="10"/>
    </row>
    <row r="8963" spans="1:1" x14ac:dyDescent="0.25">
      <c r="A8963" s="10"/>
    </row>
    <row r="8964" spans="1:1" x14ac:dyDescent="0.25">
      <c r="A8964" s="10"/>
    </row>
    <row r="8965" spans="1:1" x14ac:dyDescent="0.25">
      <c r="A8965" s="10"/>
    </row>
    <row r="8966" spans="1:1" x14ac:dyDescent="0.25">
      <c r="A8966" s="10"/>
    </row>
    <row r="8967" spans="1:1" x14ac:dyDescent="0.25">
      <c r="A8967" s="10"/>
    </row>
    <row r="8968" spans="1:1" x14ac:dyDescent="0.25">
      <c r="A8968" s="10"/>
    </row>
    <row r="8969" spans="1:1" x14ac:dyDescent="0.25">
      <c r="A8969" s="10"/>
    </row>
    <row r="8970" spans="1:1" x14ac:dyDescent="0.25">
      <c r="A8970" s="10"/>
    </row>
    <row r="8971" spans="1:1" x14ac:dyDescent="0.25">
      <c r="A8971" s="10"/>
    </row>
    <row r="8972" spans="1:1" x14ac:dyDescent="0.25">
      <c r="A8972" s="10"/>
    </row>
    <row r="8973" spans="1:1" x14ac:dyDescent="0.25">
      <c r="A8973" s="10"/>
    </row>
    <row r="8974" spans="1:1" x14ac:dyDescent="0.25">
      <c r="A8974" s="10"/>
    </row>
    <row r="8975" spans="1:1" x14ac:dyDescent="0.25">
      <c r="A8975" s="10"/>
    </row>
    <row r="8976" spans="1:1" x14ac:dyDescent="0.25">
      <c r="A8976" s="10"/>
    </row>
    <row r="8977" spans="1:1" x14ac:dyDescent="0.25">
      <c r="A8977" s="10"/>
    </row>
    <row r="8978" spans="1:1" x14ac:dyDescent="0.25">
      <c r="A8978" s="10"/>
    </row>
    <row r="8979" spans="1:1" x14ac:dyDescent="0.25">
      <c r="A8979" s="10"/>
    </row>
    <row r="8980" spans="1:1" x14ac:dyDescent="0.25">
      <c r="A8980" s="10"/>
    </row>
    <row r="8981" spans="1:1" x14ac:dyDescent="0.25">
      <c r="A8981" s="10"/>
    </row>
    <row r="8982" spans="1:1" x14ac:dyDescent="0.25">
      <c r="A8982" s="10"/>
    </row>
    <row r="8983" spans="1:1" x14ac:dyDescent="0.25">
      <c r="A8983" s="10"/>
    </row>
    <row r="8984" spans="1:1" x14ac:dyDescent="0.25">
      <c r="A8984" s="10"/>
    </row>
    <row r="8985" spans="1:1" x14ac:dyDescent="0.25">
      <c r="A8985" s="10"/>
    </row>
    <row r="8986" spans="1:1" x14ac:dyDescent="0.25">
      <c r="A8986" s="10"/>
    </row>
    <row r="8987" spans="1:1" x14ac:dyDescent="0.25">
      <c r="A8987" s="10"/>
    </row>
    <row r="8988" spans="1:1" x14ac:dyDescent="0.25">
      <c r="A8988" s="10"/>
    </row>
    <row r="8989" spans="1:1" x14ac:dyDescent="0.25">
      <c r="A8989" s="10"/>
    </row>
    <row r="8990" spans="1:1" x14ac:dyDescent="0.25">
      <c r="A8990" s="10"/>
    </row>
    <row r="8991" spans="1:1" x14ac:dyDescent="0.25">
      <c r="A8991" s="10"/>
    </row>
    <row r="8992" spans="1:1" x14ac:dyDescent="0.25">
      <c r="A8992" s="10"/>
    </row>
    <row r="8993" spans="1:1" x14ac:dyDescent="0.25">
      <c r="A8993" s="10"/>
    </row>
    <row r="8994" spans="1:1" x14ac:dyDescent="0.25">
      <c r="A8994" s="10"/>
    </row>
    <row r="8995" spans="1:1" x14ac:dyDescent="0.25">
      <c r="A8995" s="10"/>
    </row>
    <row r="8996" spans="1:1" x14ac:dyDescent="0.25">
      <c r="A8996" s="10"/>
    </row>
    <row r="8997" spans="1:1" x14ac:dyDescent="0.25">
      <c r="A8997" s="10"/>
    </row>
    <row r="8998" spans="1:1" x14ac:dyDescent="0.25">
      <c r="A8998" s="10"/>
    </row>
    <row r="8999" spans="1:1" x14ac:dyDescent="0.25">
      <c r="A8999" s="10"/>
    </row>
    <row r="9000" spans="1:1" x14ac:dyDescent="0.25">
      <c r="A9000" s="10"/>
    </row>
    <row r="9001" spans="1:1" x14ac:dyDescent="0.25">
      <c r="A9001" s="10"/>
    </row>
    <row r="9002" spans="1:1" x14ac:dyDescent="0.25">
      <c r="A9002" s="10"/>
    </row>
    <row r="9003" spans="1:1" x14ac:dyDescent="0.25">
      <c r="A9003" s="10"/>
    </row>
    <row r="9004" spans="1:1" x14ac:dyDescent="0.25">
      <c r="A9004" s="10"/>
    </row>
    <row r="9005" spans="1:1" x14ac:dyDescent="0.25">
      <c r="A9005" s="10"/>
    </row>
    <row r="9006" spans="1:1" x14ac:dyDescent="0.25">
      <c r="A9006" s="10"/>
    </row>
    <row r="9007" spans="1:1" x14ac:dyDescent="0.25">
      <c r="A9007" s="10"/>
    </row>
    <row r="9008" spans="1:1" x14ac:dyDescent="0.25">
      <c r="A9008" s="10"/>
    </row>
    <row r="9009" spans="1:1" x14ac:dyDescent="0.25">
      <c r="A9009" s="10"/>
    </row>
    <row r="9010" spans="1:1" x14ac:dyDescent="0.25">
      <c r="A9010" s="10"/>
    </row>
    <row r="9011" spans="1:1" x14ac:dyDescent="0.25">
      <c r="A9011" s="10"/>
    </row>
    <row r="9012" spans="1:1" x14ac:dyDescent="0.25">
      <c r="A9012" s="10"/>
    </row>
    <row r="9013" spans="1:1" x14ac:dyDescent="0.25">
      <c r="A9013" s="10"/>
    </row>
    <row r="9014" spans="1:1" x14ac:dyDescent="0.25">
      <c r="A9014" s="10"/>
    </row>
    <row r="9015" spans="1:1" x14ac:dyDescent="0.25">
      <c r="A9015" s="10"/>
    </row>
    <row r="9016" spans="1:1" x14ac:dyDescent="0.25">
      <c r="A9016" s="10"/>
    </row>
    <row r="9017" spans="1:1" x14ac:dyDescent="0.25">
      <c r="A9017" s="10"/>
    </row>
    <row r="9018" spans="1:1" x14ac:dyDescent="0.25">
      <c r="A9018" s="10"/>
    </row>
    <row r="9019" spans="1:1" x14ac:dyDescent="0.25">
      <c r="A9019" s="10"/>
    </row>
    <row r="9020" spans="1:1" x14ac:dyDescent="0.25">
      <c r="A9020" s="10"/>
    </row>
    <row r="9021" spans="1:1" x14ac:dyDescent="0.25">
      <c r="A9021" s="10"/>
    </row>
    <row r="9022" spans="1:1" x14ac:dyDescent="0.25">
      <c r="A9022" s="10"/>
    </row>
    <row r="9023" spans="1:1" x14ac:dyDescent="0.25">
      <c r="A9023" s="10"/>
    </row>
    <row r="9024" spans="1:1" x14ac:dyDescent="0.25">
      <c r="A9024" s="10"/>
    </row>
    <row r="9025" spans="1:1" x14ac:dyDescent="0.25">
      <c r="A9025" s="10"/>
    </row>
    <row r="9026" spans="1:1" x14ac:dyDescent="0.25">
      <c r="A9026" s="10"/>
    </row>
    <row r="9027" spans="1:1" x14ac:dyDescent="0.25">
      <c r="A9027" s="10"/>
    </row>
    <row r="9028" spans="1:1" x14ac:dyDescent="0.25">
      <c r="A9028" s="10"/>
    </row>
    <row r="9029" spans="1:1" x14ac:dyDescent="0.25">
      <c r="A9029" s="10"/>
    </row>
    <row r="9030" spans="1:1" x14ac:dyDescent="0.25">
      <c r="A9030" s="10"/>
    </row>
    <row r="9031" spans="1:1" x14ac:dyDescent="0.25">
      <c r="A9031" s="10"/>
    </row>
    <row r="9032" spans="1:1" x14ac:dyDescent="0.25">
      <c r="A9032" s="10"/>
    </row>
    <row r="9033" spans="1:1" x14ac:dyDescent="0.25">
      <c r="A9033" s="10"/>
    </row>
    <row r="9034" spans="1:1" x14ac:dyDescent="0.25">
      <c r="A9034" s="10"/>
    </row>
    <row r="9035" spans="1:1" x14ac:dyDescent="0.25">
      <c r="A9035" s="10"/>
    </row>
    <row r="9036" spans="1:1" x14ac:dyDescent="0.25">
      <c r="A9036" s="10"/>
    </row>
    <row r="9037" spans="1:1" x14ac:dyDescent="0.25">
      <c r="A9037" s="10"/>
    </row>
    <row r="9038" spans="1:1" x14ac:dyDescent="0.25">
      <c r="A9038" s="10"/>
    </row>
    <row r="9039" spans="1:1" x14ac:dyDescent="0.25">
      <c r="A9039" s="10"/>
    </row>
    <row r="9040" spans="1:1" x14ac:dyDescent="0.25">
      <c r="A9040" s="10"/>
    </row>
    <row r="9041" spans="1:1" x14ac:dyDescent="0.25">
      <c r="A9041" s="10"/>
    </row>
    <row r="9042" spans="1:1" x14ac:dyDescent="0.25">
      <c r="A9042" s="10"/>
    </row>
    <row r="9043" spans="1:1" x14ac:dyDescent="0.25">
      <c r="A9043" s="10"/>
    </row>
    <row r="9044" spans="1:1" x14ac:dyDescent="0.25">
      <c r="A9044" s="10"/>
    </row>
    <row r="9045" spans="1:1" x14ac:dyDescent="0.25">
      <c r="A9045" s="10"/>
    </row>
    <row r="9046" spans="1:1" x14ac:dyDescent="0.25">
      <c r="A9046" s="10"/>
    </row>
    <row r="9047" spans="1:1" x14ac:dyDescent="0.25">
      <c r="A9047" s="10"/>
    </row>
    <row r="9048" spans="1:1" x14ac:dyDescent="0.25">
      <c r="A9048" s="10"/>
    </row>
    <row r="9049" spans="1:1" x14ac:dyDescent="0.25">
      <c r="A9049" s="10"/>
    </row>
    <row r="9050" spans="1:1" x14ac:dyDescent="0.25">
      <c r="A9050" s="10"/>
    </row>
    <row r="9051" spans="1:1" x14ac:dyDescent="0.25">
      <c r="A9051" s="10"/>
    </row>
    <row r="9052" spans="1:1" x14ac:dyDescent="0.25">
      <c r="A9052" s="10"/>
    </row>
    <row r="9053" spans="1:1" x14ac:dyDescent="0.25">
      <c r="A9053" s="10"/>
    </row>
    <row r="9054" spans="1:1" x14ac:dyDescent="0.25">
      <c r="A9054" s="10"/>
    </row>
    <row r="9055" spans="1:1" x14ac:dyDescent="0.25">
      <c r="A9055" s="10"/>
    </row>
    <row r="9056" spans="1:1" x14ac:dyDescent="0.25">
      <c r="A9056" s="10"/>
    </row>
    <row r="9057" spans="1:1" x14ac:dyDescent="0.25">
      <c r="A9057" s="10"/>
    </row>
    <row r="9058" spans="1:1" x14ac:dyDescent="0.25">
      <c r="A9058" s="10"/>
    </row>
    <row r="9059" spans="1:1" x14ac:dyDescent="0.25">
      <c r="A9059" s="10"/>
    </row>
    <row r="9060" spans="1:1" x14ac:dyDescent="0.25">
      <c r="A9060" s="10"/>
    </row>
    <row r="9061" spans="1:1" x14ac:dyDescent="0.25">
      <c r="A9061" s="10"/>
    </row>
    <row r="9062" spans="1:1" x14ac:dyDescent="0.25">
      <c r="A9062" s="10"/>
    </row>
    <row r="9063" spans="1:1" x14ac:dyDescent="0.25">
      <c r="A9063" s="10"/>
    </row>
    <row r="9064" spans="1:1" x14ac:dyDescent="0.25">
      <c r="A9064" s="10"/>
    </row>
    <row r="9065" spans="1:1" x14ac:dyDescent="0.25">
      <c r="A9065" s="10"/>
    </row>
    <row r="9066" spans="1:1" x14ac:dyDescent="0.25">
      <c r="A9066" s="10"/>
    </row>
    <row r="9067" spans="1:1" x14ac:dyDescent="0.25">
      <c r="A9067" s="10"/>
    </row>
    <row r="9068" spans="1:1" x14ac:dyDescent="0.25">
      <c r="A9068" s="10"/>
    </row>
    <row r="9069" spans="1:1" x14ac:dyDescent="0.25">
      <c r="A9069" s="10"/>
    </row>
    <row r="9070" spans="1:1" x14ac:dyDescent="0.25">
      <c r="A9070" s="10"/>
    </row>
    <row r="9071" spans="1:1" x14ac:dyDescent="0.25">
      <c r="A9071" s="10"/>
    </row>
    <row r="9072" spans="1:1" x14ac:dyDescent="0.25">
      <c r="A9072" s="10"/>
    </row>
    <row r="9073" spans="1:1" x14ac:dyDescent="0.25">
      <c r="A9073" s="10"/>
    </row>
    <row r="9074" spans="1:1" x14ac:dyDescent="0.25">
      <c r="A9074" s="10"/>
    </row>
    <row r="9075" spans="1:1" x14ac:dyDescent="0.25">
      <c r="A9075" s="10"/>
    </row>
    <row r="9076" spans="1:1" x14ac:dyDescent="0.25">
      <c r="A9076" s="10"/>
    </row>
    <row r="9077" spans="1:1" x14ac:dyDescent="0.25">
      <c r="A9077" s="10"/>
    </row>
    <row r="9078" spans="1:1" x14ac:dyDescent="0.25">
      <c r="A9078" s="10"/>
    </row>
    <row r="9079" spans="1:1" x14ac:dyDescent="0.25">
      <c r="A9079" s="10"/>
    </row>
    <row r="9080" spans="1:1" x14ac:dyDescent="0.25">
      <c r="A9080" s="10"/>
    </row>
    <row r="9081" spans="1:1" x14ac:dyDescent="0.25">
      <c r="A9081" s="10"/>
    </row>
    <row r="9082" spans="1:1" x14ac:dyDescent="0.25">
      <c r="A9082" s="10"/>
    </row>
    <row r="9083" spans="1:1" x14ac:dyDescent="0.25">
      <c r="A9083" s="10"/>
    </row>
    <row r="9084" spans="1:1" x14ac:dyDescent="0.25">
      <c r="A9084" s="10"/>
    </row>
    <row r="9085" spans="1:1" x14ac:dyDescent="0.25">
      <c r="A9085" s="10"/>
    </row>
    <row r="9086" spans="1:1" x14ac:dyDescent="0.25">
      <c r="A9086" s="10"/>
    </row>
    <row r="9087" spans="1:1" x14ac:dyDescent="0.25">
      <c r="A9087" s="10"/>
    </row>
    <row r="9088" spans="1:1" x14ac:dyDescent="0.25">
      <c r="A9088" s="10"/>
    </row>
    <row r="9089" spans="1:1" x14ac:dyDescent="0.25">
      <c r="A9089" s="10"/>
    </row>
    <row r="9090" spans="1:1" x14ac:dyDescent="0.25">
      <c r="A9090" s="10"/>
    </row>
    <row r="9091" spans="1:1" x14ac:dyDescent="0.25">
      <c r="A9091" s="10"/>
    </row>
    <row r="9092" spans="1:1" x14ac:dyDescent="0.25">
      <c r="A9092" s="10"/>
    </row>
    <row r="9093" spans="1:1" x14ac:dyDescent="0.25">
      <c r="A9093" s="10"/>
    </row>
    <row r="9094" spans="1:1" x14ac:dyDescent="0.25">
      <c r="A9094" s="10"/>
    </row>
    <row r="9095" spans="1:1" x14ac:dyDescent="0.25">
      <c r="A9095" s="10"/>
    </row>
    <row r="9096" spans="1:1" x14ac:dyDescent="0.25">
      <c r="A9096" s="10"/>
    </row>
    <row r="9097" spans="1:1" x14ac:dyDescent="0.25">
      <c r="A9097" s="10"/>
    </row>
    <row r="9098" spans="1:1" x14ac:dyDescent="0.25">
      <c r="A9098" s="10"/>
    </row>
    <row r="9099" spans="1:1" x14ac:dyDescent="0.25">
      <c r="A9099" s="10"/>
    </row>
    <row r="9100" spans="1:1" x14ac:dyDescent="0.25">
      <c r="A9100" s="10"/>
    </row>
    <row r="9101" spans="1:1" x14ac:dyDescent="0.25">
      <c r="A9101" s="10"/>
    </row>
    <row r="9102" spans="1:1" x14ac:dyDescent="0.25">
      <c r="A9102" s="10"/>
    </row>
    <row r="9103" spans="1:1" x14ac:dyDescent="0.25">
      <c r="A9103" s="10"/>
    </row>
    <row r="9104" spans="1:1" x14ac:dyDescent="0.25">
      <c r="A9104" s="10"/>
    </row>
    <row r="9105" spans="1:1" x14ac:dyDescent="0.25">
      <c r="A9105" s="10"/>
    </row>
    <row r="9106" spans="1:1" x14ac:dyDescent="0.25">
      <c r="A9106" s="10"/>
    </row>
    <row r="9107" spans="1:1" x14ac:dyDescent="0.25">
      <c r="A9107" s="10"/>
    </row>
    <row r="9108" spans="1:1" x14ac:dyDescent="0.25">
      <c r="A9108" s="10"/>
    </row>
    <row r="9109" spans="1:1" x14ac:dyDescent="0.25">
      <c r="A9109" s="10"/>
    </row>
    <row r="9110" spans="1:1" x14ac:dyDescent="0.25">
      <c r="A9110" s="10"/>
    </row>
    <row r="9111" spans="1:1" x14ac:dyDescent="0.25">
      <c r="A9111" s="10"/>
    </row>
    <row r="9112" spans="1:1" x14ac:dyDescent="0.25">
      <c r="A9112" s="10"/>
    </row>
    <row r="9113" spans="1:1" x14ac:dyDescent="0.25">
      <c r="A9113" s="10"/>
    </row>
    <row r="9114" spans="1:1" x14ac:dyDescent="0.25">
      <c r="A9114" s="10"/>
    </row>
    <row r="9115" spans="1:1" x14ac:dyDescent="0.25">
      <c r="A9115" s="10"/>
    </row>
    <row r="9116" spans="1:1" x14ac:dyDescent="0.25">
      <c r="A9116" s="10"/>
    </row>
    <row r="9117" spans="1:1" x14ac:dyDescent="0.25">
      <c r="A9117" s="10"/>
    </row>
    <row r="9118" spans="1:1" x14ac:dyDescent="0.25">
      <c r="A9118" s="10"/>
    </row>
    <row r="9119" spans="1:1" x14ac:dyDescent="0.25">
      <c r="A9119" s="10"/>
    </row>
    <row r="9120" spans="1:1" x14ac:dyDescent="0.25">
      <c r="A9120" s="10"/>
    </row>
    <row r="9121" spans="1:1" x14ac:dyDescent="0.25">
      <c r="A9121" s="10"/>
    </row>
    <row r="9122" spans="1:1" x14ac:dyDescent="0.25">
      <c r="A9122" s="10"/>
    </row>
    <row r="9123" spans="1:1" x14ac:dyDescent="0.25">
      <c r="A9123" s="10"/>
    </row>
    <row r="9124" spans="1:1" x14ac:dyDescent="0.25">
      <c r="A9124" s="10"/>
    </row>
    <row r="9125" spans="1:1" x14ac:dyDescent="0.25">
      <c r="A9125" s="10"/>
    </row>
    <row r="9126" spans="1:1" x14ac:dyDescent="0.25">
      <c r="A9126" s="10"/>
    </row>
    <row r="9127" spans="1:1" x14ac:dyDescent="0.25">
      <c r="A9127" s="10"/>
    </row>
    <row r="9128" spans="1:1" x14ac:dyDescent="0.25">
      <c r="A9128" s="10"/>
    </row>
    <row r="9129" spans="1:1" x14ac:dyDescent="0.25">
      <c r="A9129" s="10"/>
    </row>
    <row r="9130" spans="1:1" x14ac:dyDescent="0.25">
      <c r="A9130" s="10"/>
    </row>
    <row r="9131" spans="1:1" x14ac:dyDescent="0.25">
      <c r="A9131" s="10"/>
    </row>
    <row r="9132" spans="1:1" x14ac:dyDescent="0.25">
      <c r="A9132" s="10"/>
    </row>
    <row r="9133" spans="1:1" x14ac:dyDescent="0.25">
      <c r="A9133" s="10"/>
    </row>
    <row r="9134" spans="1:1" x14ac:dyDescent="0.25">
      <c r="A9134" s="10"/>
    </row>
    <row r="9135" spans="1:1" x14ac:dyDescent="0.25">
      <c r="A9135" s="10"/>
    </row>
    <row r="9136" spans="1:1" x14ac:dyDescent="0.25">
      <c r="A9136" s="10"/>
    </row>
    <row r="9137" spans="1:1" x14ac:dyDescent="0.25">
      <c r="A9137" s="10"/>
    </row>
    <row r="9138" spans="1:1" x14ac:dyDescent="0.25">
      <c r="A9138" s="10"/>
    </row>
    <row r="9139" spans="1:1" x14ac:dyDescent="0.25">
      <c r="A9139" s="10"/>
    </row>
    <row r="9140" spans="1:1" x14ac:dyDescent="0.25">
      <c r="A9140" s="10"/>
    </row>
    <row r="9141" spans="1:1" x14ac:dyDescent="0.25">
      <c r="A9141" s="10"/>
    </row>
    <row r="9142" spans="1:1" x14ac:dyDescent="0.25">
      <c r="A9142" s="10"/>
    </row>
    <row r="9143" spans="1:1" x14ac:dyDescent="0.25">
      <c r="A9143" s="10"/>
    </row>
    <row r="9144" spans="1:1" x14ac:dyDescent="0.25">
      <c r="A9144" s="10"/>
    </row>
    <row r="9145" spans="1:1" x14ac:dyDescent="0.25">
      <c r="A9145" s="10"/>
    </row>
    <row r="9146" spans="1:1" x14ac:dyDescent="0.25">
      <c r="A9146" s="10"/>
    </row>
    <row r="9147" spans="1:1" x14ac:dyDescent="0.25">
      <c r="A9147" s="10"/>
    </row>
    <row r="9148" spans="1:1" x14ac:dyDescent="0.25">
      <c r="A9148" s="10"/>
    </row>
    <row r="9149" spans="1:1" x14ac:dyDescent="0.25">
      <c r="A9149" s="10"/>
    </row>
    <row r="9150" spans="1:1" x14ac:dyDescent="0.25">
      <c r="A9150" s="10"/>
    </row>
    <row r="9151" spans="1:1" x14ac:dyDescent="0.25">
      <c r="A9151" s="10"/>
    </row>
    <row r="9152" spans="1:1" x14ac:dyDescent="0.25">
      <c r="A9152" s="10"/>
    </row>
    <row r="9153" spans="1:1" x14ac:dyDescent="0.25">
      <c r="A9153" s="10"/>
    </row>
    <row r="9154" spans="1:1" x14ac:dyDescent="0.25">
      <c r="A9154" s="10"/>
    </row>
    <row r="9155" spans="1:1" x14ac:dyDescent="0.25">
      <c r="A9155" s="10"/>
    </row>
    <row r="9156" spans="1:1" x14ac:dyDescent="0.25">
      <c r="A9156" s="10"/>
    </row>
    <row r="9157" spans="1:1" x14ac:dyDescent="0.25">
      <c r="A9157" s="10"/>
    </row>
    <row r="9158" spans="1:1" x14ac:dyDescent="0.25">
      <c r="A9158" s="10"/>
    </row>
    <row r="9159" spans="1:1" x14ac:dyDescent="0.25">
      <c r="A9159" s="10"/>
    </row>
    <row r="9160" spans="1:1" x14ac:dyDescent="0.25">
      <c r="A9160" s="10"/>
    </row>
    <row r="9161" spans="1:1" x14ac:dyDescent="0.25">
      <c r="A9161" s="10"/>
    </row>
    <row r="9162" spans="1:1" x14ac:dyDescent="0.25">
      <c r="A9162" s="10"/>
    </row>
    <row r="9163" spans="1:1" x14ac:dyDescent="0.25">
      <c r="A9163" s="10"/>
    </row>
    <row r="9164" spans="1:1" x14ac:dyDescent="0.25">
      <c r="A9164" s="10"/>
    </row>
    <row r="9165" spans="1:1" x14ac:dyDescent="0.25">
      <c r="A9165" s="10"/>
    </row>
    <row r="9166" spans="1:1" x14ac:dyDescent="0.25">
      <c r="A9166" s="10"/>
    </row>
    <row r="9167" spans="1:1" x14ac:dyDescent="0.25">
      <c r="A9167" s="10"/>
    </row>
    <row r="9168" spans="1:1" x14ac:dyDescent="0.25">
      <c r="A9168" s="10"/>
    </row>
    <row r="9169" spans="1:1" x14ac:dyDescent="0.25">
      <c r="A9169" s="10"/>
    </row>
    <row r="9170" spans="1:1" x14ac:dyDescent="0.25">
      <c r="A9170" s="10"/>
    </row>
    <row r="9171" spans="1:1" x14ac:dyDescent="0.25">
      <c r="A9171" s="10"/>
    </row>
    <row r="9172" spans="1:1" x14ac:dyDescent="0.25">
      <c r="A9172" s="10"/>
    </row>
    <row r="9173" spans="1:1" x14ac:dyDescent="0.25">
      <c r="A9173" s="10"/>
    </row>
    <row r="9174" spans="1:1" x14ac:dyDescent="0.25">
      <c r="A9174" s="10"/>
    </row>
    <row r="9175" spans="1:1" x14ac:dyDescent="0.25">
      <c r="A9175" s="10"/>
    </row>
    <row r="9176" spans="1:1" x14ac:dyDescent="0.25">
      <c r="A9176" s="10"/>
    </row>
    <row r="9177" spans="1:1" x14ac:dyDescent="0.25">
      <c r="A9177" s="10"/>
    </row>
    <row r="9178" spans="1:1" x14ac:dyDescent="0.25">
      <c r="A9178" s="10"/>
    </row>
    <row r="9179" spans="1:1" x14ac:dyDescent="0.25">
      <c r="A9179" s="10"/>
    </row>
    <row r="9180" spans="1:1" x14ac:dyDescent="0.25">
      <c r="A9180" s="10"/>
    </row>
    <row r="9181" spans="1:1" x14ac:dyDescent="0.25">
      <c r="A9181" s="10"/>
    </row>
    <row r="9182" spans="1:1" x14ac:dyDescent="0.25">
      <c r="A9182" s="10"/>
    </row>
    <row r="9183" spans="1:1" x14ac:dyDescent="0.25">
      <c r="A9183" s="10"/>
    </row>
    <row r="9184" spans="1:1" x14ac:dyDescent="0.25">
      <c r="A9184" s="10"/>
    </row>
    <row r="9185" spans="1:1" x14ac:dyDescent="0.25">
      <c r="A9185" s="10"/>
    </row>
    <row r="9186" spans="1:1" x14ac:dyDescent="0.25">
      <c r="A9186" s="10"/>
    </row>
    <row r="9187" spans="1:1" x14ac:dyDescent="0.25">
      <c r="A9187" s="10"/>
    </row>
    <row r="9188" spans="1:1" x14ac:dyDescent="0.25">
      <c r="A9188" s="10"/>
    </row>
    <row r="9189" spans="1:1" x14ac:dyDescent="0.25">
      <c r="A9189" s="10"/>
    </row>
    <row r="9190" spans="1:1" x14ac:dyDescent="0.25">
      <c r="A9190" s="10"/>
    </row>
    <row r="9191" spans="1:1" x14ac:dyDescent="0.25">
      <c r="A9191" s="10"/>
    </row>
    <row r="9192" spans="1:1" x14ac:dyDescent="0.25">
      <c r="A9192" s="10"/>
    </row>
    <row r="9193" spans="1:1" x14ac:dyDescent="0.25">
      <c r="A9193" s="10"/>
    </row>
    <row r="9194" spans="1:1" x14ac:dyDescent="0.25">
      <c r="A9194" s="10"/>
    </row>
    <row r="9195" spans="1:1" x14ac:dyDescent="0.25">
      <c r="A9195" s="10"/>
    </row>
    <row r="9196" spans="1:1" x14ac:dyDescent="0.25">
      <c r="A9196" s="10"/>
    </row>
    <row r="9197" spans="1:1" x14ac:dyDescent="0.25">
      <c r="A9197" s="10"/>
    </row>
    <row r="9198" spans="1:1" x14ac:dyDescent="0.25">
      <c r="A9198" s="10"/>
    </row>
    <row r="9199" spans="1:1" x14ac:dyDescent="0.25">
      <c r="A9199" s="10"/>
    </row>
    <row r="9200" spans="1:1" x14ac:dyDescent="0.25">
      <c r="A9200" s="10"/>
    </row>
    <row r="9201" spans="1:1" x14ac:dyDescent="0.25">
      <c r="A9201" s="10"/>
    </row>
    <row r="9202" spans="1:1" x14ac:dyDescent="0.25">
      <c r="A9202" s="10"/>
    </row>
    <row r="9203" spans="1:1" x14ac:dyDescent="0.25">
      <c r="A9203" s="10"/>
    </row>
    <row r="9204" spans="1:1" x14ac:dyDescent="0.25">
      <c r="A9204" s="10"/>
    </row>
    <row r="9205" spans="1:1" x14ac:dyDescent="0.25">
      <c r="A9205" s="10"/>
    </row>
    <row r="9206" spans="1:1" x14ac:dyDescent="0.25">
      <c r="A9206" s="10"/>
    </row>
    <row r="9207" spans="1:1" x14ac:dyDescent="0.25">
      <c r="A9207" s="10"/>
    </row>
    <row r="9208" spans="1:1" x14ac:dyDescent="0.25">
      <c r="A9208" s="10"/>
    </row>
    <row r="9209" spans="1:1" x14ac:dyDescent="0.25">
      <c r="A9209" s="10"/>
    </row>
    <row r="9210" spans="1:1" x14ac:dyDescent="0.25">
      <c r="A9210" s="10"/>
    </row>
    <row r="9211" spans="1:1" x14ac:dyDescent="0.25">
      <c r="A9211" s="10"/>
    </row>
    <row r="9212" spans="1:1" x14ac:dyDescent="0.25">
      <c r="A9212" s="10"/>
    </row>
    <row r="9213" spans="1:1" x14ac:dyDescent="0.25">
      <c r="A9213" s="10"/>
    </row>
    <row r="9214" spans="1:1" x14ac:dyDescent="0.25">
      <c r="A9214" s="10"/>
    </row>
    <row r="9215" spans="1:1" x14ac:dyDescent="0.25">
      <c r="A9215" s="10"/>
    </row>
    <row r="9216" spans="1:1" x14ac:dyDescent="0.25">
      <c r="A9216" s="10"/>
    </row>
    <row r="9217" spans="1:1" x14ac:dyDescent="0.25">
      <c r="A9217" s="10"/>
    </row>
    <row r="9218" spans="1:1" x14ac:dyDescent="0.25">
      <c r="A9218" s="10"/>
    </row>
    <row r="9219" spans="1:1" x14ac:dyDescent="0.25">
      <c r="A9219" s="10"/>
    </row>
    <row r="9220" spans="1:1" x14ac:dyDescent="0.25">
      <c r="A9220" s="10"/>
    </row>
    <row r="9221" spans="1:1" x14ac:dyDescent="0.25">
      <c r="A9221" s="10"/>
    </row>
    <row r="9222" spans="1:1" x14ac:dyDescent="0.25">
      <c r="A9222" s="10"/>
    </row>
    <row r="9223" spans="1:1" x14ac:dyDescent="0.25">
      <c r="A9223" s="10"/>
    </row>
    <row r="9224" spans="1:1" x14ac:dyDescent="0.25">
      <c r="A9224" s="10"/>
    </row>
    <row r="9225" spans="1:1" x14ac:dyDescent="0.25">
      <c r="A9225" s="10"/>
    </row>
    <row r="9226" spans="1:1" x14ac:dyDescent="0.25">
      <c r="A9226" s="10"/>
    </row>
    <row r="9227" spans="1:1" x14ac:dyDescent="0.25">
      <c r="A9227" s="10"/>
    </row>
    <row r="9228" spans="1:1" x14ac:dyDescent="0.25">
      <c r="A9228" s="10"/>
    </row>
    <row r="9229" spans="1:1" x14ac:dyDescent="0.25">
      <c r="A9229" s="10"/>
    </row>
    <row r="9230" spans="1:1" x14ac:dyDescent="0.25">
      <c r="A9230" s="10"/>
    </row>
    <row r="9231" spans="1:1" x14ac:dyDescent="0.25">
      <c r="A9231" s="10"/>
    </row>
    <row r="9232" spans="1:1" x14ac:dyDescent="0.25">
      <c r="A9232" s="10"/>
    </row>
    <row r="9233" spans="1:1" x14ac:dyDescent="0.25">
      <c r="A9233" s="10"/>
    </row>
    <row r="9234" spans="1:1" x14ac:dyDescent="0.25">
      <c r="A9234" s="10"/>
    </row>
    <row r="9235" spans="1:1" x14ac:dyDescent="0.25">
      <c r="A9235" s="10"/>
    </row>
    <row r="9236" spans="1:1" x14ac:dyDescent="0.25">
      <c r="A9236" s="10"/>
    </row>
    <row r="9237" spans="1:1" x14ac:dyDescent="0.25">
      <c r="A9237" s="10"/>
    </row>
    <row r="9238" spans="1:1" x14ac:dyDescent="0.25">
      <c r="A9238" s="10"/>
    </row>
    <row r="9239" spans="1:1" x14ac:dyDescent="0.25">
      <c r="A9239" s="10"/>
    </row>
    <row r="9240" spans="1:1" x14ac:dyDescent="0.25">
      <c r="A9240" s="10"/>
    </row>
    <row r="9241" spans="1:1" x14ac:dyDescent="0.25">
      <c r="A9241" s="10"/>
    </row>
    <row r="9242" spans="1:1" x14ac:dyDescent="0.25">
      <c r="A9242" s="10"/>
    </row>
    <row r="9243" spans="1:1" x14ac:dyDescent="0.25">
      <c r="A9243" s="10"/>
    </row>
    <row r="9244" spans="1:1" x14ac:dyDescent="0.25">
      <c r="A9244" s="10"/>
    </row>
    <row r="9245" spans="1:1" x14ac:dyDescent="0.25">
      <c r="A9245" s="10"/>
    </row>
    <row r="9246" spans="1:1" x14ac:dyDescent="0.25">
      <c r="A9246" s="10"/>
    </row>
    <row r="9247" spans="1:1" x14ac:dyDescent="0.25">
      <c r="A9247" s="10"/>
    </row>
    <row r="9248" spans="1:1" x14ac:dyDescent="0.25">
      <c r="A9248" s="10"/>
    </row>
    <row r="9249" spans="1:1" x14ac:dyDescent="0.25">
      <c r="A9249" s="10"/>
    </row>
    <row r="9250" spans="1:1" x14ac:dyDescent="0.25">
      <c r="A9250" s="10"/>
    </row>
    <row r="9251" spans="1:1" x14ac:dyDescent="0.25">
      <c r="A9251" s="10"/>
    </row>
    <row r="9252" spans="1:1" x14ac:dyDescent="0.25">
      <c r="A9252" s="10"/>
    </row>
    <row r="9253" spans="1:1" x14ac:dyDescent="0.25">
      <c r="A9253" s="10"/>
    </row>
    <row r="9254" spans="1:1" x14ac:dyDescent="0.25">
      <c r="A9254" s="10"/>
    </row>
    <row r="9255" spans="1:1" x14ac:dyDescent="0.25">
      <c r="A9255" s="10"/>
    </row>
    <row r="9256" spans="1:1" x14ac:dyDescent="0.25">
      <c r="A9256" s="10"/>
    </row>
    <row r="9257" spans="1:1" x14ac:dyDescent="0.25">
      <c r="A9257" s="10"/>
    </row>
    <row r="9258" spans="1:1" x14ac:dyDescent="0.25">
      <c r="A9258" s="10"/>
    </row>
    <row r="9259" spans="1:1" x14ac:dyDescent="0.25">
      <c r="A9259" s="10"/>
    </row>
    <row r="9260" spans="1:1" x14ac:dyDescent="0.25">
      <c r="A9260" s="10"/>
    </row>
    <row r="9261" spans="1:1" x14ac:dyDescent="0.25">
      <c r="A9261" s="10"/>
    </row>
    <row r="9262" spans="1:1" x14ac:dyDescent="0.25">
      <c r="A9262" s="10"/>
    </row>
    <row r="9263" spans="1:1" x14ac:dyDescent="0.25">
      <c r="A9263" s="10"/>
    </row>
    <row r="9264" spans="1:1" x14ac:dyDescent="0.25">
      <c r="A9264" s="10"/>
    </row>
    <row r="9265" spans="1:1" x14ac:dyDescent="0.25">
      <c r="A9265" s="10"/>
    </row>
    <row r="9266" spans="1:1" x14ac:dyDescent="0.25">
      <c r="A9266" s="10"/>
    </row>
    <row r="9267" spans="1:1" x14ac:dyDescent="0.25">
      <c r="A9267" s="10"/>
    </row>
    <row r="9268" spans="1:1" x14ac:dyDescent="0.25">
      <c r="A9268" s="10"/>
    </row>
    <row r="9269" spans="1:1" x14ac:dyDescent="0.25">
      <c r="A9269" s="10"/>
    </row>
    <row r="9270" spans="1:1" x14ac:dyDescent="0.25">
      <c r="A9270" s="10"/>
    </row>
    <row r="9271" spans="1:1" x14ac:dyDescent="0.25">
      <c r="A9271" s="10"/>
    </row>
    <row r="9272" spans="1:1" x14ac:dyDescent="0.25">
      <c r="A9272" s="10"/>
    </row>
    <row r="9273" spans="1:1" x14ac:dyDescent="0.25">
      <c r="A9273" s="10"/>
    </row>
    <row r="9274" spans="1:1" x14ac:dyDescent="0.25">
      <c r="A9274" s="10"/>
    </row>
    <row r="9275" spans="1:1" x14ac:dyDescent="0.25">
      <c r="A9275" s="10"/>
    </row>
    <row r="9276" spans="1:1" x14ac:dyDescent="0.25">
      <c r="A9276" s="10"/>
    </row>
    <row r="9277" spans="1:1" x14ac:dyDescent="0.25">
      <c r="A9277" s="10"/>
    </row>
    <row r="9278" spans="1:1" x14ac:dyDescent="0.25">
      <c r="A9278" s="10"/>
    </row>
    <row r="9279" spans="1:1" x14ac:dyDescent="0.25">
      <c r="A9279" s="10"/>
    </row>
    <row r="9280" spans="1:1" x14ac:dyDescent="0.25">
      <c r="A9280" s="10"/>
    </row>
    <row r="9281" spans="1:1" x14ac:dyDescent="0.25">
      <c r="A9281" s="10"/>
    </row>
    <row r="9282" spans="1:1" x14ac:dyDescent="0.25">
      <c r="A9282" s="10"/>
    </row>
    <row r="9283" spans="1:1" x14ac:dyDescent="0.25">
      <c r="A9283" s="10"/>
    </row>
    <row r="9284" spans="1:1" x14ac:dyDescent="0.25">
      <c r="A9284" s="10"/>
    </row>
    <row r="9285" spans="1:1" x14ac:dyDescent="0.25">
      <c r="A9285" s="10"/>
    </row>
    <row r="9286" spans="1:1" x14ac:dyDescent="0.25">
      <c r="A9286" s="10"/>
    </row>
    <row r="9287" spans="1:1" x14ac:dyDescent="0.25">
      <c r="A9287" s="10"/>
    </row>
    <row r="9288" spans="1:1" x14ac:dyDescent="0.25">
      <c r="A9288" s="10"/>
    </row>
    <row r="9289" spans="1:1" x14ac:dyDescent="0.25">
      <c r="A9289" s="10"/>
    </row>
    <row r="9290" spans="1:1" x14ac:dyDescent="0.25">
      <c r="A9290" s="10"/>
    </row>
    <row r="9291" spans="1:1" x14ac:dyDescent="0.25">
      <c r="A9291" s="10"/>
    </row>
    <row r="9292" spans="1:1" x14ac:dyDescent="0.25">
      <c r="A9292" s="10"/>
    </row>
    <row r="9293" spans="1:1" x14ac:dyDescent="0.25">
      <c r="A9293" s="10"/>
    </row>
    <row r="9294" spans="1:1" x14ac:dyDescent="0.25">
      <c r="A9294" s="10"/>
    </row>
    <row r="9295" spans="1:1" x14ac:dyDescent="0.25">
      <c r="A9295" s="10"/>
    </row>
    <row r="9296" spans="1:1" x14ac:dyDescent="0.25">
      <c r="A9296" s="10"/>
    </row>
    <row r="9297" spans="1:1" x14ac:dyDescent="0.25">
      <c r="A9297" s="10"/>
    </row>
    <row r="9298" spans="1:1" x14ac:dyDescent="0.25">
      <c r="A9298" s="10"/>
    </row>
    <row r="9299" spans="1:1" x14ac:dyDescent="0.25">
      <c r="A9299" s="10"/>
    </row>
    <row r="9300" spans="1:1" x14ac:dyDescent="0.25">
      <c r="A9300" s="10"/>
    </row>
    <row r="9301" spans="1:1" x14ac:dyDescent="0.25">
      <c r="A9301" s="10"/>
    </row>
    <row r="9302" spans="1:1" x14ac:dyDescent="0.25">
      <c r="A9302" s="10"/>
    </row>
    <row r="9303" spans="1:1" x14ac:dyDescent="0.25">
      <c r="A9303" s="10"/>
    </row>
    <row r="9304" spans="1:1" x14ac:dyDescent="0.25">
      <c r="A9304" s="10"/>
    </row>
    <row r="9305" spans="1:1" x14ac:dyDescent="0.25">
      <c r="A9305" s="10"/>
    </row>
    <row r="9306" spans="1:1" x14ac:dyDescent="0.25">
      <c r="A9306" s="10"/>
    </row>
    <row r="9307" spans="1:1" x14ac:dyDescent="0.25">
      <c r="A9307" s="10"/>
    </row>
    <row r="9308" spans="1:1" x14ac:dyDescent="0.25">
      <c r="A9308" s="10"/>
    </row>
    <row r="9309" spans="1:1" x14ac:dyDescent="0.25">
      <c r="A9309" s="10"/>
    </row>
    <row r="9310" spans="1:1" x14ac:dyDescent="0.25">
      <c r="A9310" s="10"/>
    </row>
    <row r="9311" spans="1:1" x14ac:dyDescent="0.25">
      <c r="A9311" s="10"/>
    </row>
    <row r="9312" spans="1:1" x14ac:dyDescent="0.25">
      <c r="A9312" s="10"/>
    </row>
    <row r="9313" spans="1:1" x14ac:dyDescent="0.25">
      <c r="A9313" s="10"/>
    </row>
    <row r="9314" spans="1:1" x14ac:dyDescent="0.25">
      <c r="A9314" s="10"/>
    </row>
    <row r="9315" spans="1:1" x14ac:dyDescent="0.25">
      <c r="A9315" s="10"/>
    </row>
    <row r="9316" spans="1:1" x14ac:dyDescent="0.25">
      <c r="A9316" s="10"/>
    </row>
    <row r="9317" spans="1:1" x14ac:dyDescent="0.25">
      <c r="A9317" s="10"/>
    </row>
    <row r="9318" spans="1:1" x14ac:dyDescent="0.25">
      <c r="A9318" s="10"/>
    </row>
    <row r="9319" spans="1:1" x14ac:dyDescent="0.25">
      <c r="A9319" s="10"/>
    </row>
    <row r="9320" spans="1:1" x14ac:dyDescent="0.25">
      <c r="A9320" s="10"/>
    </row>
    <row r="9321" spans="1:1" x14ac:dyDescent="0.25">
      <c r="A9321" s="10"/>
    </row>
    <row r="9322" spans="1:1" x14ac:dyDescent="0.25">
      <c r="A9322" s="10"/>
    </row>
    <row r="9323" spans="1:1" x14ac:dyDescent="0.25">
      <c r="A9323" s="10"/>
    </row>
    <row r="9324" spans="1:1" x14ac:dyDescent="0.25">
      <c r="A9324" s="10"/>
    </row>
    <row r="9325" spans="1:1" x14ac:dyDescent="0.25">
      <c r="A9325" s="10"/>
    </row>
    <row r="9326" spans="1:1" x14ac:dyDescent="0.25">
      <c r="A9326" s="10"/>
    </row>
    <row r="9327" spans="1:1" x14ac:dyDescent="0.25">
      <c r="A9327" s="10"/>
    </row>
    <row r="9328" spans="1:1" x14ac:dyDescent="0.25">
      <c r="A9328" s="10"/>
    </row>
    <row r="9329" spans="1:1" x14ac:dyDescent="0.25">
      <c r="A9329" s="10"/>
    </row>
    <row r="9330" spans="1:1" x14ac:dyDescent="0.25">
      <c r="A9330" s="10"/>
    </row>
    <row r="9331" spans="1:1" x14ac:dyDescent="0.25">
      <c r="A9331" s="10"/>
    </row>
    <row r="9332" spans="1:1" x14ac:dyDescent="0.25">
      <c r="A9332" s="10"/>
    </row>
    <row r="9333" spans="1:1" x14ac:dyDescent="0.25">
      <c r="A9333" s="10"/>
    </row>
    <row r="9334" spans="1:1" x14ac:dyDescent="0.25">
      <c r="A9334" s="10"/>
    </row>
    <row r="9335" spans="1:1" x14ac:dyDescent="0.25">
      <c r="A9335" s="10"/>
    </row>
    <row r="9336" spans="1:1" x14ac:dyDescent="0.25">
      <c r="A9336" s="10"/>
    </row>
    <row r="9337" spans="1:1" x14ac:dyDescent="0.25">
      <c r="A9337" s="10"/>
    </row>
    <row r="9338" spans="1:1" x14ac:dyDescent="0.25">
      <c r="A9338" s="10"/>
    </row>
    <row r="9339" spans="1:1" x14ac:dyDescent="0.25">
      <c r="A9339" s="10"/>
    </row>
    <row r="9340" spans="1:1" x14ac:dyDescent="0.25">
      <c r="A9340" s="10"/>
    </row>
    <row r="9341" spans="1:1" x14ac:dyDescent="0.25">
      <c r="A9341" s="10"/>
    </row>
    <row r="9342" spans="1:1" x14ac:dyDescent="0.25">
      <c r="A9342" s="10"/>
    </row>
    <row r="9343" spans="1:1" x14ac:dyDescent="0.25">
      <c r="A9343" s="10"/>
    </row>
    <row r="9344" spans="1:1" x14ac:dyDescent="0.25">
      <c r="A9344" s="10"/>
    </row>
    <row r="9345" spans="1:1" x14ac:dyDescent="0.25">
      <c r="A9345" s="10"/>
    </row>
    <row r="9346" spans="1:1" x14ac:dyDescent="0.25">
      <c r="A9346" s="10"/>
    </row>
    <row r="9347" spans="1:1" x14ac:dyDescent="0.25">
      <c r="A9347" s="10"/>
    </row>
    <row r="9348" spans="1:1" x14ac:dyDescent="0.25">
      <c r="A9348" s="10"/>
    </row>
    <row r="9349" spans="1:1" x14ac:dyDescent="0.25">
      <c r="A9349" s="10"/>
    </row>
    <row r="9350" spans="1:1" x14ac:dyDescent="0.25">
      <c r="A9350" s="10"/>
    </row>
    <row r="9351" spans="1:1" x14ac:dyDescent="0.25">
      <c r="A9351" s="10"/>
    </row>
    <row r="9352" spans="1:1" x14ac:dyDescent="0.25">
      <c r="A9352" s="10"/>
    </row>
    <row r="9353" spans="1:1" x14ac:dyDescent="0.25">
      <c r="A9353" s="10"/>
    </row>
    <row r="9354" spans="1:1" x14ac:dyDescent="0.25">
      <c r="A9354" s="10"/>
    </row>
    <row r="9355" spans="1:1" x14ac:dyDescent="0.25">
      <c r="A9355" s="10"/>
    </row>
    <row r="9356" spans="1:1" x14ac:dyDescent="0.25">
      <c r="A9356" s="10"/>
    </row>
    <row r="9357" spans="1:1" x14ac:dyDescent="0.25">
      <c r="A9357" s="10"/>
    </row>
    <row r="9358" spans="1:1" x14ac:dyDescent="0.25">
      <c r="A9358" s="10"/>
    </row>
    <row r="9359" spans="1:1" x14ac:dyDescent="0.25">
      <c r="A9359" s="10"/>
    </row>
    <row r="9360" spans="1:1" x14ac:dyDescent="0.25">
      <c r="A9360" s="10"/>
    </row>
    <row r="9361" spans="1:1" x14ac:dyDescent="0.25">
      <c r="A9361" s="10"/>
    </row>
    <row r="9362" spans="1:1" x14ac:dyDescent="0.25">
      <c r="A9362" s="10"/>
    </row>
    <row r="9363" spans="1:1" x14ac:dyDescent="0.25">
      <c r="A9363" s="10"/>
    </row>
    <row r="9364" spans="1:1" x14ac:dyDescent="0.25">
      <c r="A9364" s="10"/>
    </row>
    <row r="9365" spans="1:1" x14ac:dyDescent="0.25">
      <c r="A9365" s="10"/>
    </row>
    <row r="9366" spans="1:1" x14ac:dyDescent="0.25">
      <c r="A9366" s="10"/>
    </row>
    <row r="9367" spans="1:1" x14ac:dyDescent="0.25">
      <c r="A9367" s="10"/>
    </row>
    <row r="9368" spans="1:1" x14ac:dyDescent="0.25">
      <c r="A9368" s="10"/>
    </row>
    <row r="9369" spans="1:1" x14ac:dyDescent="0.25">
      <c r="A9369" s="10"/>
    </row>
    <row r="9370" spans="1:1" x14ac:dyDescent="0.25">
      <c r="A9370" s="10"/>
    </row>
    <row r="9371" spans="1:1" x14ac:dyDescent="0.25">
      <c r="A9371" s="10"/>
    </row>
    <row r="9372" spans="1:1" x14ac:dyDescent="0.25">
      <c r="A9372" s="10"/>
    </row>
    <row r="9373" spans="1:1" x14ac:dyDescent="0.25">
      <c r="A9373" s="10"/>
    </row>
    <row r="9374" spans="1:1" x14ac:dyDescent="0.25">
      <c r="A9374" s="10"/>
    </row>
    <row r="9375" spans="1:1" x14ac:dyDescent="0.25">
      <c r="A9375" s="10"/>
    </row>
    <row r="9376" spans="1:1" x14ac:dyDescent="0.25">
      <c r="A9376" s="10"/>
    </row>
    <row r="9377" spans="1:1" x14ac:dyDescent="0.25">
      <c r="A9377" s="10"/>
    </row>
    <row r="9378" spans="1:1" x14ac:dyDescent="0.25">
      <c r="A9378" s="10"/>
    </row>
    <row r="9379" spans="1:1" x14ac:dyDescent="0.25">
      <c r="A9379" s="10"/>
    </row>
    <row r="9380" spans="1:1" x14ac:dyDescent="0.25">
      <c r="A9380" s="10"/>
    </row>
    <row r="9381" spans="1:1" x14ac:dyDescent="0.25">
      <c r="A9381" s="10"/>
    </row>
    <row r="9382" spans="1:1" x14ac:dyDescent="0.25">
      <c r="A9382" s="10"/>
    </row>
    <row r="9383" spans="1:1" x14ac:dyDescent="0.25">
      <c r="A9383" s="10"/>
    </row>
    <row r="9384" spans="1:1" x14ac:dyDescent="0.25">
      <c r="A9384" s="10"/>
    </row>
    <row r="9385" spans="1:1" x14ac:dyDescent="0.25">
      <c r="A9385" s="10"/>
    </row>
    <row r="9386" spans="1:1" x14ac:dyDescent="0.25">
      <c r="A9386" s="10"/>
    </row>
    <row r="9387" spans="1:1" x14ac:dyDescent="0.25">
      <c r="A9387" s="10"/>
    </row>
    <row r="9388" spans="1:1" x14ac:dyDescent="0.25">
      <c r="A9388" s="10"/>
    </row>
    <row r="9389" spans="1:1" x14ac:dyDescent="0.25">
      <c r="A9389" s="10"/>
    </row>
    <row r="9390" spans="1:1" x14ac:dyDescent="0.25">
      <c r="A9390" s="10"/>
    </row>
    <row r="9391" spans="1:1" x14ac:dyDescent="0.25">
      <c r="A9391" s="10"/>
    </row>
    <row r="9392" spans="1:1" x14ac:dyDescent="0.25">
      <c r="A9392" s="10"/>
    </row>
    <row r="9393" spans="1:1" x14ac:dyDescent="0.25">
      <c r="A9393" s="10"/>
    </row>
    <row r="9394" spans="1:1" x14ac:dyDescent="0.25">
      <c r="A9394" s="10"/>
    </row>
    <row r="9395" spans="1:1" x14ac:dyDescent="0.25">
      <c r="A9395" s="10"/>
    </row>
    <row r="9396" spans="1:1" x14ac:dyDescent="0.25">
      <c r="A9396" s="10"/>
    </row>
    <row r="9397" spans="1:1" x14ac:dyDescent="0.25">
      <c r="A9397" s="10"/>
    </row>
    <row r="9398" spans="1:1" x14ac:dyDescent="0.25">
      <c r="A9398" s="10"/>
    </row>
    <row r="9399" spans="1:1" x14ac:dyDescent="0.25">
      <c r="A9399" s="10"/>
    </row>
    <row r="9400" spans="1:1" x14ac:dyDescent="0.25">
      <c r="A9400" s="10"/>
    </row>
    <row r="9401" spans="1:1" x14ac:dyDescent="0.25">
      <c r="A9401" s="10"/>
    </row>
    <row r="9402" spans="1:1" x14ac:dyDescent="0.25">
      <c r="A9402" s="10"/>
    </row>
    <row r="9403" spans="1:1" x14ac:dyDescent="0.25">
      <c r="A9403" s="10"/>
    </row>
    <row r="9404" spans="1:1" x14ac:dyDescent="0.25">
      <c r="A9404" s="10"/>
    </row>
    <row r="9405" spans="1:1" x14ac:dyDescent="0.25">
      <c r="A9405" s="10"/>
    </row>
    <row r="9406" spans="1:1" x14ac:dyDescent="0.25">
      <c r="A9406" s="10"/>
    </row>
    <row r="9407" spans="1:1" x14ac:dyDescent="0.25">
      <c r="A9407" s="10"/>
    </row>
    <row r="9408" spans="1:1" x14ac:dyDescent="0.25">
      <c r="A9408" s="10"/>
    </row>
    <row r="9409" spans="1:1" x14ac:dyDescent="0.25">
      <c r="A9409" s="10"/>
    </row>
    <row r="9410" spans="1:1" x14ac:dyDescent="0.25">
      <c r="A9410" s="10"/>
    </row>
    <row r="9411" spans="1:1" x14ac:dyDescent="0.25">
      <c r="A9411" s="10"/>
    </row>
    <row r="9412" spans="1:1" x14ac:dyDescent="0.25">
      <c r="A9412" s="10"/>
    </row>
    <row r="9413" spans="1:1" x14ac:dyDescent="0.25">
      <c r="A9413" s="10"/>
    </row>
    <row r="9414" spans="1:1" x14ac:dyDescent="0.25">
      <c r="A9414" s="10"/>
    </row>
    <row r="9415" spans="1:1" x14ac:dyDescent="0.25">
      <c r="A9415" s="10"/>
    </row>
    <row r="9416" spans="1:1" x14ac:dyDescent="0.25">
      <c r="A9416" s="10"/>
    </row>
    <row r="9417" spans="1:1" x14ac:dyDescent="0.25">
      <c r="A9417" s="10"/>
    </row>
    <row r="9418" spans="1:1" x14ac:dyDescent="0.25">
      <c r="A9418" s="10"/>
    </row>
    <row r="9419" spans="1:1" x14ac:dyDescent="0.25">
      <c r="A9419" s="10"/>
    </row>
    <row r="9420" spans="1:1" x14ac:dyDescent="0.25">
      <c r="A9420" s="10"/>
    </row>
    <row r="9421" spans="1:1" x14ac:dyDescent="0.25">
      <c r="A9421" s="10"/>
    </row>
    <row r="9422" spans="1:1" x14ac:dyDescent="0.25">
      <c r="A9422" s="10"/>
    </row>
    <row r="9423" spans="1:1" x14ac:dyDescent="0.25">
      <c r="A9423" s="10"/>
    </row>
    <row r="9424" spans="1:1" x14ac:dyDescent="0.25">
      <c r="A9424" s="10"/>
    </row>
    <row r="9425" spans="1:1" x14ac:dyDescent="0.25">
      <c r="A9425" s="10"/>
    </row>
    <row r="9426" spans="1:1" x14ac:dyDescent="0.25">
      <c r="A9426" s="10"/>
    </row>
    <row r="9427" spans="1:1" x14ac:dyDescent="0.25">
      <c r="A9427" s="10"/>
    </row>
    <row r="9428" spans="1:1" x14ac:dyDescent="0.25">
      <c r="A9428" s="10"/>
    </row>
    <row r="9429" spans="1:1" x14ac:dyDescent="0.25">
      <c r="A9429" s="10"/>
    </row>
    <row r="9430" spans="1:1" x14ac:dyDescent="0.25">
      <c r="A9430" s="10"/>
    </row>
    <row r="9431" spans="1:1" x14ac:dyDescent="0.25">
      <c r="A9431" s="10"/>
    </row>
    <row r="9432" spans="1:1" x14ac:dyDescent="0.25">
      <c r="A9432" s="10"/>
    </row>
    <row r="9433" spans="1:1" x14ac:dyDescent="0.25">
      <c r="A9433" s="10"/>
    </row>
    <row r="9434" spans="1:1" x14ac:dyDescent="0.25">
      <c r="A9434" s="10"/>
    </row>
    <row r="9435" spans="1:1" x14ac:dyDescent="0.25">
      <c r="A9435" s="10"/>
    </row>
    <row r="9436" spans="1:1" x14ac:dyDescent="0.25">
      <c r="A9436" s="10"/>
    </row>
    <row r="9437" spans="1:1" x14ac:dyDescent="0.25">
      <c r="A9437" s="10"/>
    </row>
    <row r="9438" spans="1:1" x14ac:dyDescent="0.25">
      <c r="A9438" s="10"/>
    </row>
    <row r="9439" spans="1:1" x14ac:dyDescent="0.25">
      <c r="A9439" s="10"/>
    </row>
    <row r="9440" spans="1:1" x14ac:dyDescent="0.25">
      <c r="A9440" s="10"/>
    </row>
    <row r="9441" spans="1:1" x14ac:dyDescent="0.25">
      <c r="A9441" s="10"/>
    </row>
    <row r="9442" spans="1:1" x14ac:dyDescent="0.25">
      <c r="A9442" s="10"/>
    </row>
    <row r="9443" spans="1:1" x14ac:dyDescent="0.25">
      <c r="A9443" s="10"/>
    </row>
    <row r="9444" spans="1:1" x14ac:dyDescent="0.25">
      <c r="A9444" s="10"/>
    </row>
    <row r="9445" spans="1:1" x14ac:dyDescent="0.25">
      <c r="A9445" s="10"/>
    </row>
    <row r="9446" spans="1:1" x14ac:dyDescent="0.25">
      <c r="A9446" s="10"/>
    </row>
    <row r="9447" spans="1:1" x14ac:dyDescent="0.25">
      <c r="A9447" s="10"/>
    </row>
    <row r="9448" spans="1:1" x14ac:dyDescent="0.25">
      <c r="A9448" s="10"/>
    </row>
    <row r="9449" spans="1:1" x14ac:dyDescent="0.25">
      <c r="A9449" s="10"/>
    </row>
    <row r="9450" spans="1:1" x14ac:dyDescent="0.25">
      <c r="A9450" s="10"/>
    </row>
    <row r="9451" spans="1:1" x14ac:dyDescent="0.25">
      <c r="A9451" s="10"/>
    </row>
    <row r="9452" spans="1:1" x14ac:dyDescent="0.25">
      <c r="A9452" s="10"/>
    </row>
    <row r="9453" spans="1:1" x14ac:dyDescent="0.25">
      <c r="A9453" s="10"/>
    </row>
    <row r="9454" spans="1:1" x14ac:dyDescent="0.25">
      <c r="A9454" s="10"/>
    </row>
    <row r="9455" spans="1:1" x14ac:dyDescent="0.25">
      <c r="A9455" s="10"/>
    </row>
    <row r="9456" spans="1:1" x14ac:dyDescent="0.25">
      <c r="A9456" s="10"/>
    </row>
    <row r="9457" spans="1:1" x14ac:dyDescent="0.25">
      <c r="A9457" s="10"/>
    </row>
    <row r="9458" spans="1:1" x14ac:dyDescent="0.25">
      <c r="A9458" s="10"/>
    </row>
    <row r="9459" spans="1:1" x14ac:dyDescent="0.25">
      <c r="A9459" s="10"/>
    </row>
    <row r="9460" spans="1:1" x14ac:dyDescent="0.25">
      <c r="A9460" s="10"/>
    </row>
    <row r="9461" spans="1:1" x14ac:dyDescent="0.25">
      <c r="A9461" s="10"/>
    </row>
    <row r="9462" spans="1:1" x14ac:dyDescent="0.25">
      <c r="A9462" s="10"/>
    </row>
    <row r="9463" spans="1:1" x14ac:dyDescent="0.25">
      <c r="A9463" s="10"/>
    </row>
    <row r="9464" spans="1:1" x14ac:dyDescent="0.25">
      <c r="A9464" s="10"/>
    </row>
    <row r="9465" spans="1:1" x14ac:dyDescent="0.25">
      <c r="A9465" s="10"/>
    </row>
    <row r="9466" spans="1:1" x14ac:dyDescent="0.25">
      <c r="A9466" s="10"/>
    </row>
    <row r="9467" spans="1:1" x14ac:dyDescent="0.25">
      <c r="A9467" s="10"/>
    </row>
    <row r="9468" spans="1:1" x14ac:dyDescent="0.25">
      <c r="A9468" s="10"/>
    </row>
    <row r="9469" spans="1:1" x14ac:dyDescent="0.25">
      <c r="A9469" s="10"/>
    </row>
    <row r="9470" spans="1:1" x14ac:dyDescent="0.25">
      <c r="A9470" s="10"/>
    </row>
    <row r="9471" spans="1:1" x14ac:dyDescent="0.25">
      <c r="A9471" s="10"/>
    </row>
    <row r="9472" spans="1:1" x14ac:dyDescent="0.25">
      <c r="A9472" s="10"/>
    </row>
    <row r="9473" spans="1:1" x14ac:dyDescent="0.25">
      <c r="A9473" s="10"/>
    </row>
    <row r="9474" spans="1:1" x14ac:dyDescent="0.25">
      <c r="A9474" s="10"/>
    </row>
    <row r="9475" spans="1:1" x14ac:dyDescent="0.25">
      <c r="A9475" s="10"/>
    </row>
    <row r="9476" spans="1:1" x14ac:dyDescent="0.25">
      <c r="A9476" s="10"/>
    </row>
    <row r="9477" spans="1:1" x14ac:dyDescent="0.25">
      <c r="A9477" s="10"/>
    </row>
    <row r="9478" spans="1:1" x14ac:dyDescent="0.25">
      <c r="A9478" s="10"/>
    </row>
    <row r="9479" spans="1:1" x14ac:dyDescent="0.25">
      <c r="A9479" s="10"/>
    </row>
    <row r="9480" spans="1:1" x14ac:dyDescent="0.25">
      <c r="A9480" s="10"/>
    </row>
    <row r="9481" spans="1:1" x14ac:dyDescent="0.25">
      <c r="A9481" s="10"/>
    </row>
    <row r="9482" spans="1:1" x14ac:dyDescent="0.25">
      <c r="A9482" s="10"/>
    </row>
    <row r="9483" spans="1:1" x14ac:dyDescent="0.25">
      <c r="A9483" s="10"/>
    </row>
    <row r="9484" spans="1:1" x14ac:dyDescent="0.25">
      <c r="A9484" s="10"/>
    </row>
    <row r="9485" spans="1:1" x14ac:dyDescent="0.25">
      <c r="A9485" s="10"/>
    </row>
    <row r="9486" spans="1:1" x14ac:dyDescent="0.25">
      <c r="A9486" s="10"/>
    </row>
    <row r="9487" spans="1:1" x14ac:dyDescent="0.25">
      <c r="A9487" s="10"/>
    </row>
    <row r="9488" spans="1:1" x14ac:dyDescent="0.25">
      <c r="A9488" s="10"/>
    </row>
    <row r="9489" spans="1:1" x14ac:dyDescent="0.25">
      <c r="A9489" s="10"/>
    </row>
    <row r="9490" spans="1:1" x14ac:dyDescent="0.25">
      <c r="A9490" s="10"/>
    </row>
    <row r="9491" spans="1:1" x14ac:dyDescent="0.25">
      <c r="A9491" s="10"/>
    </row>
    <row r="9492" spans="1:1" x14ac:dyDescent="0.25">
      <c r="A9492" s="10"/>
    </row>
    <row r="9493" spans="1:1" x14ac:dyDescent="0.25">
      <c r="A9493" s="10"/>
    </row>
    <row r="9494" spans="1:1" x14ac:dyDescent="0.25">
      <c r="A9494" s="10"/>
    </row>
    <row r="9495" spans="1:1" x14ac:dyDescent="0.25">
      <c r="A9495" s="10"/>
    </row>
    <row r="9496" spans="1:1" x14ac:dyDescent="0.25">
      <c r="A9496" s="10"/>
    </row>
    <row r="9497" spans="1:1" x14ac:dyDescent="0.25">
      <c r="A9497" s="10"/>
    </row>
    <row r="9498" spans="1:1" x14ac:dyDescent="0.25">
      <c r="A9498" s="10"/>
    </row>
    <row r="9499" spans="1:1" x14ac:dyDescent="0.25">
      <c r="A9499" s="10"/>
    </row>
    <row r="9500" spans="1:1" x14ac:dyDescent="0.25">
      <c r="A9500" s="10"/>
    </row>
    <row r="9501" spans="1:1" x14ac:dyDescent="0.25">
      <c r="A9501" s="10"/>
    </row>
    <row r="9502" spans="1:1" x14ac:dyDescent="0.25">
      <c r="A9502" s="10"/>
    </row>
    <row r="9503" spans="1:1" x14ac:dyDescent="0.25">
      <c r="A9503" s="10"/>
    </row>
    <row r="9504" spans="1:1" x14ac:dyDescent="0.25">
      <c r="A9504" s="10"/>
    </row>
    <row r="9505" spans="1:1" x14ac:dyDescent="0.25">
      <c r="A9505" s="10"/>
    </row>
    <row r="9506" spans="1:1" x14ac:dyDescent="0.25">
      <c r="A9506" s="10"/>
    </row>
    <row r="9507" spans="1:1" x14ac:dyDescent="0.25">
      <c r="A9507" s="10"/>
    </row>
    <row r="9508" spans="1:1" x14ac:dyDescent="0.25">
      <c r="A9508" s="10"/>
    </row>
    <row r="9509" spans="1:1" x14ac:dyDescent="0.25">
      <c r="A9509" s="10"/>
    </row>
    <row r="9510" spans="1:1" x14ac:dyDescent="0.25">
      <c r="A9510" s="10"/>
    </row>
    <row r="9511" spans="1:1" x14ac:dyDescent="0.25">
      <c r="A9511" s="10"/>
    </row>
    <row r="9512" spans="1:1" x14ac:dyDescent="0.25">
      <c r="A9512" s="10"/>
    </row>
    <row r="9513" spans="1:1" x14ac:dyDescent="0.25">
      <c r="A9513" s="10"/>
    </row>
    <row r="9514" spans="1:1" x14ac:dyDescent="0.25">
      <c r="A9514" s="10"/>
    </row>
    <row r="9515" spans="1:1" x14ac:dyDescent="0.25">
      <c r="A9515" s="10"/>
    </row>
    <row r="9516" spans="1:1" x14ac:dyDescent="0.25">
      <c r="A9516" s="10"/>
    </row>
    <row r="9517" spans="1:1" x14ac:dyDescent="0.25">
      <c r="A9517" s="10"/>
    </row>
    <row r="9518" spans="1:1" x14ac:dyDescent="0.25">
      <c r="A9518" s="10"/>
    </row>
    <row r="9519" spans="1:1" x14ac:dyDescent="0.25">
      <c r="A9519" s="10"/>
    </row>
    <row r="9520" spans="1:1" x14ac:dyDescent="0.25">
      <c r="A9520" s="10"/>
    </row>
    <row r="9521" spans="1:1" x14ac:dyDescent="0.25">
      <c r="A9521" s="10"/>
    </row>
    <row r="9522" spans="1:1" x14ac:dyDescent="0.25">
      <c r="A9522" s="10"/>
    </row>
    <row r="9523" spans="1:1" x14ac:dyDescent="0.25">
      <c r="A9523" s="10"/>
    </row>
    <row r="9524" spans="1:1" x14ac:dyDescent="0.25">
      <c r="A9524" s="10"/>
    </row>
    <row r="9525" spans="1:1" x14ac:dyDescent="0.25">
      <c r="A9525" s="10"/>
    </row>
    <row r="9526" spans="1:1" x14ac:dyDescent="0.25">
      <c r="A9526" s="10"/>
    </row>
    <row r="9527" spans="1:1" x14ac:dyDescent="0.25">
      <c r="A9527" s="10"/>
    </row>
    <row r="9528" spans="1:1" x14ac:dyDescent="0.25">
      <c r="A9528" s="10"/>
    </row>
    <row r="9529" spans="1:1" x14ac:dyDescent="0.25">
      <c r="A9529" s="10"/>
    </row>
    <row r="9530" spans="1:1" x14ac:dyDescent="0.25">
      <c r="A9530" s="10"/>
    </row>
    <row r="9531" spans="1:1" x14ac:dyDescent="0.25">
      <c r="A9531" s="10"/>
    </row>
    <row r="9532" spans="1:1" x14ac:dyDescent="0.25">
      <c r="A9532" s="10"/>
    </row>
    <row r="9533" spans="1:1" x14ac:dyDescent="0.25">
      <c r="A9533" s="10"/>
    </row>
    <row r="9534" spans="1:1" x14ac:dyDescent="0.25">
      <c r="A9534" s="10"/>
    </row>
    <row r="9535" spans="1:1" x14ac:dyDescent="0.25">
      <c r="A9535" s="10"/>
    </row>
    <row r="9536" spans="1:1" x14ac:dyDescent="0.25">
      <c r="A9536" s="10"/>
    </row>
    <row r="9537" spans="1:1" x14ac:dyDescent="0.25">
      <c r="A9537" s="10"/>
    </row>
    <row r="9538" spans="1:1" x14ac:dyDescent="0.25">
      <c r="A9538" s="10"/>
    </row>
    <row r="9539" spans="1:1" x14ac:dyDescent="0.25">
      <c r="A9539" s="10"/>
    </row>
    <row r="9540" spans="1:1" x14ac:dyDescent="0.25">
      <c r="A9540" s="10"/>
    </row>
    <row r="9541" spans="1:1" x14ac:dyDescent="0.25">
      <c r="A9541" s="10"/>
    </row>
    <row r="9542" spans="1:1" x14ac:dyDescent="0.25">
      <c r="A9542" s="10"/>
    </row>
    <row r="9543" spans="1:1" x14ac:dyDescent="0.25">
      <c r="A9543" s="10"/>
    </row>
    <row r="9544" spans="1:1" x14ac:dyDescent="0.25">
      <c r="A9544" s="10"/>
    </row>
    <row r="9545" spans="1:1" x14ac:dyDescent="0.25">
      <c r="A9545" s="10"/>
    </row>
    <row r="9546" spans="1:1" x14ac:dyDescent="0.25">
      <c r="A9546" s="10"/>
    </row>
    <row r="9547" spans="1:1" x14ac:dyDescent="0.25">
      <c r="A9547" s="10"/>
    </row>
    <row r="9548" spans="1:1" x14ac:dyDescent="0.25">
      <c r="A9548" s="10"/>
    </row>
    <row r="9549" spans="1:1" x14ac:dyDescent="0.25">
      <c r="A9549" s="10"/>
    </row>
    <row r="9550" spans="1:1" x14ac:dyDescent="0.25">
      <c r="A9550" s="10"/>
    </row>
    <row r="9551" spans="1:1" x14ac:dyDescent="0.25">
      <c r="A9551" s="10"/>
    </row>
    <row r="9552" spans="1:1" x14ac:dyDescent="0.25">
      <c r="A9552" s="10"/>
    </row>
    <row r="9553" spans="1:1" x14ac:dyDescent="0.25">
      <c r="A9553" s="10"/>
    </row>
    <row r="9554" spans="1:1" x14ac:dyDescent="0.25">
      <c r="A9554" s="10"/>
    </row>
    <row r="9555" spans="1:1" x14ac:dyDescent="0.25">
      <c r="A9555" s="10"/>
    </row>
    <row r="9556" spans="1:1" x14ac:dyDescent="0.25">
      <c r="A9556" s="10"/>
    </row>
    <row r="9557" spans="1:1" x14ac:dyDescent="0.25">
      <c r="A9557" s="10"/>
    </row>
    <row r="9558" spans="1:1" x14ac:dyDescent="0.25">
      <c r="A9558" s="10"/>
    </row>
    <row r="9559" spans="1:1" x14ac:dyDescent="0.25">
      <c r="A9559" s="10"/>
    </row>
    <row r="9560" spans="1:1" x14ac:dyDescent="0.25">
      <c r="A9560" s="10"/>
    </row>
    <row r="9561" spans="1:1" x14ac:dyDescent="0.25">
      <c r="A9561" s="10"/>
    </row>
    <row r="9562" spans="1:1" x14ac:dyDescent="0.25">
      <c r="A9562" s="10"/>
    </row>
    <row r="9563" spans="1:1" x14ac:dyDescent="0.25">
      <c r="A9563" s="10"/>
    </row>
    <row r="9564" spans="1:1" x14ac:dyDescent="0.25">
      <c r="A9564" s="10"/>
    </row>
    <row r="9565" spans="1:1" x14ac:dyDescent="0.25">
      <c r="A9565" s="10"/>
    </row>
    <row r="9566" spans="1:1" x14ac:dyDescent="0.25">
      <c r="A9566" s="10"/>
    </row>
    <row r="9567" spans="1:1" x14ac:dyDescent="0.25">
      <c r="A9567" s="10"/>
    </row>
    <row r="9568" spans="1:1" x14ac:dyDescent="0.25">
      <c r="A9568" s="10"/>
    </row>
    <row r="9569" spans="1:1" x14ac:dyDescent="0.25">
      <c r="A9569" s="10"/>
    </row>
    <row r="9570" spans="1:1" x14ac:dyDescent="0.25">
      <c r="A9570" s="10"/>
    </row>
    <row r="9571" spans="1:1" x14ac:dyDescent="0.25">
      <c r="A9571" s="10"/>
    </row>
    <row r="9572" spans="1:1" x14ac:dyDescent="0.25">
      <c r="A9572" s="10"/>
    </row>
    <row r="9573" spans="1:1" x14ac:dyDescent="0.25">
      <c r="A9573" s="10"/>
    </row>
    <row r="9574" spans="1:1" x14ac:dyDescent="0.25">
      <c r="A9574" s="10"/>
    </row>
    <row r="9575" spans="1:1" x14ac:dyDescent="0.25">
      <c r="A9575" s="10"/>
    </row>
    <row r="9576" spans="1:1" x14ac:dyDescent="0.25">
      <c r="A9576" s="10"/>
    </row>
    <row r="9577" spans="1:1" x14ac:dyDescent="0.25">
      <c r="A9577" s="10"/>
    </row>
    <row r="9578" spans="1:1" x14ac:dyDescent="0.25">
      <c r="A9578" s="10"/>
    </row>
    <row r="9579" spans="1:1" x14ac:dyDescent="0.25">
      <c r="A9579" s="10"/>
    </row>
    <row r="9580" spans="1:1" x14ac:dyDescent="0.25">
      <c r="A9580" s="10"/>
    </row>
    <row r="9581" spans="1:1" x14ac:dyDescent="0.25">
      <c r="A9581" s="10"/>
    </row>
    <row r="9582" spans="1:1" x14ac:dyDescent="0.25">
      <c r="A9582" s="10"/>
    </row>
    <row r="9583" spans="1:1" x14ac:dyDescent="0.25">
      <c r="A9583" s="10"/>
    </row>
    <row r="9584" spans="1:1" x14ac:dyDescent="0.25">
      <c r="A9584" s="10"/>
    </row>
    <row r="9585" spans="1:1" x14ac:dyDescent="0.25">
      <c r="A9585" s="10"/>
    </row>
    <row r="9586" spans="1:1" x14ac:dyDescent="0.25">
      <c r="A9586" s="10"/>
    </row>
    <row r="9587" spans="1:1" x14ac:dyDescent="0.25">
      <c r="A9587" s="10"/>
    </row>
    <row r="9588" spans="1:1" x14ac:dyDescent="0.25">
      <c r="A9588" s="10"/>
    </row>
    <row r="9589" spans="1:1" x14ac:dyDescent="0.25">
      <c r="A9589" s="10"/>
    </row>
    <row r="9590" spans="1:1" x14ac:dyDescent="0.25">
      <c r="A9590" s="10"/>
    </row>
    <row r="9591" spans="1:1" x14ac:dyDescent="0.25">
      <c r="A9591" s="10"/>
    </row>
    <row r="9592" spans="1:1" x14ac:dyDescent="0.25">
      <c r="A9592" s="10"/>
    </row>
    <row r="9593" spans="1:1" x14ac:dyDescent="0.25">
      <c r="A9593" s="10"/>
    </row>
    <row r="9594" spans="1:1" x14ac:dyDescent="0.25">
      <c r="A9594" s="10"/>
    </row>
    <row r="9595" spans="1:1" x14ac:dyDescent="0.25">
      <c r="A9595" s="10"/>
    </row>
    <row r="9596" spans="1:1" x14ac:dyDescent="0.25">
      <c r="A9596" s="10"/>
    </row>
    <row r="9597" spans="1:1" x14ac:dyDescent="0.25">
      <c r="A9597" s="10"/>
    </row>
    <row r="9598" spans="1:1" x14ac:dyDescent="0.25">
      <c r="A9598" s="10"/>
    </row>
    <row r="9599" spans="1:1" x14ac:dyDescent="0.25">
      <c r="A9599" s="10"/>
    </row>
    <row r="9600" spans="1:1" x14ac:dyDescent="0.25">
      <c r="A9600" s="10"/>
    </row>
    <row r="9601" spans="1:1" x14ac:dyDescent="0.25">
      <c r="A9601" s="10"/>
    </row>
    <row r="9602" spans="1:1" x14ac:dyDescent="0.25">
      <c r="A9602" s="10"/>
    </row>
    <row r="9603" spans="1:1" x14ac:dyDescent="0.25">
      <c r="A9603" s="10"/>
    </row>
    <row r="9604" spans="1:1" x14ac:dyDescent="0.25">
      <c r="A9604" s="10"/>
    </row>
    <row r="9605" spans="1:1" x14ac:dyDescent="0.25">
      <c r="A9605" s="10"/>
    </row>
    <row r="9606" spans="1:1" x14ac:dyDescent="0.25">
      <c r="A9606" s="10"/>
    </row>
    <row r="9607" spans="1:1" x14ac:dyDescent="0.25">
      <c r="A9607" s="10"/>
    </row>
    <row r="9608" spans="1:1" x14ac:dyDescent="0.25">
      <c r="A9608" s="10"/>
    </row>
    <row r="9609" spans="1:1" x14ac:dyDescent="0.25">
      <c r="A9609" s="10"/>
    </row>
    <row r="9610" spans="1:1" x14ac:dyDescent="0.25">
      <c r="A9610" s="10"/>
    </row>
    <row r="9611" spans="1:1" x14ac:dyDescent="0.25">
      <c r="A9611" s="10"/>
    </row>
    <row r="9612" spans="1:1" x14ac:dyDescent="0.25">
      <c r="A9612" s="10"/>
    </row>
    <row r="9613" spans="1:1" x14ac:dyDescent="0.25">
      <c r="A9613" s="10"/>
    </row>
    <row r="9614" spans="1:1" x14ac:dyDescent="0.25">
      <c r="A9614" s="10"/>
    </row>
    <row r="9615" spans="1:1" x14ac:dyDescent="0.25">
      <c r="A9615" s="10"/>
    </row>
    <row r="9616" spans="1:1" x14ac:dyDescent="0.25">
      <c r="A9616" s="10"/>
    </row>
    <row r="9617" spans="1:1" x14ac:dyDescent="0.25">
      <c r="A9617" s="10"/>
    </row>
    <row r="9618" spans="1:1" x14ac:dyDescent="0.25">
      <c r="A9618" s="10"/>
    </row>
    <row r="9619" spans="1:1" x14ac:dyDescent="0.25">
      <c r="A9619" s="10"/>
    </row>
    <row r="9620" spans="1:1" x14ac:dyDescent="0.25">
      <c r="A9620" s="10"/>
    </row>
    <row r="9621" spans="1:1" x14ac:dyDescent="0.25">
      <c r="A9621" s="10"/>
    </row>
    <row r="9622" spans="1:1" x14ac:dyDescent="0.25">
      <c r="A9622" s="10"/>
    </row>
    <row r="9623" spans="1:1" x14ac:dyDescent="0.25">
      <c r="A9623" s="10"/>
    </row>
    <row r="9624" spans="1:1" x14ac:dyDescent="0.25">
      <c r="A9624" s="10"/>
    </row>
    <row r="9625" spans="1:1" x14ac:dyDescent="0.25">
      <c r="A9625" s="10"/>
    </row>
    <row r="9626" spans="1:1" x14ac:dyDescent="0.25">
      <c r="A9626" s="10"/>
    </row>
    <row r="9627" spans="1:1" x14ac:dyDescent="0.25">
      <c r="A9627" s="10"/>
    </row>
    <row r="9628" spans="1:1" x14ac:dyDescent="0.25">
      <c r="A9628" s="10"/>
    </row>
    <row r="9629" spans="1:1" x14ac:dyDescent="0.25">
      <c r="A9629" s="10"/>
    </row>
    <row r="9630" spans="1:1" x14ac:dyDescent="0.25">
      <c r="A9630" s="10"/>
    </row>
    <row r="9631" spans="1:1" x14ac:dyDescent="0.25">
      <c r="A9631" s="10"/>
    </row>
    <row r="9632" spans="1:1" x14ac:dyDescent="0.25">
      <c r="A9632" s="10"/>
    </row>
    <row r="9633" spans="1:1" x14ac:dyDescent="0.25">
      <c r="A9633" s="10"/>
    </row>
    <row r="9634" spans="1:1" x14ac:dyDescent="0.25">
      <c r="A9634" s="10"/>
    </row>
    <row r="9635" spans="1:1" x14ac:dyDescent="0.25">
      <c r="A9635" s="10"/>
    </row>
    <row r="9636" spans="1:1" x14ac:dyDescent="0.25">
      <c r="A9636" s="10"/>
    </row>
    <row r="9637" spans="1:1" x14ac:dyDescent="0.25">
      <c r="A9637" s="10"/>
    </row>
    <row r="9638" spans="1:1" x14ac:dyDescent="0.25">
      <c r="A9638" s="10"/>
    </row>
    <row r="9639" spans="1:1" x14ac:dyDescent="0.25">
      <c r="A9639" s="10"/>
    </row>
    <row r="9640" spans="1:1" x14ac:dyDescent="0.25">
      <c r="A9640" s="10"/>
    </row>
    <row r="9641" spans="1:1" x14ac:dyDescent="0.25">
      <c r="A9641" s="10"/>
    </row>
    <row r="9642" spans="1:1" x14ac:dyDescent="0.25">
      <c r="A9642" s="10"/>
    </row>
    <row r="9643" spans="1:1" x14ac:dyDescent="0.25">
      <c r="A9643" s="10"/>
    </row>
    <row r="9644" spans="1:1" x14ac:dyDescent="0.25">
      <c r="A9644" s="10"/>
    </row>
    <row r="9645" spans="1:1" x14ac:dyDescent="0.25">
      <c r="A9645" s="10"/>
    </row>
    <row r="9646" spans="1:1" x14ac:dyDescent="0.25">
      <c r="A9646" s="10"/>
    </row>
    <row r="9647" spans="1:1" x14ac:dyDescent="0.25">
      <c r="A9647" s="10"/>
    </row>
    <row r="9648" spans="1:1" x14ac:dyDescent="0.25">
      <c r="A9648" s="10"/>
    </row>
    <row r="9649" spans="1:1" x14ac:dyDescent="0.25">
      <c r="A9649" s="10"/>
    </row>
    <row r="9650" spans="1:1" x14ac:dyDescent="0.25">
      <c r="A9650" s="10"/>
    </row>
    <row r="9651" spans="1:1" x14ac:dyDescent="0.25">
      <c r="A9651" s="10"/>
    </row>
    <row r="9652" spans="1:1" x14ac:dyDescent="0.25">
      <c r="A9652" s="10"/>
    </row>
    <row r="9653" spans="1:1" x14ac:dyDescent="0.25">
      <c r="A9653" s="10"/>
    </row>
    <row r="9654" spans="1:1" x14ac:dyDescent="0.25">
      <c r="A9654" s="10"/>
    </row>
    <row r="9655" spans="1:1" x14ac:dyDescent="0.25">
      <c r="A9655" s="10"/>
    </row>
    <row r="9656" spans="1:1" x14ac:dyDescent="0.25">
      <c r="A9656" s="10"/>
    </row>
    <row r="9657" spans="1:1" x14ac:dyDescent="0.25">
      <c r="A9657" s="10"/>
    </row>
    <row r="9658" spans="1:1" x14ac:dyDescent="0.25">
      <c r="A9658" s="10"/>
    </row>
    <row r="9659" spans="1:1" x14ac:dyDescent="0.25">
      <c r="A9659" s="10"/>
    </row>
    <row r="9660" spans="1:1" x14ac:dyDescent="0.25">
      <c r="A9660" s="10"/>
    </row>
    <row r="9661" spans="1:1" x14ac:dyDescent="0.25">
      <c r="A9661" s="10"/>
    </row>
    <row r="9662" spans="1:1" x14ac:dyDescent="0.25">
      <c r="A9662" s="10"/>
    </row>
    <row r="9663" spans="1:1" x14ac:dyDescent="0.25">
      <c r="A9663" s="10"/>
    </row>
    <row r="9664" spans="1:1" x14ac:dyDescent="0.25">
      <c r="A9664" s="10"/>
    </row>
    <row r="9665" spans="1:1" x14ac:dyDescent="0.25">
      <c r="A9665" s="10"/>
    </row>
    <row r="9666" spans="1:1" x14ac:dyDescent="0.25">
      <c r="A9666" s="10"/>
    </row>
    <row r="9667" spans="1:1" x14ac:dyDescent="0.25">
      <c r="A9667" s="10"/>
    </row>
    <row r="9668" spans="1:1" x14ac:dyDescent="0.25">
      <c r="A9668" s="10"/>
    </row>
    <row r="9669" spans="1:1" x14ac:dyDescent="0.25">
      <c r="A9669" s="10"/>
    </row>
    <row r="9670" spans="1:1" x14ac:dyDescent="0.25">
      <c r="A9670" s="10"/>
    </row>
    <row r="9671" spans="1:1" x14ac:dyDescent="0.25">
      <c r="A9671" s="10"/>
    </row>
    <row r="9672" spans="1:1" x14ac:dyDescent="0.25">
      <c r="A9672" s="10"/>
    </row>
    <row r="9673" spans="1:1" x14ac:dyDescent="0.25">
      <c r="A9673" s="10"/>
    </row>
    <row r="9674" spans="1:1" x14ac:dyDescent="0.25">
      <c r="A9674" s="10"/>
    </row>
    <row r="9675" spans="1:1" x14ac:dyDescent="0.25">
      <c r="A9675" s="10"/>
    </row>
    <row r="9676" spans="1:1" x14ac:dyDescent="0.25">
      <c r="A9676" s="10"/>
    </row>
    <row r="9677" spans="1:1" x14ac:dyDescent="0.25">
      <c r="A9677" s="10"/>
    </row>
    <row r="9678" spans="1:1" x14ac:dyDescent="0.25">
      <c r="A9678" s="10"/>
    </row>
    <row r="9679" spans="1:1" x14ac:dyDescent="0.25">
      <c r="A9679" s="10"/>
    </row>
    <row r="9680" spans="1:1" x14ac:dyDescent="0.25">
      <c r="A9680" s="10"/>
    </row>
    <row r="9681" spans="1:1" x14ac:dyDescent="0.25">
      <c r="A9681" s="10"/>
    </row>
    <row r="9682" spans="1:1" x14ac:dyDescent="0.25">
      <c r="A9682" s="10"/>
    </row>
    <row r="9683" spans="1:1" x14ac:dyDescent="0.25">
      <c r="A9683" s="10"/>
    </row>
    <row r="9684" spans="1:1" x14ac:dyDescent="0.25">
      <c r="A9684" s="10"/>
    </row>
    <row r="9685" spans="1:1" x14ac:dyDescent="0.25">
      <c r="A9685" s="10"/>
    </row>
    <row r="9686" spans="1:1" x14ac:dyDescent="0.25">
      <c r="A9686" s="10"/>
    </row>
    <row r="9687" spans="1:1" x14ac:dyDescent="0.25">
      <c r="A9687" s="10"/>
    </row>
    <row r="9688" spans="1:1" x14ac:dyDescent="0.25">
      <c r="A9688" s="10"/>
    </row>
    <row r="9689" spans="1:1" x14ac:dyDescent="0.25">
      <c r="A9689" s="10"/>
    </row>
    <row r="9690" spans="1:1" x14ac:dyDescent="0.25">
      <c r="A9690" s="10"/>
    </row>
    <row r="9691" spans="1:1" x14ac:dyDescent="0.25">
      <c r="A9691" s="10"/>
    </row>
    <row r="9692" spans="1:1" x14ac:dyDescent="0.25">
      <c r="A9692" s="10"/>
    </row>
    <row r="9693" spans="1:1" x14ac:dyDescent="0.25">
      <c r="A9693" s="10"/>
    </row>
    <row r="9694" spans="1:1" x14ac:dyDescent="0.25">
      <c r="A9694" s="10"/>
    </row>
    <row r="9695" spans="1:1" x14ac:dyDescent="0.25">
      <c r="A9695" s="10"/>
    </row>
    <row r="9696" spans="1:1" x14ac:dyDescent="0.25">
      <c r="A9696" s="10"/>
    </row>
    <row r="9697" spans="1:1" x14ac:dyDescent="0.25">
      <c r="A9697" s="10"/>
    </row>
    <row r="9698" spans="1:1" x14ac:dyDescent="0.25">
      <c r="A9698" s="10"/>
    </row>
    <row r="9699" spans="1:1" x14ac:dyDescent="0.25">
      <c r="A9699" s="10"/>
    </row>
    <row r="9700" spans="1:1" x14ac:dyDescent="0.25">
      <c r="A9700" s="10"/>
    </row>
    <row r="9701" spans="1:1" x14ac:dyDescent="0.25">
      <c r="A9701" s="10"/>
    </row>
    <row r="9702" spans="1:1" x14ac:dyDescent="0.25">
      <c r="A9702" s="10"/>
    </row>
    <row r="9703" spans="1:1" x14ac:dyDescent="0.25">
      <c r="A9703" s="10"/>
    </row>
    <row r="9704" spans="1:1" x14ac:dyDescent="0.25">
      <c r="A9704" s="10"/>
    </row>
    <row r="9705" spans="1:1" x14ac:dyDescent="0.25">
      <c r="A9705" s="10"/>
    </row>
    <row r="9706" spans="1:1" x14ac:dyDescent="0.25">
      <c r="A9706" s="10"/>
    </row>
    <row r="9707" spans="1:1" x14ac:dyDescent="0.25">
      <c r="A9707" s="10"/>
    </row>
    <row r="9708" spans="1:1" x14ac:dyDescent="0.25">
      <c r="A9708" s="10"/>
    </row>
    <row r="9709" spans="1:1" x14ac:dyDescent="0.25">
      <c r="A9709" s="10"/>
    </row>
    <row r="9710" spans="1:1" x14ac:dyDescent="0.25">
      <c r="A9710" s="10"/>
    </row>
    <row r="9711" spans="1:1" x14ac:dyDescent="0.25">
      <c r="A9711" s="10"/>
    </row>
    <row r="9712" spans="1:1" x14ac:dyDescent="0.25">
      <c r="A9712" s="10"/>
    </row>
    <row r="9713" spans="1:1" x14ac:dyDescent="0.25">
      <c r="A9713" s="10"/>
    </row>
    <row r="9714" spans="1:1" x14ac:dyDescent="0.25">
      <c r="A9714" s="10"/>
    </row>
    <row r="9715" spans="1:1" x14ac:dyDescent="0.25">
      <c r="A9715" s="10"/>
    </row>
    <row r="9716" spans="1:1" x14ac:dyDescent="0.25">
      <c r="A9716" s="10"/>
    </row>
    <row r="9717" spans="1:1" x14ac:dyDescent="0.25">
      <c r="A9717" s="10"/>
    </row>
    <row r="9718" spans="1:1" x14ac:dyDescent="0.25">
      <c r="A9718" s="10"/>
    </row>
    <row r="9719" spans="1:1" x14ac:dyDescent="0.25">
      <c r="A9719" s="10"/>
    </row>
    <row r="9720" spans="1:1" x14ac:dyDescent="0.25">
      <c r="A9720" s="10"/>
    </row>
    <row r="9721" spans="1:1" x14ac:dyDescent="0.25">
      <c r="A9721" s="10"/>
    </row>
    <row r="9722" spans="1:1" x14ac:dyDescent="0.25">
      <c r="A9722" s="10"/>
    </row>
    <row r="9723" spans="1:1" x14ac:dyDescent="0.25">
      <c r="A9723" s="10"/>
    </row>
    <row r="9724" spans="1:1" x14ac:dyDescent="0.25">
      <c r="A9724" s="10"/>
    </row>
    <row r="9725" spans="1:1" x14ac:dyDescent="0.25">
      <c r="A9725" s="10"/>
    </row>
    <row r="9726" spans="1:1" x14ac:dyDescent="0.25">
      <c r="A9726" s="10"/>
    </row>
    <row r="9727" spans="1:1" x14ac:dyDescent="0.25">
      <c r="A9727" s="10"/>
    </row>
    <row r="9728" spans="1:1" x14ac:dyDescent="0.25">
      <c r="A9728" s="10"/>
    </row>
    <row r="9729" spans="1:1" x14ac:dyDescent="0.25">
      <c r="A9729" s="10"/>
    </row>
    <row r="9730" spans="1:1" x14ac:dyDescent="0.25">
      <c r="A9730" s="10"/>
    </row>
    <row r="9731" spans="1:1" x14ac:dyDescent="0.25">
      <c r="A9731" s="10"/>
    </row>
    <row r="9732" spans="1:1" x14ac:dyDescent="0.25">
      <c r="A9732" s="10"/>
    </row>
    <row r="9733" spans="1:1" x14ac:dyDescent="0.25">
      <c r="A9733" s="10"/>
    </row>
    <row r="9734" spans="1:1" x14ac:dyDescent="0.25">
      <c r="A9734" s="10"/>
    </row>
    <row r="9735" spans="1:1" x14ac:dyDescent="0.25">
      <c r="A9735" s="10"/>
    </row>
    <row r="9736" spans="1:1" x14ac:dyDescent="0.25">
      <c r="A9736" s="10"/>
    </row>
    <row r="9737" spans="1:1" x14ac:dyDescent="0.25">
      <c r="A9737" s="10"/>
    </row>
    <row r="9738" spans="1:1" x14ac:dyDescent="0.25">
      <c r="A9738" s="10"/>
    </row>
    <row r="9739" spans="1:1" x14ac:dyDescent="0.25">
      <c r="A9739" s="10"/>
    </row>
    <row r="9740" spans="1:1" x14ac:dyDescent="0.25">
      <c r="A9740" s="10"/>
    </row>
    <row r="9741" spans="1:1" x14ac:dyDescent="0.25">
      <c r="A9741" s="10"/>
    </row>
    <row r="9742" spans="1:1" x14ac:dyDescent="0.25">
      <c r="A9742" s="10"/>
    </row>
    <row r="9743" spans="1:1" x14ac:dyDescent="0.25">
      <c r="A9743" s="10"/>
    </row>
    <row r="9744" spans="1:1" x14ac:dyDescent="0.25">
      <c r="A9744" s="10"/>
    </row>
    <row r="9745" spans="1:1" x14ac:dyDescent="0.25">
      <c r="A9745" s="10"/>
    </row>
    <row r="9746" spans="1:1" x14ac:dyDescent="0.25">
      <c r="A9746" s="10"/>
    </row>
    <row r="9747" spans="1:1" x14ac:dyDescent="0.25">
      <c r="A9747" s="10"/>
    </row>
    <row r="9748" spans="1:1" x14ac:dyDescent="0.25">
      <c r="A9748" s="10"/>
    </row>
    <row r="9749" spans="1:1" x14ac:dyDescent="0.25">
      <c r="A9749" s="10"/>
    </row>
    <row r="9750" spans="1:1" x14ac:dyDescent="0.25">
      <c r="A9750" s="10"/>
    </row>
    <row r="9751" spans="1:1" x14ac:dyDescent="0.25">
      <c r="A9751" s="10"/>
    </row>
    <row r="9752" spans="1:1" x14ac:dyDescent="0.25">
      <c r="A9752" s="10"/>
    </row>
    <row r="9753" spans="1:1" x14ac:dyDescent="0.25">
      <c r="A9753" s="10"/>
    </row>
    <row r="9754" spans="1:1" x14ac:dyDescent="0.25">
      <c r="A9754" s="10"/>
    </row>
    <row r="9755" spans="1:1" x14ac:dyDescent="0.25">
      <c r="A9755" s="10"/>
    </row>
    <row r="9756" spans="1:1" x14ac:dyDescent="0.25">
      <c r="A9756" s="10"/>
    </row>
    <row r="9757" spans="1:1" x14ac:dyDescent="0.25">
      <c r="A9757" s="10"/>
    </row>
    <row r="9758" spans="1:1" x14ac:dyDescent="0.25">
      <c r="A9758" s="10"/>
    </row>
    <row r="9759" spans="1:1" x14ac:dyDescent="0.25">
      <c r="A9759" s="10"/>
    </row>
    <row r="9760" spans="1:1" x14ac:dyDescent="0.25">
      <c r="A9760" s="10"/>
    </row>
    <row r="9761" spans="1:1" x14ac:dyDescent="0.25">
      <c r="A9761" s="10"/>
    </row>
    <row r="9762" spans="1:1" x14ac:dyDescent="0.25">
      <c r="A9762" s="10"/>
    </row>
    <row r="9763" spans="1:1" x14ac:dyDescent="0.25">
      <c r="A9763" s="10"/>
    </row>
    <row r="9764" spans="1:1" x14ac:dyDescent="0.25">
      <c r="A9764" s="10"/>
    </row>
    <row r="9765" spans="1:1" x14ac:dyDescent="0.25">
      <c r="A9765" s="10"/>
    </row>
    <row r="9766" spans="1:1" x14ac:dyDescent="0.25">
      <c r="A9766" s="10"/>
    </row>
    <row r="9767" spans="1:1" x14ac:dyDescent="0.25">
      <c r="A9767" s="10"/>
    </row>
    <row r="9768" spans="1:1" x14ac:dyDescent="0.25">
      <c r="A9768" s="10"/>
    </row>
    <row r="9769" spans="1:1" x14ac:dyDescent="0.25">
      <c r="A9769" s="10"/>
    </row>
    <row r="9770" spans="1:1" x14ac:dyDescent="0.25">
      <c r="A9770" s="10"/>
    </row>
    <row r="9771" spans="1:1" x14ac:dyDescent="0.25">
      <c r="A9771" s="10"/>
    </row>
    <row r="9772" spans="1:1" x14ac:dyDescent="0.25">
      <c r="A9772" s="10"/>
    </row>
    <row r="9773" spans="1:1" x14ac:dyDescent="0.25">
      <c r="A9773" s="10"/>
    </row>
    <row r="9774" spans="1:1" x14ac:dyDescent="0.25">
      <c r="A9774" s="10"/>
    </row>
    <row r="9775" spans="1:1" x14ac:dyDescent="0.25">
      <c r="A9775" s="10"/>
    </row>
    <row r="9776" spans="1:1" x14ac:dyDescent="0.25">
      <c r="A9776" s="10"/>
    </row>
    <row r="9777" spans="1:1" x14ac:dyDescent="0.25">
      <c r="A9777" s="10"/>
    </row>
    <row r="9778" spans="1:1" x14ac:dyDescent="0.25">
      <c r="A9778" s="10"/>
    </row>
    <row r="9779" spans="1:1" x14ac:dyDescent="0.25">
      <c r="A9779" s="10"/>
    </row>
    <row r="9780" spans="1:1" x14ac:dyDescent="0.25">
      <c r="A9780" s="10"/>
    </row>
    <row r="9781" spans="1:1" x14ac:dyDescent="0.25">
      <c r="A9781" s="10"/>
    </row>
    <row r="9782" spans="1:1" x14ac:dyDescent="0.25">
      <c r="A9782" s="10"/>
    </row>
    <row r="9783" spans="1:1" x14ac:dyDescent="0.25">
      <c r="A9783" s="10"/>
    </row>
    <row r="9784" spans="1:1" x14ac:dyDescent="0.25">
      <c r="A9784" s="10"/>
    </row>
    <row r="9785" spans="1:1" x14ac:dyDescent="0.25">
      <c r="A9785" s="10"/>
    </row>
    <row r="9786" spans="1:1" x14ac:dyDescent="0.25">
      <c r="A9786" s="10"/>
    </row>
    <row r="9787" spans="1:1" x14ac:dyDescent="0.25">
      <c r="A9787" s="10"/>
    </row>
    <row r="9788" spans="1:1" x14ac:dyDescent="0.25">
      <c r="A9788" s="10"/>
    </row>
    <row r="9789" spans="1:1" x14ac:dyDescent="0.25">
      <c r="A9789" s="10"/>
    </row>
    <row r="9790" spans="1:1" x14ac:dyDescent="0.25">
      <c r="A9790" s="10"/>
    </row>
    <row r="9791" spans="1:1" x14ac:dyDescent="0.25">
      <c r="A9791" s="10"/>
    </row>
    <row r="9792" spans="1:1" x14ac:dyDescent="0.25">
      <c r="A9792" s="10"/>
    </row>
    <row r="9793" spans="1:1" x14ac:dyDescent="0.25">
      <c r="A9793" s="10"/>
    </row>
    <row r="9794" spans="1:1" x14ac:dyDescent="0.25">
      <c r="A9794" s="10"/>
    </row>
    <row r="9795" spans="1:1" x14ac:dyDescent="0.25">
      <c r="A9795" s="10"/>
    </row>
    <row r="9796" spans="1:1" x14ac:dyDescent="0.25">
      <c r="A9796" s="10"/>
    </row>
    <row r="9797" spans="1:1" x14ac:dyDescent="0.25">
      <c r="A9797" s="10"/>
    </row>
    <row r="9798" spans="1:1" x14ac:dyDescent="0.25">
      <c r="A9798" s="10"/>
    </row>
    <row r="9799" spans="1:1" x14ac:dyDescent="0.25">
      <c r="A9799" s="10"/>
    </row>
    <row r="9800" spans="1:1" x14ac:dyDescent="0.25">
      <c r="A9800" s="10"/>
    </row>
    <row r="9801" spans="1:1" x14ac:dyDescent="0.25">
      <c r="A9801" s="10"/>
    </row>
    <row r="9802" spans="1:1" x14ac:dyDescent="0.25">
      <c r="A9802" s="10"/>
    </row>
    <row r="9803" spans="1:1" x14ac:dyDescent="0.25">
      <c r="A9803" s="10"/>
    </row>
    <row r="9804" spans="1:1" x14ac:dyDescent="0.25">
      <c r="A9804" s="10"/>
    </row>
    <row r="9805" spans="1:1" x14ac:dyDescent="0.25">
      <c r="A9805" s="10"/>
    </row>
    <row r="9806" spans="1:1" x14ac:dyDescent="0.25">
      <c r="A9806" s="10"/>
    </row>
    <row r="9807" spans="1:1" x14ac:dyDescent="0.25">
      <c r="A9807" s="10"/>
    </row>
    <row r="9808" spans="1:1" x14ac:dyDescent="0.25">
      <c r="A9808" s="10"/>
    </row>
    <row r="9809" spans="1:1" x14ac:dyDescent="0.25">
      <c r="A9809" s="10"/>
    </row>
    <row r="9810" spans="1:1" x14ac:dyDescent="0.25">
      <c r="A9810" s="10"/>
    </row>
    <row r="9811" spans="1:1" x14ac:dyDescent="0.25">
      <c r="A9811" s="10"/>
    </row>
    <row r="9812" spans="1:1" x14ac:dyDescent="0.25">
      <c r="A9812" s="10"/>
    </row>
    <row r="9813" spans="1:1" x14ac:dyDescent="0.25">
      <c r="A9813" s="10"/>
    </row>
    <row r="9814" spans="1:1" x14ac:dyDescent="0.25">
      <c r="A9814" s="10"/>
    </row>
    <row r="9815" spans="1:1" x14ac:dyDescent="0.25">
      <c r="A9815" s="10"/>
    </row>
    <row r="9816" spans="1:1" x14ac:dyDescent="0.25">
      <c r="A9816" s="10"/>
    </row>
    <row r="9817" spans="1:1" x14ac:dyDescent="0.25">
      <c r="A9817" s="10"/>
    </row>
    <row r="9818" spans="1:1" x14ac:dyDescent="0.25">
      <c r="A9818" s="10"/>
    </row>
    <row r="9819" spans="1:1" x14ac:dyDescent="0.25">
      <c r="A9819" s="10"/>
    </row>
    <row r="9820" spans="1:1" x14ac:dyDescent="0.25">
      <c r="A9820" s="10"/>
    </row>
    <row r="9821" spans="1:1" x14ac:dyDescent="0.25">
      <c r="A9821" s="10"/>
    </row>
    <row r="9822" spans="1:1" x14ac:dyDescent="0.25">
      <c r="A9822" s="10"/>
    </row>
    <row r="9823" spans="1:1" x14ac:dyDescent="0.25">
      <c r="A9823" s="10"/>
    </row>
    <row r="9824" spans="1:1" x14ac:dyDescent="0.25">
      <c r="A9824" s="10"/>
    </row>
    <row r="9825" spans="1:1" x14ac:dyDescent="0.25">
      <c r="A9825" s="10"/>
    </row>
    <row r="9826" spans="1:1" x14ac:dyDescent="0.25">
      <c r="A9826" s="10"/>
    </row>
    <row r="9827" spans="1:1" x14ac:dyDescent="0.25">
      <c r="A9827" s="10"/>
    </row>
    <row r="9828" spans="1:1" x14ac:dyDescent="0.25">
      <c r="A9828" s="10"/>
    </row>
    <row r="9829" spans="1:1" x14ac:dyDescent="0.25">
      <c r="A9829" s="10"/>
    </row>
    <row r="9830" spans="1:1" x14ac:dyDescent="0.25">
      <c r="A9830" s="10"/>
    </row>
    <row r="9831" spans="1:1" x14ac:dyDescent="0.25">
      <c r="A9831" s="10"/>
    </row>
    <row r="9832" spans="1:1" x14ac:dyDescent="0.25">
      <c r="A9832" s="10"/>
    </row>
    <row r="9833" spans="1:1" x14ac:dyDescent="0.25">
      <c r="A9833" s="10"/>
    </row>
    <row r="9834" spans="1:1" x14ac:dyDescent="0.25">
      <c r="A9834" s="10"/>
    </row>
    <row r="9835" spans="1:1" x14ac:dyDescent="0.25">
      <c r="A9835" s="10"/>
    </row>
    <row r="9836" spans="1:1" x14ac:dyDescent="0.25">
      <c r="A9836" s="10"/>
    </row>
    <row r="9837" spans="1:1" x14ac:dyDescent="0.25">
      <c r="A9837" s="10"/>
    </row>
    <row r="9838" spans="1:1" x14ac:dyDescent="0.25">
      <c r="A9838" s="10"/>
    </row>
    <row r="9839" spans="1:1" x14ac:dyDescent="0.25">
      <c r="A9839" s="10"/>
    </row>
    <row r="9840" spans="1:1" x14ac:dyDescent="0.25">
      <c r="A9840" s="10"/>
    </row>
    <row r="9841" spans="1:1" x14ac:dyDescent="0.25">
      <c r="A9841" s="10"/>
    </row>
    <row r="9842" spans="1:1" x14ac:dyDescent="0.25">
      <c r="A9842" s="10"/>
    </row>
    <row r="9843" spans="1:1" x14ac:dyDescent="0.25">
      <c r="A9843" s="10"/>
    </row>
    <row r="9844" spans="1:1" x14ac:dyDescent="0.25">
      <c r="A9844" s="10"/>
    </row>
    <row r="9845" spans="1:1" x14ac:dyDescent="0.25">
      <c r="A9845" s="10"/>
    </row>
    <row r="9846" spans="1:1" x14ac:dyDescent="0.25">
      <c r="A9846" s="10"/>
    </row>
    <row r="9847" spans="1:1" x14ac:dyDescent="0.25">
      <c r="A9847" s="10"/>
    </row>
    <row r="9848" spans="1:1" x14ac:dyDescent="0.25">
      <c r="A9848" s="10"/>
    </row>
    <row r="9849" spans="1:1" x14ac:dyDescent="0.25">
      <c r="A9849" s="10"/>
    </row>
    <row r="9850" spans="1:1" x14ac:dyDescent="0.25">
      <c r="A9850" s="10"/>
    </row>
    <row r="9851" spans="1:1" x14ac:dyDescent="0.25">
      <c r="A9851" s="10"/>
    </row>
    <row r="9852" spans="1:1" x14ac:dyDescent="0.25">
      <c r="A9852" s="10"/>
    </row>
    <row r="9853" spans="1:1" x14ac:dyDescent="0.25">
      <c r="A9853" s="10"/>
    </row>
    <row r="9854" spans="1:1" x14ac:dyDescent="0.25">
      <c r="A9854" s="10"/>
    </row>
    <row r="9855" spans="1:1" x14ac:dyDescent="0.25">
      <c r="A9855" s="10"/>
    </row>
    <row r="9856" spans="1:1" x14ac:dyDescent="0.25">
      <c r="A9856" s="10"/>
    </row>
    <row r="9857" spans="1:1" x14ac:dyDescent="0.25">
      <c r="A9857" s="10"/>
    </row>
    <row r="9858" spans="1:1" x14ac:dyDescent="0.25">
      <c r="A9858" s="10"/>
    </row>
    <row r="9859" spans="1:1" x14ac:dyDescent="0.25">
      <c r="A9859" s="10"/>
    </row>
    <row r="9860" spans="1:1" x14ac:dyDescent="0.25">
      <c r="A9860" s="10"/>
    </row>
    <row r="9861" spans="1:1" x14ac:dyDescent="0.25">
      <c r="A9861" s="10"/>
    </row>
    <row r="9862" spans="1:1" x14ac:dyDescent="0.25">
      <c r="A9862" s="10"/>
    </row>
    <row r="9863" spans="1:1" x14ac:dyDescent="0.25">
      <c r="A9863" s="10"/>
    </row>
    <row r="9864" spans="1:1" x14ac:dyDescent="0.25">
      <c r="A9864" s="10"/>
    </row>
    <row r="9865" spans="1:1" x14ac:dyDescent="0.25">
      <c r="A9865" s="10"/>
    </row>
    <row r="9866" spans="1:1" x14ac:dyDescent="0.25">
      <c r="A9866" s="10"/>
    </row>
    <row r="9867" spans="1:1" x14ac:dyDescent="0.25">
      <c r="A9867" s="10"/>
    </row>
    <row r="9868" spans="1:1" x14ac:dyDescent="0.25">
      <c r="A9868" s="10"/>
    </row>
    <row r="9869" spans="1:1" x14ac:dyDescent="0.25">
      <c r="A9869" s="10"/>
    </row>
    <row r="9870" spans="1:1" x14ac:dyDescent="0.25">
      <c r="A9870" s="10"/>
    </row>
    <row r="9871" spans="1:1" x14ac:dyDescent="0.25">
      <c r="A9871" s="10"/>
    </row>
    <row r="9872" spans="1:1" x14ac:dyDescent="0.25">
      <c r="A9872" s="10"/>
    </row>
    <row r="9873" spans="1:1" x14ac:dyDescent="0.25">
      <c r="A9873" s="10"/>
    </row>
    <row r="9874" spans="1:1" x14ac:dyDescent="0.25">
      <c r="A9874" s="10"/>
    </row>
    <row r="9875" spans="1:1" x14ac:dyDescent="0.25">
      <c r="A9875" s="10"/>
    </row>
    <row r="9876" spans="1:1" x14ac:dyDescent="0.25">
      <c r="A9876" s="10"/>
    </row>
    <row r="9877" spans="1:1" x14ac:dyDescent="0.25">
      <c r="A9877" s="10"/>
    </row>
    <row r="9878" spans="1:1" x14ac:dyDescent="0.25">
      <c r="A9878" s="10"/>
    </row>
    <row r="9879" spans="1:1" x14ac:dyDescent="0.25">
      <c r="A9879" s="10"/>
    </row>
    <row r="9880" spans="1:1" x14ac:dyDescent="0.25">
      <c r="A9880" s="10"/>
    </row>
    <row r="9881" spans="1:1" x14ac:dyDescent="0.25">
      <c r="A9881" s="10"/>
    </row>
    <row r="9882" spans="1:1" x14ac:dyDescent="0.25">
      <c r="A9882" s="10"/>
    </row>
    <row r="9883" spans="1:1" x14ac:dyDescent="0.25">
      <c r="A9883" s="10"/>
    </row>
    <row r="9884" spans="1:1" x14ac:dyDescent="0.25">
      <c r="A9884" s="10"/>
    </row>
    <row r="9885" spans="1:1" x14ac:dyDescent="0.25">
      <c r="A9885" s="10"/>
    </row>
    <row r="9886" spans="1:1" x14ac:dyDescent="0.25">
      <c r="A9886" s="10"/>
    </row>
    <row r="9887" spans="1:1" x14ac:dyDescent="0.25">
      <c r="A9887" s="10"/>
    </row>
    <row r="9888" spans="1:1" x14ac:dyDescent="0.25">
      <c r="A9888" s="10"/>
    </row>
    <row r="9889" spans="1:1" x14ac:dyDescent="0.25">
      <c r="A9889" s="10"/>
    </row>
    <row r="9890" spans="1:1" x14ac:dyDescent="0.25">
      <c r="A9890" s="10"/>
    </row>
    <row r="9891" spans="1:1" x14ac:dyDescent="0.25">
      <c r="A9891" s="10"/>
    </row>
    <row r="9892" spans="1:1" x14ac:dyDescent="0.25">
      <c r="A9892" s="10"/>
    </row>
    <row r="9893" spans="1:1" x14ac:dyDescent="0.25">
      <c r="A9893" s="10"/>
    </row>
    <row r="9894" spans="1:1" x14ac:dyDescent="0.25">
      <c r="A9894" s="10"/>
    </row>
    <row r="9895" spans="1:1" x14ac:dyDescent="0.25">
      <c r="A9895" s="10"/>
    </row>
    <row r="9896" spans="1:1" x14ac:dyDescent="0.25">
      <c r="A9896" s="10"/>
    </row>
    <row r="9897" spans="1:1" x14ac:dyDescent="0.25">
      <c r="A9897" s="10"/>
    </row>
    <row r="9898" spans="1:1" x14ac:dyDescent="0.25">
      <c r="A9898" s="10"/>
    </row>
    <row r="9899" spans="1:1" x14ac:dyDescent="0.25">
      <c r="A9899" s="10"/>
    </row>
    <row r="9900" spans="1:1" x14ac:dyDescent="0.25">
      <c r="A9900" s="10"/>
    </row>
    <row r="9901" spans="1:1" x14ac:dyDescent="0.25">
      <c r="A9901" s="10"/>
    </row>
    <row r="9902" spans="1:1" x14ac:dyDescent="0.25">
      <c r="A9902" s="10"/>
    </row>
    <row r="9903" spans="1:1" x14ac:dyDescent="0.25">
      <c r="A9903" s="10"/>
    </row>
    <row r="9904" spans="1:1" x14ac:dyDescent="0.25">
      <c r="A9904" s="10"/>
    </row>
    <row r="9905" spans="1:1" x14ac:dyDescent="0.25">
      <c r="A9905" s="10"/>
    </row>
    <row r="9906" spans="1:1" x14ac:dyDescent="0.25">
      <c r="A9906" s="10"/>
    </row>
    <row r="9907" spans="1:1" x14ac:dyDescent="0.25">
      <c r="A9907" s="10"/>
    </row>
    <row r="9908" spans="1:1" x14ac:dyDescent="0.25">
      <c r="A9908" s="10"/>
    </row>
    <row r="9909" spans="1:1" x14ac:dyDescent="0.25">
      <c r="A9909" s="10"/>
    </row>
    <row r="9910" spans="1:1" x14ac:dyDescent="0.25">
      <c r="A9910" s="10"/>
    </row>
    <row r="9911" spans="1:1" x14ac:dyDescent="0.25">
      <c r="A9911" s="10"/>
    </row>
    <row r="9912" spans="1:1" x14ac:dyDescent="0.25">
      <c r="A9912" s="10"/>
    </row>
    <row r="9913" spans="1:1" x14ac:dyDescent="0.25">
      <c r="A9913" s="10"/>
    </row>
    <row r="9914" spans="1:1" x14ac:dyDescent="0.25">
      <c r="A9914" s="10"/>
    </row>
    <row r="9915" spans="1:1" x14ac:dyDescent="0.25">
      <c r="A9915" s="10"/>
    </row>
    <row r="9916" spans="1:1" x14ac:dyDescent="0.25">
      <c r="A9916" s="10"/>
    </row>
    <row r="9917" spans="1:1" x14ac:dyDescent="0.25">
      <c r="A9917" s="10"/>
    </row>
    <row r="9918" spans="1:1" x14ac:dyDescent="0.25">
      <c r="A9918" s="10"/>
    </row>
    <row r="9919" spans="1:1" x14ac:dyDescent="0.25">
      <c r="A9919" s="10"/>
    </row>
    <row r="9920" spans="1:1" x14ac:dyDescent="0.25">
      <c r="A9920" s="10"/>
    </row>
    <row r="9921" spans="1:1" x14ac:dyDescent="0.25">
      <c r="A9921" s="10"/>
    </row>
    <row r="9922" spans="1:1" x14ac:dyDescent="0.25">
      <c r="A9922" s="10"/>
    </row>
    <row r="9923" spans="1:1" x14ac:dyDescent="0.25">
      <c r="A9923" s="10"/>
    </row>
    <row r="9924" spans="1:1" x14ac:dyDescent="0.25">
      <c r="A9924" s="10"/>
    </row>
    <row r="9925" spans="1:1" x14ac:dyDescent="0.25">
      <c r="A9925" s="10"/>
    </row>
    <row r="9926" spans="1:1" x14ac:dyDescent="0.25">
      <c r="A9926" s="10"/>
    </row>
    <row r="9927" spans="1:1" x14ac:dyDescent="0.25">
      <c r="A9927" s="10"/>
    </row>
    <row r="9928" spans="1:1" x14ac:dyDescent="0.25">
      <c r="A9928" s="10"/>
    </row>
    <row r="9929" spans="1:1" x14ac:dyDescent="0.25">
      <c r="A9929" s="10"/>
    </row>
    <row r="9930" spans="1:1" x14ac:dyDescent="0.25">
      <c r="A9930" s="10"/>
    </row>
    <row r="9931" spans="1:1" x14ac:dyDescent="0.25">
      <c r="A9931" s="10"/>
    </row>
    <row r="9932" spans="1:1" x14ac:dyDescent="0.25">
      <c r="A9932" s="10"/>
    </row>
    <row r="9933" spans="1:1" x14ac:dyDescent="0.25">
      <c r="A9933" s="10"/>
    </row>
    <row r="9934" spans="1:1" x14ac:dyDescent="0.25">
      <c r="A9934" s="10"/>
    </row>
    <row r="9935" spans="1:1" x14ac:dyDescent="0.25">
      <c r="A9935" s="10"/>
    </row>
    <row r="9936" spans="1:1" x14ac:dyDescent="0.25">
      <c r="A9936" s="10"/>
    </row>
    <row r="9937" spans="1:1" x14ac:dyDescent="0.25">
      <c r="A9937" s="10"/>
    </row>
    <row r="9938" spans="1:1" x14ac:dyDescent="0.25">
      <c r="A9938" s="10"/>
    </row>
    <row r="9939" spans="1:1" x14ac:dyDescent="0.25">
      <c r="A9939" s="10"/>
    </row>
    <row r="9940" spans="1:1" x14ac:dyDescent="0.25">
      <c r="A9940" s="10"/>
    </row>
    <row r="9941" spans="1:1" x14ac:dyDescent="0.25">
      <c r="A9941" s="10"/>
    </row>
    <row r="9942" spans="1:1" x14ac:dyDescent="0.25">
      <c r="A9942" s="10"/>
    </row>
    <row r="9943" spans="1:1" x14ac:dyDescent="0.25">
      <c r="A9943" s="10"/>
    </row>
    <row r="9944" spans="1:1" x14ac:dyDescent="0.25">
      <c r="A9944" s="10"/>
    </row>
    <row r="9945" spans="1:1" x14ac:dyDescent="0.25">
      <c r="A9945" s="10"/>
    </row>
    <row r="9946" spans="1:1" x14ac:dyDescent="0.25">
      <c r="A9946" s="10"/>
    </row>
    <row r="9947" spans="1:1" x14ac:dyDescent="0.25">
      <c r="A9947" s="10"/>
    </row>
    <row r="9948" spans="1:1" x14ac:dyDescent="0.25">
      <c r="A9948" s="10"/>
    </row>
    <row r="9949" spans="1:1" x14ac:dyDescent="0.25">
      <c r="A9949" s="10"/>
    </row>
    <row r="9950" spans="1:1" x14ac:dyDescent="0.25">
      <c r="A9950" s="10"/>
    </row>
    <row r="9951" spans="1:1" x14ac:dyDescent="0.25">
      <c r="A9951" s="10"/>
    </row>
    <row r="9952" spans="1:1" x14ac:dyDescent="0.25">
      <c r="A9952" s="10"/>
    </row>
    <row r="9953" spans="1:1" x14ac:dyDescent="0.25">
      <c r="A9953" s="10"/>
    </row>
    <row r="9954" spans="1:1" x14ac:dyDescent="0.25">
      <c r="A9954" s="10"/>
    </row>
    <row r="9955" spans="1:1" x14ac:dyDescent="0.25">
      <c r="A9955" s="10"/>
    </row>
    <row r="9956" spans="1:1" x14ac:dyDescent="0.25">
      <c r="A9956" s="10"/>
    </row>
    <row r="9957" spans="1:1" x14ac:dyDescent="0.25">
      <c r="A9957" s="10"/>
    </row>
    <row r="9958" spans="1:1" x14ac:dyDescent="0.25">
      <c r="A9958" s="10"/>
    </row>
    <row r="9959" spans="1:1" x14ac:dyDescent="0.25">
      <c r="A9959" s="10"/>
    </row>
    <row r="9960" spans="1:1" x14ac:dyDescent="0.25">
      <c r="A9960" s="10"/>
    </row>
    <row r="9961" spans="1:1" x14ac:dyDescent="0.25">
      <c r="A9961" s="10"/>
    </row>
    <row r="9962" spans="1:1" x14ac:dyDescent="0.25">
      <c r="A9962" s="10"/>
    </row>
    <row r="9963" spans="1:1" x14ac:dyDescent="0.25">
      <c r="A9963" s="10"/>
    </row>
    <row r="9964" spans="1:1" x14ac:dyDescent="0.25">
      <c r="A9964" s="10"/>
    </row>
    <row r="9965" spans="1:1" x14ac:dyDescent="0.25">
      <c r="A9965" s="10"/>
    </row>
    <row r="9966" spans="1:1" x14ac:dyDescent="0.25">
      <c r="A9966" s="10"/>
    </row>
    <row r="9967" spans="1:1" x14ac:dyDescent="0.25">
      <c r="A9967" s="10"/>
    </row>
    <row r="9968" spans="1:1" x14ac:dyDescent="0.25">
      <c r="A9968" s="10"/>
    </row>
    <row r="9969" spans="1:1" x14ac:dyDescent="0.25">
      <c r="A9969" s="10"/>
    </row>
    <row r="9970" spans="1:1" x14ac:dyDescent="0.25">
      <c r="A9970" s="10"/>
    </row>
    <row r="9971" spans="1:1" x14ac:dyDescent="0.25">
      <c r="A9971" s="10"/>
    </row>
    <row r="9972" spans="1:1" x14ac:dyDescent="0.25">
      <c r="A9972" s="10"/>
    </row>
    <row r="9973" spans="1:1" x14ac:dyDescent="0.25">
      <c r="A9973" s="10"/>
    </row>
    <row r="9974" spans="1:1" x14ac:dyDescent="0.25">
      <c r="A9974" s="10"/>
    </row>
    <row r="9975" spans="1:1" x14ac:dyDescent="0.25">
      <c r="A9975" s="10"/>
    </row>
    <row r="9976" spans="1:1" x14ac:dyDescent="0.25">
      <c r="A9976" s="10"/>
    </row>
    <row r="9977" spans="1:1" x14ac:dyDescent="0.25">
      <c r="A9977" s="10"/>
    </row>
    <row r="9978" spans="1:1" x14ac:dyDescent="0.25">
      <c r="A9978" s="10"/>
    </row>
    <row r="9979" spans="1:1" x14ac:dyDescent="0.25">
      <c r="A9979" s="10"/>
    </row>
    <row r="9980" spans="1:1" x14ac:dyDescent="0.25">
      <c r="A9980" s="10"/>
    </row>
    <row r="9981" spans="1:1" x14ac:dyDescent="0.25">
      <c r="A9981" s="10"/>
    </row>
    <row r="9982" spans="1:1" x14ac:dyDescent="0.25">
      <c r="A9982" s="10"/>
    </row>
    <row r="9983" spans="1:1" x14ac:dyDescent="0.25">
      <c r="A9983" s="10"/>
    </row>
    <row r="9984" spans="1:1" x14ac:dyDescent="0.25">
      <c r="A9984" s="10"/>
    </row>
    <row r="9985" spans="1:1" x14ac:dyDescent="0.25">
      <c r="A9985" s="10"/>
    </row>
    <row r="9986" spans="1:1" x14ac:dyDescent="0.25">
      <c r="A9986" s="10"/>
    </row>
    <row r="9987" spans="1:1" x14ac:dyDescent="0.25">
      <c r="A9987" s="10"/>
    </row>
    <row r="9988" spans="1:1" x14ac:dyDescent="0.25">
      <c r="A9988" s="10"/>
    </row>
    <row r="9989" spans="1:1" x14ac:dyDescent="0.25">
      <c r="A9989" s="10"/>
    </row>
    <row r="9990" spans="1:1" x14ac:dyDescent="0.25">
      <c r="A9990" s="10"/>
    </row>
    <row r="9991" spans="1:1" x14ac:dyDescent="0.25">
      <c r="A9991" s="10"/>
    </row>
    <row r="9992" spans="1:1" x14ac:dyDescent="0.25">
      <c r="A9992" s="10"/>
    </row>
    <row r="9993" spans="1:1" x14ac:dyDescent="0.25">
      <c r="A9993" s="10"/>
    </row>
    <row r="9994" spans="1:1" x14ac:dyDescent="0.25">
      <c r="A9994" s="10"/>
    </row>
    <row r="9995" spans="1:1" x14ac:dyDescent="0.25">
      <c r="A9995" s="10"/>
    </row>
    <row r="9996" spans="1:1" x14ac:dyDescent="0.25">
      <c r="A9996" s="10"/>
    </row>
    <row r="9997" spans="1:1" x14ac:dyDescent="0.25">
      <c r="A9997" s="10"/>
    </row>
    <row r="9998" spans="1:1" x14ac:dyDescent="0.25">
      <c r="A9998" s="10"/>
    </row>
    <row r="9999" spans="1:1" x14ac:dyDescent="0.25">
      <c r="A9999" s="10"/>
    </row>
    <row r="10000" spans="1:1" x14ac:dyDescent="0.25">
      <c r="A10000" s="10"/>
    </row>
    <row r="10001" spans="1:1" x14ac:dyDescent="0.25">
      <c r="A10001" s="10"/>
    </row>
    <row r="10002" spans="1:1" x14ac:dyDescent="0.25">
      <c r="A10002" s="10"/>
    </row>
    <row r="10003" spans="1:1" x14ac:dyDescent="0.25">
      <c r="A10003" s="10"/>
    </row>
    <row r="10004" spans="1:1" x14ac:dyDescent="0.25">
      <c r="A10004" s="10"/>
    </row>
    <row r="10005" spans="1:1" x14ac:dyDescent="0.25">
      <c r="A10005" s="10"/>
    </row>
    <row r="10006" spans="1:1" x14ac:dyDescent="0.25">
      <c r="A10006" s="10"/>
    </row>
    <row r="10007" spans="1:1" x14ac:dyDescent="0.25">
      <c r="A10007" s="10"/>
    </row>
    <row r="10008" spans="1:1" x14ac:dyDescent="0.25">
      <c r="A10008" s="10"/>
    </row>
    <row r="10009" spans="1:1" x14ac:dyDescent="0.25">
      <c r="A10009" s="10"/>
    </row>
    <row r="10010" spans="1:1" x14ac:dyDescent="0.25">
      <c r="A10010" s="10"/>
    </row>
    <row r="10011" spans="1:1" x14ac:dyDescent="0.25">
      <c r="A10011" s="10"/>
    </row>
    <row r="10012" spans="1:1" x14ac:dyDescent="0.25">
      <c r="A10012" s="10"/>
    </row>
    <row r="10013" spans="1:1" x14ac:dyDescent="0.25">
      <c r="A10013" s="10"/>
    </row>
    <row r="10014" spans="1:1" x14ac:dyDescent="0.25">
      <c r="A10014" s="10"/>
    </row>
    <row r="10015" spans="1:1" x14ac:dyDescent="0.25">
      <c r="A10015" s="10"/>
    </row>
    <row r="10016" spans="1:1" x14ac:dyDescent="0.25">
      <c r="A10016" s="10"/>
    </row>
    <row r="10017" spans="1:1" x14ac:dyDescent="0.25">
      <c r="A10017" s="10"/>
    </row>
    <row r="10018" spans="1:1" x14ac:dyDescent="0.25">
      <c r="A10018" s="10"/>
    </row>
    <row r="10019" spans="1:1" x14ac:dyDescent="0.25">
      <c r="A10019" s="10"/>
    </row>
    <row r="10020" spans="1:1" x14ac:dyDescent="0.25">
      <c r="A10020" s="10"/>
    </row>
    <row r="10021" spans="1:1" x14ac:dyDescent="0.25">
      <c r="A10021" s="10"/>
    </row>
    <row r="10022" spans="1:1" x14ac:dyDescent="0.25">
      <c r="A10022" s="10"/>
    </row>
    <row r="10023" spans="1:1" x14ac:dyDescent="0.25">
      <c r="A10023" s="10"/>
    </row>
    <row r="10024" spans="1:1" x14ac:dyDescent="0.25">
      <c r="A10024" s="10"/>
    </row>
    <row r="10025" spans="1:1" x14ac:dyDescent="0.25">
      <c r="A10025" s="10"/>
    </row>
    <row r="10026" spans="1:1" x14ac:dyDescent="0.25">
      <c r="A10026" s="10"/>
    </row>
    <row r="10027" spans="1:1" x14ac:dyDescent="0.25">
      <c r="A10027" s="10"/>
    </row>
    <row r="10028" spans="1:1" x14ac:dyDescent="0.25">
      <c r="A10028" s="10"/>
    </row>
    <row r="10029" spans="1:1" x14ac:dyDescent="0.25">
      <c r="A10029" s="10"/>
    </row>
    <row r="10030" spans="1:1" x14ac:dyDescent="0.25">
      <c r="A10030" s="10"/>
    </row>
    <row r="10031" spans="1:1" x14ac:dyDescent="0.25">
      <c r="A10031" s="10"/>
    </row>
    <row r="10032" spans="1:1" x14ac:dyDescent="0.25">
      <c r="A10032" s="10"/>
    </row>
    <row r="10033" spans="1:1" x14ac:dyDescent="0.25">
      <c r="A10033" s="10"/>
    </row>
    <row r="10034" spans="1:1" x14ac:dyDescent="0.25">
      <c r="A10034" s="10"/>
    </row>
    <row r="10035" spans="1:1" x14ac:dyDescent="0.25">
      <c r="A10035" s="10"/>
    </row>
    <row r="10036" spans="1:1" x14ac:dyDescent="0.25">
      <c r="A10036" s="10"/>
    </row>
    <row r="10037" spans="1:1" x14ac:dyDescent="0.25">
      <c r="A10037" s="10"/>
    </row>
    <row r="10038" spans="1:1" x14ac:dyDescent="0.25">
      <c r="A10038" s="10"/>
    </row>
    <row r="10039" spans="1:1" x14ac:dyDescent="0.25">
      <c r="A10039" s="10"/>
    </row>
    <row r="10040" spans="1:1" x14ac:dyDescent="0.25">
      <c r="A10040" s="10"/>
    </row>
    <row r="10041" spans="1:1" x14ac:dyDescent="0.25">
      <c r="A10041" s="10"/>
    </row>
    <row r="10042" spans="1:1" x14ac:dyDescent="0.25">
      <c r="A10042" s="10"/>
    </row>
    <row r="10043" spans="1:1" x14ac:dyDescent="0.25">
      <c r="A10043" s="10"/>
    </row>
    <row r="10044" spans="1:1" x14ac:dyDescent="0.25">
      <c r="A10044" s="10"/>
    </row>
    <row r="10045" spans="1:1" x14ac:dyDescent="0.25">
      <c r="A10045" s="10"/>
    </row>
    <row r="10046" spans="1:1" x14ac:dyDescent="0.25">
      <c r="A10046" s="10"/>
    </row>
    <row r="10047" spans="1:1" x14ac:dyDescent="0.25">
      <c r="A10047" s="10"/>
    </row>
    <row r="10048" spans="1:1" x14ac:dyDescent="0.25">
      <c r="A10048" s="10"/>
    </row>
    <row r="10049" spans="1:1" x14ac:dyDescent="0.25">
      <c r="A10049" s="10"/>
    </row>
    <row r="10050" spans="1:1" x14ac:dyDescent="0.25">
      <c r="A10050" s="10"/>
    </row>
    <row r="10051" spans="1:1" x14ac:dyDescent="0.25">
      <c r="A10051" s="10"/>
    </row>
    <row r="10052" spans="1:1" x14ac:dyDescent="0.25">
      <c r="A10052" s="10"/>
    </row>
    <row r="10053" spans="1:1" x14ac:dyDescent="0.25">
      <c r="A10053" s="10"/>
    </row>
    <row r="10054" spans="1:1" x14ac:dyDescent="0.25">
      <c r="A10054" s="10"/>
    </row>
    <row r="10055" spans="1:1" x14ac:dyDescent="0.25">
      <c r="A10055" s="10"/>
    </row>
    <row r="10056" spans="1:1" x14ac:dyDescent="0.25">
      <c r="A10056" s="10"/>
    </row>
    <row r="10057" spans="1:1" x14ac:dyDescent="0.25">
      <c r="A10057" s="10"/>
    </row>
    <row r="10058" spans="1:1" x14ac:dyDescent="0.25">
      <c r="A10058" s="10"/>
    </row>
    <row r="10059" spans="1:1" x14ac:dyDescent="0.25">
      <c r="A10059" s="10"/>
    </row>
    <row r="10060" spans="1:1" x14ac:dyDescent="0.25">
      <c r="A10060" s="10"/>
    </row>
    <row r="10061" spans="1:1" x14ac:dyDescent="0.25">
      <c r="A10061" s="10"/>
    </row>
    <row r="10062" spans="1:1" x14ac:dyDescent="0.25">
      <c r="A10062" s="10"/>
    </row>
    <row r="10063" spans="1:1" x14ac:dyDescent="0.25">
      <c r="A10063" s="10"/>
    </row>
    <row r="10064" spans="1:1" x14ac:dyDescent="0.25">
      <c r="A10064" s="10"/>
    </row>
    <row r="10065" spans="1:1" x14ac:dyDescent="0.25">
      <c r="A10065" s="10"/>
    </row>
    <row r="10066" spans="1:1" x14ac:dyDescent="0.25">
      <c r="A10066" s="10"/>
    </row>
    <row r="10067" spans="1:1" x14ac:dyDescent="0.25">
      <c r="A10067" s="10"/>
    </row>
    <row r="10068" spans="1:1" x14ac:dyDescent="0.25">
      <c r="A10068" s="10"/>
    </row>
    <row r="10069" spans="1:1" x14ac:dyDescent="0.25">
      <c r="A10069" s="10"/>
    </row>
    <row r="10070" spans="1:1" x14ac:dyDescent="0.25">
      <c r="A10070" s="10"/>
    </row>
    <row r="10071" spans="1:1" x14ac:dyDescent="0.25">
      <c r="A10071" s="10"/>
    </row>
    <row r="10072" spans="1:1" x14ac:dyDescent="0.25">
      <c r="A10072" s="10"/>
    </row>
    <row r="10073" spans="1:1" x14ac:dyDescent="0.25">
      <c r="A10073" s="10"/>
    </row>
    <row r="10074" spans="1:1" x14ac:dyDescent="0.25">
      <c r="A10074" s="10"/>
    </row>
    <row r="10075" spans="1:1" x14ac:dyDescent="0.25">
      <c r="A10075" s="10"/>
    </row>
    <row r="10076" spans="1:1" x14ac:dyDescent="0.25">
      <c r="A10076" s="10"/>
    </row>
    <row r="10077" spans="1:1" x14ac:dyDescent="0.25">
      <c r="A10077" s="10"/>
    </row>
    <row r="10078" spans="1:1" x14ac:dyDescent="0.25">
      <c r="A10078" s="10"/>
    </row>
    <row r="10079" spans="1:1" x14ac:dyDescent="0.25">
      <c r="A10079" s="10"/>
    </row>
    <row r="10080" spans="1:1" x14ac:dyDescent="0.25">
      <c r="A10080" s="10"/>
    </row>
    <row r="10081" spans="1:1" x14ac:dyDescent="0.25">
      <c r="A10081" s="10"/>
    </row>
    <row r="10082" spans="1:1" x14ac:dyDescent="0.25">
      <c r="A10082" s="10"/>
    </row>
    <row r="10083" spans="1:1" x14ac:dyDescent="0.25">
      <c r="A10083" s="10"/>
    </row>
    <row r="10084" spans="1:1" x14ac:dyDescent="0.25">
      <c r="A10084" s="10"/>
    </row>
    <row r="10085" spans="1:1" x14ac:dyDescent="0.25">
      <c r="A10085" s="10"/>
    </row>
    <row r="10086" spans="1:1" x14ac:dyDescent="0.25">
      <c r="A10086" s="10"/>
    </row>
    <row r="10087" spans="1:1" x14ac:dyDescent="0.25">
      <c r="A10087" s="10"/>
    </row>
    <row r="10088" spans="1:1" x14ac:dyDescent="0.25">
      <c r="A10088" s="10"/>
    </row>
    <row r="10089" spans="1:1" x14ac:dyDescent="0.25">
      <c r="A10089" s="10"/>
    </row>
    <row r="10090" spans="1:1" x14ac:dyDescent="0.25">
      <c r="A10090" s="10"/>
    </row>
    <row r="10091" spans="1:1" x14ac:dyDescent="0.25">
      <c r="A10091" s="10"/>
    </row>
    <row r="10092" spans="1:1" x14ac:dyDescent="0.25">
      <c r="A10092" s="10"/>
    </row>
    <row r="10093" spans="1:1" x14ac:dyDescent="0.25">
      <c r="A10093" s="10"/>
    </row>
    <row r="10094" spans="1:1" x14ac:dyDescent="0.25">
      <c r="A10094" s="10"/>
    </row>
    <row r="10095" spans="1:1" x14ac:dyDescent="0.25">
      <c r="A10095" s="10"/>
    </row>
    <row r="10096" spans="1:1" x14ac:dyDescent="0.25">
      <c r="A10096" s="10"/>
    </row>
    <row r="10097" spans="1:1" x14ac:dyDescent="0.25">
      <c r="A10097" s="10"/>
    </row>
    <row r="10098" spans="1:1" x14ac:dyDescent="0.25">
      <c r="A10098" s="10"/>
    </row>
    <row r="10099" spans="1:1" x14ac:dyDescent="0.25">
      <c r="A10099" s="10"/>
    </row>
    <row r="10100" spans="1:1" x14ac:dyDescent="0.25">
      <c r="A10100" s="10"/>
    </row>
    <row r="10101" spans="1:1" x14ac:dyDescent="0.25">
      <c r="A10101" s="10"/>
    </row>
    <row r="10102" spans="1:1" x14ac:dyDescent="0.25">
      <c r="A10102" s="10"/>
    </row>
    <row r="10103" spans="1:1" x14ac:dyDescent="0.25">
      <c r="A10103" s="10"/>
    </row>
    <row r="10104" spans="1:1" x14ac:dyDescent="0.25">
      <c r="A10104" s="10"/>
    </row>
    <row r="10105" spans="1:1" x14ac:dyDescent="0.25">
      <c r="A10105" s="10"/>
    </row>
    <row r="10106" spans="1:1" x14ac:dyDescent="0.25">
      <c r="A10106" s="10"/>
    </row>
    <row r="10107" spans="1:1" x14ac:dyDescent="0.25">
      <c r="A10107" s="10"/>
    </row>
    <row r="10108" spans="1:1" x14ac:dyDescent="0.25">
      <c r="A10108" s="10"/>
    </row>
    <row r="10109" spans="1:1" x14ac:dyDescent="0.25">
      <c r="A10109" s="10"/>
    </row>
    <row r="10110" spans="1:1" x14ac:dyDescent="0.25">
      <c r="A10110" s="10"/>
    </row>
    <row r="10111" spans="1:1" x14ac:dyDescent="0.25">
      <c r="A10111" s="10"/>
    </row>
    <row r="10112" spans="1:1" x14ac:dyDescent="0.25">
      <c r="A10112" s="10"/>
    </row>
    <row r="10113" spans="1:1" x14ac:dyDescent="0.25">
      <c r="A10113" s="10"/>
    </row>
    <row r="10114" spans="1:1" x14ac:dyDescent="0.25">
      <c r="A10114" s="10"/>
    </row>
    <row r="10115" spans="1:1" x14ac:dyDescent="0.25">
      <c r="A10115" s="10"/>
    </row>
    <row r="10116" spans="1:1" x14ac:dyDescent="0.25">
      <c r="A10116" s="10"/>
    </row>
    <row r="10117" spans="1:1" x14ac:dyDescent="0.25">
      <c r="A10117" s="10"/>
    </row>
    <row r="10118" spans="1:1" x14ac:dyDescent="0.25">
      <c r="A10118" s="10"/>
    </row>
    <row r="10119" spans="1:1" x14ac:dyDescent="0.25">
      <c r="A10119" s="10"/>
    </row>
    <row r="10120" spans="1:1" x14ac:dyDescent="0.25">
      <c r="A10120" s="10"/>
    </row>
    <row r="10121" spans="1:1" x14ac:dyDescent="0.25">
      <c r="A10121" s="10"/>
    </row>
    <row r="10122" spans="1:1" x14ac:dyDescent="0.25">
      <c r="A10122" s="10"/>
    </row>
    <row r="10123" spans="1:1" x14ac:dyDescent="0.25">
      <c r="A10123" s="10"/>
    </row>
    <row r="10124" spans="1:1" x14ac:dyDescent="0.25">
      <c r="A10124" s="10"/>
    </row>
    <row r="10125" spans="1:1" x14ac:dyDescent="0.25">
      <c r="A10125" s="10"/>
    </row>
    <row r="10126" spans="1:1" x14ac:dyDescent="0.25">
      <c r="A10126" s="10"/>
    </row>
    <row r="10127" spans="1:1" x14ac:dyDescent="0.25">
      <c r="A10127" s="10"/>
    </row>
    <row r="10128" spans="1:1" x14ac:dyDescent="0.25">
      <c r="A10128" s="10"/>
    </row>
    <row r="10129" spans="1:1" x14ac:dyDescent="0.25">
      <c r="A10129" s="10"/>
    </row>
    <row r="10130" spans="1:1" x14ac:dyDescent="0.25">
      <c r="A10130" s="10"/>
    </row>
    <row r="10131" spans="1:1" x14ac:dyDescent="0.25">
      <c r="A10131" s="10"/>
    </row>
    <row r="10132" spans="1:1" x14ac:dyDescent="0.25">
      <c r="A10132" s="10"/>
    </row>
    <row r="10133" spans="1:1" x14ac:dyDescent="0.25">
      <c r="A10133" s="10"/>
    </row>
    <row r="10134" spans="1:1" x14ac:dyDescent="0.25">
      <c r="A10134" s="10"/>
    </row>
    <row r="10135" spans="1:1" x14ac:dyDescent="0.25">
      <c r="A10135" s="10"/>
    </row>
    <row r="10136" spans="1:1" x14ac:dyDescent="0.25">
      <c r="A10136" s="10"/>
    </row>
    <row r="10137" spans="1:1" x14ac:dyDescent="0.25">
      <c r="A10137" s="10"/>
    </row>
    <row r="10138" spans="1:1" x14ac:dyDescent="0.25">
      <c r="A10138" s="10"/>
    </row>
    <row r="10139" spans="1:1" x14ac:dyDescent="0.25">
      <c r="A10139" s="10"/>
    </row>
    <row r="10140" spans="1:1" x14ac:dyDescent="0.25">
      <c r="A10140" s="10"/>
    </row>
    <row r="10141" spans="1:1" x14ac:dyDescent="0.25">
      <c r="A10141" s="10"/>
    </row>
    <row r="10142" spans="1:1" x14ac:dyDescent="0.25">
      <c r="A10142" s="10"/>
    </row>
    <row r="10143" spans="1:1" x14ac:dyDescent="0.25">
      <c r="A10143" s="10"/>
    </row>
    <row r="10144" spans="1:1" x14ac:dyDescent="0.25">
      <c r="A10144" s="10"/>
    </row>
    <row r="10145" spans="1:1" x14ac:dyDescent="0.25">
      <c r="A10145" s="10"/>
    </row>
    <row r="10146" spans="1:1" x14ac:dyDescent="0.25">
      <c r="A10146" s="10"/>
    </row>
    <row r="10147" spans="1:1" x14ac:dyDescent="0.25">
      <c r="A10147" s="10"/>
    </row>
    <row r="10148" spans="1:1" x14ac:dyDescent="0.25">
      <c r="A10148" s="10"/>
    </row>
    <row r="10149" spans="1:1" x14ac:dyDescent="0.25">
      <c r="A10149" s="10"/>
    </row>
    <row r="10150" spans="1:1" x14ac:dyDescent="0.25">
      <c r="A10150" s="10"/>
    </row>
    <row r="10151" spans="1:1" x14ac:dyDescent="0.25">
      <c r="A10151" s="10"/>
    </row>
    <row r="10152" spans="1:1" x14ac:dyDescent="0.25">
      <c r="A10152" s="10"/>
    </row>
    <row r="10153" spans="1:1" x14ac:dyDescent="0.25">
      <c r="A10153" s="10"/>
    </row>
    <row r="10154" spans="1:1" x14ac:dyDescent="0.25">
      <c r="A10154" s="10"/>
    </row>
    <row r="10155" spans="1:1" x14ac:dyDescent="0.25">
      <c r="A10155" s="10"/>
    </row>
    <row r="10156" spans="1:1" x14ac:dyDescent="0.25">
      <c r="A10156" s="10"/>
    </row>
    <row r="10157" spans="1:1" x14ac:dyDescent="0.25">
      <c r="A10157" s="10"/>
    </row>
    <row r="10158" spans="1:1" x14ac:dyDescent="0.25">
      <c r="A10158" s="10"/>
    </row>
    <row r="10159" spans="1:1" x14ac:dyDescent="0.25">
      <c r="A10159" s="10"/>
    </row>
    <row r="10160" spans="1:1" x14ac:dyDescent="0.25">
      <c r="A10160" s="10"/>
    </row>
    <row r="10161" spans="1:1" x14ac:dyDescent="0.25">
      <c r="A10161" s="10"/>
    </row>
    <row r="10162" spans="1:1" x14ac:dyDescent="0.25">
      <c r="A10162" s="10"/>
    </row>
    <row r="10163" spans="1:1" x14ac:dyDescent="0.25">
      <c r="A10163" s="10"/>
    </row>
    <row r="10164" spans="1:1" x14ac:dyDescent="0.25">
      <c r="A10164" s="10"/>
    </row>
    <row r="10165" spans="1:1" x14ac:dyDescent="0.25">
      <c r="A10165" s="10"/>
    </row>
    <row r="10166" spans="1:1" x14ac:dyDescent="0.25">
      <c r="A10166" s="10"/>
    </row>
    <row r="10167" spans="1:1" x14ac:dyDescent="0.25">
      <c r="A10167" s="10"/>
    </row>
    <row r="10168" spans="1:1" x14ac:dyDescent="0.25">
      <c r="A10168" s="10"/>
    </row>
    <row r="10169" spans="1:1" x14ac:dyDescent="0.25">
      <c r="A10169" s="10"/>
    </row>
    <row r="10170" spans="1:1" x14ac:dyDescent="0.25">
      <c r="A10170" s="10"/>
    </row>
    <row r="10171" spans="1:1" x14ac:dyDescent="0.25">
      <c r="A10171" s="10"/>
    </row>
    <row r="10172" spans="1:1" x14ac:dyDescent="0.25">
      <c r="A10172" s="10"/>
    </row>
    <row r="10173" spans="1:1" x14ac:dyDescent="0.25">
      <c r="A10173" s="10"/>
    </row>
    <row r="10174" spans="1:1" x14ac:dyDescent="0.25">
      <c r="A10174" s="10"/>
    </row>
    <row r="10175" spans="1:1" x14ac:dyDescent="0.25">
      <c r="A10175" s="10"/>
    </row>
    <row r="10176" spans="1:1" x14ac:dyDescent="0.25">
      <c r="A10176" s="10"/>
    </row>
    <row r="10177" spans="1:1" x14ac:dyDescent="0.25">
      <c r="A10177" s="10"/>
    </row>
    <row r="10178" spans="1:1" x14ac:dyDescent="0.25">
      <c r="A10178" s="10"/>
    </row>
    <row r="10179" spans="1:1" x14ac:dyDescent="0.25">
      <c r="A10179" s="10"/>
    </row>
    <row r="10180" spans="1:1" x14ac:dyDescent="0.25">
      <c r="A10180" s="10"/>
    </row>
    <row r="10181" spans="1:1" x14ac:dyDescent="0.25">
      <c r="A10181" s="10"/>
    </row>
    <row r="10182" spans="1:1" x14ac:dyDescent="0.25">
      <c r="A10182" s="10"/>
    </row>
    <row r="10183" spans="1:1" x14ac:dyDescent="0.25">
      <c r="A10183" s="10"/>
    </row>
    <row r="10184" spans="1:1" x14ac:dyDescent="0.25">
      <c r="A10184" s="10"/>
    </row>
    <row r="10185" spans="1:1" x14ac:dyDescent="0.25">
      <c r="A10185" s="10"/>
    </row>
    <row r="10186" spans="1:1" x14ac:dyDescent="0.25">
      <c r="A10186" s="10"/>
    </row>
    <row r="10187" spans="1:1" x14ac:dyDescent="0.25">
      <c r="A10187" s="10"/>
    </row>
    <row r="10188" spans="1:1" x14ac:dyDescent="0.25">
      <c r="A10188" s="10"/>
    </row>
    <row r="10189" spans="1:1" x14ac:dyDescent="0.25">
      <c r="A10189" s="10"/>
    </row>
    <row r="10190" spans="1:1" x14ac:dyDescent="0.25">
      <c r="A10190" s="10"/>
    </row>
    <row r="10191" spans="1:1" x14ac:dyDescent="0.25">
      <c r="A10191" s="10"/>
    </row>
    <row r="10192" spans="1:1" x14ac:dyDescent="0.25">
      <c r="A10192" s="10"/>
    </row>
    <row r="10193" spans="1:1" x14ac:dyDescent="0.25">
      <c r="A10193" s="10"/>
    </row>
    <row r="10194" spans="1:1" x14ac:dyDescent="0.25">
      <c r="A10194" s="10"/>
    </row>
    <row r="10195" spans="1:1" x14ac:dyDescent="0.25">
      <c r="A10195" s="10"/>
    </row>
    <row r="10196" spans="1:1" x14ac:dyDescent="0.25">
      <c r="A10196" s="10"/>
    </row>
    <row r="10197" spans="1:1" x14ac:dyDescent="0.25">
      <c r="A10197" s="10"/>
    </row>
    <row r="10198" spans="1:1" x14ac:dyDescent="0.25">
      <c r="A10198" s="10"/>
    </row>
    <row r="10199" spans="1:1" x14ac:dyDescent="0.25">
      <c r="A10199" s="10"/>
    </row>
    <row r="10200" spans="1:1" x14ac:dyDescent="0.25">
      <c r="A10200" s="10"/>
    </row>
    <row r="10201" spans="1:1" x14ac:dyDescent="0.25">
      <c r="A10201" s="10"/>
    </row>
    <row r="10202" spans="1:1" x14ac:dyDescent="0.25">
      <c r="A10202" s="10"/>
    </row>
    <row r="10203" spans="1:1" x14ac:dyDescent="0.25">
      <c r="A10203" s="10"/>
    </row>
    <row r="10204" spans="1:1" x14ac:dyDescent="0.25">
      <c r="A10204" s="10"/>
    </row>
    <row r="10205" spans="1:1" x14ac:dyDescent="0.25">
      <c r="A10205" s="10"/>
    </row>
    <row r="10206" spans="1:1" x14ac:dyDescent="0.25">
      <c r="A10206" s="10"/>
    </row>
    <row r="10207" spans="1:1" x14ac:dyDescent="0.25">
      <c r="A10207" s="10"/>
    </row>
    <row r="10208" spans="1:1" x14ac:dyDescent="0.25">
      <c r="A10208" s="10"/>
    </row>
    <row r="10209" spans="1:1" x14ac:dyDescent="0.25">
      <c r="A10209" s="10"/>
    </row>
    <row r="10210" spans="1:1" x14ac:dyDescent="0.25">
      <c r="A10210" s="10"/>
    </row>
    <row r="10211" spans="1:1" x14ac:dyDescent="0.25">
      <c r="A10211" s="10"/>
    </row>
    <row r="10212" spans="1:1" x14ac:dyDescent="0.25">
      <c r="A10212" s="10"/>
    </row>
    <row r="10213" spans="1:1" x14ac:dyDescent="0.25">
      <c r="A10213" s="10"/>
    </row>
    <row r="10214" spans="1:1" x14ac:dyDescent="0.25">
      <c r="A10214" s="10"/>
    </row>
    <row r="10215" spans="1:1" x14ac:dyDescent="0.25">
      <c r="A10215" s="10"/>
    </row>
    <row r="10216" spans="1:1" x14ac:dyDescent="0.25">
      <c r="A10216" s="10"/>
    </row>
    <row r="10217" spans="1:1" x14ac:dyDescent="0.25">
      <c r="A10217" s="10"/>
    </row>
    <row r="10218" spans="1:1" x14ac:dyDescent="0.25">
      <c r="A10218" s="10"/>
    </row>
    <row r="10219" spans="1:1" x14ac:dyDescent="0.25">
      <c r="A10219" s="10"/>
    </row>
    <row r="10220" spans="1:1" x14ac:dyDescent="0.25">
      <c r="A10220" s="10"/>
    </row>
    <row r="10221" spans="1:1" x14ac:dyDescent="0.25">
      <c r="A10221" s="10"/>
    </row>
    <row r="10222" spans="1:1" x14ac:dyDescent="0.25">
      <c r="A10222" s="10"/>
    </row>
    <row r="10223" spans="1:1" x14ac:dyDescent="0.25">
      <c r="A10223" s="10"/>
    </row>
    <row r="10224" spans="1:1" x14ac:dyDescent="0.25">
      <c r="A10224" s="10"/>
    </row>
    <row r="10225" spans="1:1" x14ac:dyDescent="0.25">
      <c r="A10225" s="10"/>
    </row>
    <row r="10226" spans="1:1" x14ac:dyDescent="0.25">
      <c r="A10226" s="10"/>
    </row>
    <row r="10227" spans="1:1" x14ac:dyDescent="0.25">
      <c r="A10227" s="10"/>
    </row>
    <row r="10228" spans="1:1" x14ac:dyDescent="0.25">
      <c r="A10228" s="10"/>
    </row>
    <row r="10229" spans="1:1" x14ac:dyDescent="0.25">
      <c r="A10229" s="10"/>
    </row>
    <row r="10230" spans="1:1" x14ac:dyDescent="0.25">
      <c r="A10230" s="10"/>
    </row>
    <row r="10231" spans="1:1" x14ac:dyDescent="0.25">
      <c r="A10231" s="10"/>
    </row>
    <row r="10232" spans="1:1" x14ac:dyDescent="0.25">
      <c r="A10232" s="10"/>
    </row>
    <row r="10233" spans="1:1" x14ac:dyDescent="0.25">
      <c r="A10233" s="10"/>
    </row>
    <row r="10234" spans="1:1" x14ac:dyDescent="0.25">
      <c r="A10234" s="10"/>
    </row>
    <row r="10235" spans="1:1" x14ac:dyDescent="0.25">
      <c r="A10235" s="10"/>
    </row>
    <row r="10236" spans="1:1" x14ac:dyDescent="0.25">
      <c r="A10236" s="10"/>
    </row>
    <row r="10237" spans="1:1" x14ac:dyDescent="0.25">
      <c r="A10237" s="10"/>
    </row>
    <row r="10238" spans="1:1" x14ac:dyDescent="0.25">
      <c r="A10238" s="10"/>
    </row>
    <row r="10239" spans="1:1" x14ac:dyDescent="0.25">
      <c r="A10239" s="10"/>
    </row>
    <row r="10240" spans="1:1" x14ac:dyDescent="0.25">
      <c r="A10240" s="10"/>
    </row>
    <row r="10241" spans="1:1" x14ac:dyDescent="0.25">
      <c r="A10241" s="10"/>
    </row>
    <row r="10242" spans="1:1" x14ac:dyDescent="0.25">
      <c r="A10242" s="10"/>
    </row>
    <row r="10243" spans="1:1" x14ac:dyDescent="0.25">
      <c r="A10243" s="10"/>
    </row>
    <row r="10244" spans="1:1" x14ac:dyDescent="0.25">
      <c r="A10244" s="10"/>
    </row>
    <row r="10245" spans="1:1" x14ac:dyDescent="0.25">
      <c r="A10245" s="10"/>
    </row>
    <row r="10246" spans="1:1" x14ac:dyDescent="0.25">
      <c r="A10246" s="10"/>
    </row>
    <row r="10247" spans="1:1" x14ac:dyDescent="0.25">
      <c r="A10247" s="10"/>
    </row>
    <row r="10248" spans="1:1" x14ac:dyDescent="0.25">
      <c r="A10248" s="10"/>
    </row>
    <row r="10249" spans="1:1" x14ac:dyDescent="0.25">
      <c r="A10249" s="10"/>
    </row>
    <row r="10250" spans="1:1" x14ac:dyDescent="0.25">
      <c r="A10250" s="10"/>
    </row>
    <row r="10251" spans="1:1" x14ac:dyDescent="0.25">
      <c r="A10251" s="10"/>
    </row>
    <row r="10252" spans="1:1" x14ac:dyDescent="0.25">
      <c r="A10252" s="10"/>
    </row>
    <row r="10253" spans="1:1" x14ac:dyDescent="0.25">
      <c r="A10253" s="10"/>
    </row>
    <row r="10254" spans="1:1" x14ac:dyDescent="0.25">
      <c r="A10254" s="10"/>
    </row>
    <row r="10255" spans="1:1" x14ac:dyDescent="0.25">
      <c r="A10255" s="10"/>
    </row>
    <row r="10256" spans="1:1" x14ac:dyDescent="0.25">
      <c r="A10256" s="10"/>
    </row>
    <row r="10257" spans="1:1" x14ac:dyDescent="0.25">
      <c r="A10257" s="10"/>
    </row>
    <row r="10258" spans="1:1" x14ac:dyDescent="0.25">
      <c r="A10258" s="10"/>
    </row>
    <row r="10259" spans="1:1" x14ac:dyDescent="0.25">
      <c r="A10259" s="10"/>
    </row>
    <row r="10260" spans="1:1" x14ac:dyDescent="0.25">
      <c r="A10260" s="10"/>
    </row>
    <row r="10261" spans="1:1" x14ac:dyDescent="0.25">
      <c r="A10261" s="10"/>
    </row>
    <row r="10262" spans="1:1" x14ac:dyDescent="0.25">
      <c r="A10262" s="10"/>
    </row>
    <row r="10263" spans="1:1" x14ac:dyDescent="0.25">
      <c r="A10263" s="10"/>
    </row>
    <row r="10264" spans="1:1" x14ac:dyDescent="0.25">
      <c r="A10264" s="10"/>
    </row>
    <row r="10265" spans="1:1" x14ac:dyDescent="0.25">
      <c r="A10265" s="10"/>
    </row>
    <row r="10266" spans="1:1" x14ac:dyDescent="0.25">
      <c r="A10266" s="10"/>
    </row>
    <row r="10267" spans="1:1" x14ac:dyDescent="0.25">
      <c r="A10267" s="10"/>
    </row>
    <row r="10268" spans="1:1" x14ac:dyDescent="0.25">
      <c r="A10268" s="10"/>
    </row>
    <row r="10269" spans="1:1" x14ac:dyDescent="0.25">
      <c r="A10269" s="10"/>
    </row>
    <row r="10270" spans="1:1" x14ac:dyDescent="0.25">
      <c r="A10270" s="10"/>
    </row>
    <row r="10271" spans="1:1" x14ac:dyDescent="0.25">
      <c r="A10271" s="10"/>
    </row>
    <row r="10272" spans="1:1" x14ac:dyDescent="0.25">
      <c r="A10272" s="10"/>
    </row>
    <row r="10273" spans="1:1" x14ac:dyDescent="0.25">
      <c r="A10273" s="10"/>
    </row>
    <row r="10274" spans="1:1" x14ac:dyDescent="0.25">
      <c r="A10274" s="10"/>
    </row>
    <row r="10275" spans="1:1" x14ac:dyDescent="0.25">
      <c r="A10275" s="10"/>
    </row>
    <row r="10276" spans="1:1" x14ac:dyDescent="0.25">
      <c r="A10276" s="10"/>
    </row>
    <row r="10277" spans="1:1" x14ac:dyDescent="0.25">
      <c r="A10277" s="10"/>
    </row>
    <row r="10278" spans="1:1" x14ac:dyDescent="0.25">
      <c r="A10278" s="10"/>
    </row>
    <row r="10279" spans="1:1" x14ac:dyDescent="0.25">
      <c r="A10279" s="10"/>
    </row>
    <row r="10280" spans="1:1" x14ac:dyDescent="0.25">
      <c r="A10280" s="10"/>
    </row>
    <row r="10281" spans="1:1" x14ac:dyDescent="0.25">
      <c r="A10281" s="10"/>
    </row>
    <row r="10282" spans="1:1" x14ac:dyDescent="0.25">
      <c r="A10282" s="10"/>
    </row>
    <row r="10283" spans="1:1" x14ac:dyDescent="0.25">
      <c r="A10283" s="10"/>
    </row>
    <row r="10284" spans="1:1" x14ac:dyDescent="0.25">
      <c r="A10284" s="10"/>
    </row>
    <row r="10285" spans="1:1" x14ac:dyDescent="0.25">
      <c r="A10285" s="10"/>
    </row>
    <row r="10286" spans="1:1" x14ac:dyDescent="0.25">
      <c r="A10286" s="10"/>
    </row>
    <row r="10287" spans="1:1" x14ac:dyDescent="0.25">
      <c r="A10287" s="10"/>
    </row>
    <row r="10288" spans="1:1" x14ac:dyDescent="0.25">
      <c r="A10288" s="10"/>
    </row>
    <row r="10289" spans="1:1" x14ac:dyDescent="0.25">
      <c r="A10289" s="10"/>
    </row>
    <row r="10290" spans="1:1" x14ac:dyDescent="0.25">
      <c r="A10290" s="10"/>
    </row>
    <row r="10291" spans="1:1" x14ac:dyDescent="0.25">
      <c r="A10291" s="10"/>
    </row>
    <row r="10292" spans="1:1" x14ac:dyDescent="0.25">
      <c r="A10292" s="10"/>
    </row>
    <row r="10293" spans="1:1" x14ac:dyDescent="0.25">
      <c r="A10293" s="10"/>
    </row>
    <row r="10294" spans="1:1" x14ac:dyDescent="0.25">
      <c r="A10294" s="10"/>
    </row>
    <row r="10295" spans="1:1" x14ac:dyDescent="0.25">
      <c r="A10295" s="10"/>
    </row>
    <row r="10296" spans="1:1" x14ac:dyDescent="0.25">
      <c r="A10296" s="10"/>
    </row>
    <row r="10297" spans="1:1" x14ac:dyDescent="0.25">
      <c r="A10297" s="10"/>
    </row>
    <row r="10298" spans="1:1" x14ac:dyDescent="0.25">
      <c r="A10298" s="10"/>
    </row>
    <row r="10299" spans="1:1" x14ac:dyDescent="0.25">
      <c r="A10299" s="10"/>
    </row>
    <row r="10300" spans="1:1" x14ac:dyDescent="0.25">
      <c r="A10300" s="10"/>
    </row>
    <row r="10301" spans="1:1" x14ac:dyDescent="0.25">
      <c r="A10301" s="10"/>
    </row>
    <row r="10302" spans="1:1" x14ac:dyDescent="0.25">
      <c r="A10302" s="10"/>
    </row>
    <row r="10303" spans="1:1" x14ac:dyDescent="0.25">
      <c r="A10303" s="10"/>
    </row>
    <row r="10304" spans="1:1" x14ac:dyDescent="0.25">
      <c r="A10304" s="10"/>
    </row>
    <row r="10305" spans="1:1" x14ac:dyDescent="0.25">
      <c r="A10305" s="10"/>
    </row>
    <row r="10306" spans="1:1" x14ac:dyDescent="0.25">
      <c r="A10306" s="10"/>
    </row>
    <row r="10307" spans="1:1" x14ac:dyDescent="0.25">
      <c r="A10307" s="10"/>
    </row>
    <row r="10308" spans="1:1" x14ac:dyDescent="0.25">
      <c r="A10308" s="10"/>
    </row>
    <row r="10309" spans="1:1" x14ac:dyDescent="0.25">
      <c r="A10309" s="10"/>
    </row>
    <row r="10310" spans="1:1" x14ac:dyDescent="0.25">
      <c r="A10310" s="10"/>
    </row>
    <row r="10311" spans="1:1" x14ac:dyDescent="0.25">
      <c r="A10311" s="10"/>
    </row>
    <row r="10312" spans="1:1" x14ac:dyDescent="0.25">
      <c r="A10312" s="10"/>
    </row>
    <row r="10313" spans="1:1" x14ac:dyDescent="0.25">
      <c r="A10313" s="10"/>
    </row>
    <row r="10314" spans="1:1" x14ac:dyDescent="0.25">
      <c r="A10314" s="10"/>
    </row>
    <row r="10315" spans="1:1" x14ac:dyDescent="0.25">
      <c r="A10315" s="10"/>
    </row>
    <row r="10316" spans="1:1" x14ac:dyDescent="0.25">
      <c r="A10316" s="10"/>
    </row>
    <row r="10317" spans="1:1" x14ac:dyDescent="0.25">
      <c r="A10317" s="10"/>
    </row>
    <row r="10318" spans="1:1" x14ac:dyDescent="0.25">
      <c r="A10318" s="10"/>
    </row>
    <row r="10319" spans="1:1" x14ac:dyDescent="0.25">
      <c r="A10319" s="10"/>
    </row>
    <row r="10320" spans="1:1" x14ac:dyDescent="0.25">
      <c r="A10320" s="10"/>
    </row>
    <row r="10321" spans="1:1" x14ac:dyDescent="0.25">
      <c r="A10321" s="10"/>
    </row>
    <row r="10322" spans="1:1" x14ac:dyDescent="0.25">
      <c r="A10322" s="10"/>
    </row>
    <row r="10323" spans="1:1" x14ac:dyDescent="0.25">
      <c r="A10323" s="10"/>
    </row>
    <row r="10324" spans="1:1" x14ac:dyDescent="0.25">
      <c r="A10324" s="10"/>
    </row>
    <row r="10325" spans="1:1" x14ac:dyDescent="0.25">
      <c r="A10325" s="10"/>
    </row>
    <row r="10326" spans="1:1" x14ac:dyDescent="0.25">
      <c r="A10326" s="10"/>
    </row>
    <row r="10327" spans="1:1" x14ac:dyDescent="0.25">
      <c r="A10327" s="10"/>
    </row>
    <row r="10328" spans="1:1" x14ac:dyDescent="0.25">
      <c r="A10328" s="10"/>
    </row>
    <row r="10329" spans="1:1" x14ac:dyDescent="0.25">
      <c r="A10329" s="10"/>
    </row>
    <row r="10330" spans="1:1" x14ac:dyDescent="0.25">
      <c r="A10330" s="10"/>
    </row>
    <row r="10331" spans="1:1" x14ac:dyDescent="0.25">
      <c r="A10331" s="10"/>
    </row>
    <row r="10332" spans="1:1" x14ac:dyDescent="0.25">
      <c r="A10332" s="10"/>
    </row>
    <row r="10333" spans="1:1" x14ac:dyDescent="0.25">
      <c r="A10333" s="10"/>
    </row>
    <row r="10334" spans="1:1" x14ac:dyDescent="0.25">
      <c r="A10334" s="10"/>
    </row>
    <row r="10335" spans="1:1" x14ac:dyDescent="0.25">
      <c r="A10335" s="10"/>
    </row>
    <row r="10336" spans="1:1" x14ac:dyDescent="0.25">
      <c r="A10336" s="10"/>
    </row>
    <row r="10337" spans="1:1" x14ac:dyDescent="0.25">
      <c r="A10337" s="10"/>
    </row>
    <row r="10338" spans="1:1" x14ac:dyDescent="0.25">
      <c r="A10338" s="10"/>
    </row>
    <row r="10339" spans="1:1" x14ac:dyDescent="0.25">
      <c r="A10339" s="10"/>
    </row>
    <row r="10340" spans="1:1" x14ac:dyDescent="0.25">
      <c r="A10340" s="10"/>
    </row>
    <row r="10341" spans="1:1" x14ac:dyDescent="0.25">
      <c r="A10341" s="10"/>
    </row>
    <row r="10342" spans="1:1" x14ac:dyDescent="0.25">
      <c r="A10342" s="10"/>
    </row>
    <row r="10343" spans="1:1" x14ac:dyDescent="0.25">
      <c r="A10343" s="10"/>
    </row>
    <row r="10344" spans="1:1" x14ac:dyDescent="0.25">
      <c r="A10344" s="10"/>
    </row>
    <row r="10345" spans="1:1" x14ac:dyDescent="0.25">
      <c r="A10345" s="10"/>
    </row>
    <row r="10346" spans="1:1" x14ac:dyDescent="0.25">
      <c r="A10346" s="10"/>
    </row>
    <row r="10347" spans="1:1" x14ac:dyDescent="0.25">
      <c r="A10347" s="10"/>
    </row>
    <row r="10348" spans="1:1" x14ac:dyDescent="0.25">
      <c r="A10348" s="10"/>
    </row>
    <row r="10349" spans="1:1" x14ac:dyDescent="0.25">
      <c r="A10349" s="10"/>
    </row>
    <row r="10350" spans="1:1" x14ac:dyDescent="0.25">
      <c r="A10350" s="10"/>
    </row>
    <row r="10351" spans="1:1" x14ac:dyDescent="0.25">
      <c r="A10351" s="10"/>
    </row>
    <row r="10352" spans="1:1" x14ac:dyDescent="0.25">
      <c r="A10352" s="10"/>
    </row>
    <row r="10353" spans="1:1" x14ac:dyDescent="0.25">
      <c r="A10353" s="10"/>
    </row>
    <row r="10354" spans="1:1" x14ac:dyDescent="0.25">
      <c r="A10354" s="10"/>
    </row>
    <row r="10355" spans="1:1" x14ac:dyDescent="0.25">
      <c r="A10355" s="10"/>
    </row>
    <row r="10356" spans="1:1" x14ac:dyDescent="0.25">
      <c r="A10356" s="10"/>
    </row>
    <row r="10357" spans="1:1" x14ac:dyDescent="0.25">
      <c r="A10357" s="10"/>
    </row>
    <row r="10358" spans="1:1" x14ac:dyDescent="0.25">
      <c r="A10358" s="10"/>
    </row>
    <row r="10359" spans="1:1" x14ac:dyDescent="0.25">
      <c r="A10359" s="10"/>
    </row>
    <row r="10360" spans="1:1" x14ac:dyDescent="0.25">
      <c r="A10360" s="10"/>
    </row>
    <row r="10361" spans="1:1" x14ac:dyDescent="0.25">
      <c r="A10361" s="10"/>
    </row>
    <row r="10362" spans="1:1" x14ac:dyDescent="0.25">
      <c r="A10362" s="10"/>
    </row>
    <row r="10363" spans="1:1" x14ac:dyDescent="0.25">
      <c r="A10363" s="10"/>
    </row>
    <row r="10364" spans="1:1" x14ac:dyDescent="0.25">
      <c r="A10364" s="10"/>
    </row>
    <row r="10365" spans="1:1" x14ac:dyDescent="0.25">
      <c r="A10365" s="10"/>
    </row>
    <row r="10366" spans="1:1" x14ac:dyDescent="0.25">
      <c r="A10366" s="10"/>
    </row>
    <row r="10367" spans="1:1" x14ac:dyDescent="0.25">
      <c r="A10367" s="10"/>
    </row>
    <row r="10368" spans="1:1" x14ac:dyDescent="0.25">
      <c r="A10368" s="10"/>
    </row>
    <row r="10369" spans="1:1" x14ac:dyDescent="0.25">
      <c r="A10369" s="10"/>
    </row>
    <row r="10370" spans="1:1" x14ac:dyDescent="0.25">
      <c r="A10370" s="10"/>
    </row>
    <row r="10371" spans="1:1" x14ac:dyDescent="0.25">
      <c r="A10371" s="10"/>
    </row>
    <row r="10372" spans="1:1" x14ac:dyDescent="0.25">
      <c r="A10372" s="10"/>
    </row>
    <row r="10373" spans="1:1" x14ac:dyDescent="0.25">
      <c r="A10373" s="10"/>
    </row>
    <row r="10374" spans="1:1" x14ac:dyDescent="0.25">
      <c r="A10374" s="10"/>
    </row>
    <row r="10375" spans="1:1" x14ac:dyDescent="0.25">
      <c r="A10375" s="10"/>
    </row>
    <row r="10376" spans="1:1" x14ac:dyDescent="0.25">
      <c r="A10376" s="10"/>
    </row>
    <row r="10377" spans="1:1" x14ac:dyDescent="0.25">
      <c r="A10377" s="10"/>
    </row>
    <row r="10378" spans="1:1" x14ac:dyDescent="0.25">
      <c r="A10378" s="10"/>
    </row>
    <row r="10379" spans="1:1" x14ac:dyDescent="0.25">
      <c r="A10379" s="10"/>
    </row>
    <row r="10380" spans="1:1" x14ac:dyDescent="0.25">
      <c r="A10380" s="10"/>
    </row>
    <row r="10381" spans="1:1" x14ac:dyDescent="0.25">
      <c r="A10381" s="10"/>
    </row>
    <row r="10382" spans="1:1" x14ac:dyDescent="0.25">
      <c r="A10382" s="10"/>
    </row>
    <row r="10383" spans="1:1" x14ac:dyDescent="0.25">
      <c r="A10383" s="10"/>
    </row>
    <row r="10384" spans="1:1" x14ac:dyDescent="0.25">
      <c r="A10384" s="10"/>
    </row>
    <row r="10385" spans="1:1" x14ac:dyDescent="0.25">
      <c r="A10385" s="10"/>
    </row>
    <row r="10386" spans="1:1" x14ac:dyDescent="0.25">
      <c r="A10386" s="10"/>
    </row>
    <row r="10387" spans="1:1" x14ac:dyDescent="0.25">
      <c r="A10387" s="10"/>
    </row>
    <row r="10388" spans="1:1" x14ac:dyDescent="0.25">
      <c r="A10388" s="10"/>
    </row>
    <row r="10389" spans="1:1" x14ac:dyDescent="0.25">
      <c r="A10389" s="10"/>
    </row>
    <row r="10390" spans="1:1" x14ac:dyDescent="0.25">
      <c r="A10390" s="10"/>
    </row>
    <row r="10391" spans="1:1" x14ac:dyDescent="0.25">
      <c r="A10391" s="10"/>
    </row>
    <row r="10392" spans="1:1" x14ac:dyDescent="0.25">
      <c r="A10392" s="10"/>
    </row>
    <row r="10393" spans="1:1" x14ac:dyDescent="0.25">
      <c r="A10393" s="10"/>
    </row>
    <row r="10394" spans="1:1" x14ac:dyDescent="0.25">
      <c r="A10394" s="10"/>
    </row>
    <row r="10395" spans="1:1" x14ac:dyDescent="0.25">
      <c r="A10395" s="10"/>
    </row>
    <row r="10396" spans="1:1" x14ac:dyDescent="0.25">
      <c r="A10396" s="10"/>
    </row>
    <row r="10397" spans="1:1" x14ac:dyDescent="0.25">
      <c r="A10397" s="10"/>
    </row>
    <row r="10398" spans="1:1" x14ac:dyDescent="0.25">
      <c r="A10398" s="10"/>
    </row>
    <row r="10399" spans="1:1" x14ac:dyDescent="0.25">
      <c r="A10399" s="10"/>
    </row>
    <row r="10400" spans="1:1" x14ac:dyDescent="0.25">
      <c r="A10400" s="10"/>
    </row>
    <row r="10401" spans="1:1" x14ac:dyDescent="0.25">
      <c r="A10401" s="10"/>
    </row>
    <row r="10402" spans="1:1" x14ac:dyDescent="0.25">
      <c r="A10402" s="10"/>
    </row>
    <row r="10403" spans="1:1" x14ac:dyDescent="0.25">
      <c r="A10403" s="10"/>
    </row>
    <row r="10404" spans="1:1" x14ac:dyDescent="0.25">
      <c r="A10404" s="10"/>
    </row>
    <row r="10405" spans="1:1" x14ac:dyDescent="0.25">
      <c r="A10405" s="10"/>
    </row>
    <row r="10406" spans="1:1" x14ac:dyDescent="0.25">
      <c r="A10406" s="10"/>
    </row>
    <row r="10407" spans="1:1" x14ac:dyDescent="0.25">
      <c r="A10407" s="10"/>
    </row>
    <row r="10408" spans="1:1" x14ac:dyDescent="0.25">
      <c r="A10408" s="10"/>
    </row>
    <row r="10409" spans="1:1" x14ac:dyDescent="0.25">
      <c r="A10409" s="10"/>
    </row>
    <row r="10410" spans="1:1" x14ac:dyDescent="0.25">
      <c r="A10410" s="10"/>
    </row>
    <row r="10411" spans="1:1" x14ac:dyDescent="0.25">
      <c r="A10411" s="10"/>
    </row>
    <row r="10412" spans="1:1" x14ac:dyDescent="0.25">
      <c r="A10412" s="10"/>
    </row>
    <row r="10413" spans="1:1" x14ac:dyDescent="0.25">
      <c r="A10413" s="10"/>
    </row>
    <row r="10414" spans="1:1" x14ac:dyDescent="0.25">
      <c r="A10414" s="10"/>
    </row>
    <row r="10415" spans="1:1" x14ac:dyDescent="0.25">
      <c r="A10415" s="10"/>
    </row>
    <row r="10416" spans="1:1" x14ac:dyDescent="0.25">
      <c r="A10416" s="10"/>
    </row>
    <row r="10417" spans="1:1" x14ac:dyDescent="0.25">
      <c r="A10417" s="10"/>
    </row>
    <row r="10418" spans="1:1" x14ac:dyDescent="0.25">
      <c r="A10418" s="10"/>
    </row>
    <row r="10419" spans="1:1" x14ac:dyDescent="0.25">
      <c r="A10419" s="10"/>
    </row>
    <row r="10420" spans="1:1" x14ac:dyDescent="0.25">
      <c r="A10420" s="10"/>
    </row>
    <row r="10421" spans="1:1" x14ac:dyDescent="0.25">
      <c r="A10421" s="10"/>
    </row>
    <row r="10422" spans="1:1" x14ac:dyDescent="0.25">
      <c r="A10422" s="10"/>
    </row>
    <row r="10423" spans="1:1" x14ac:dyDescent="0.25">
      <c r="A10423" s="10"/>
    </row>
    <row r="10424" spans="1:1" x14ac:dyDescent="0.25">
      <c r="A10424" s="10"/>
    </row>
    <row r="10425" spans="1:1" x14ac:dyDescent="0.25">
      <c r="A10425" s="10"/>
    </row>
    <row r="10426" spans="1:1" x14ac:dyDescent="0.25">
      <c r="A10426" s="10"/>
    </row>
    <row r="10427" spans="1:1" x14ac:dyDescent="0.25">
      <c r="A10427" s="10"/>
    </row>
    <row r="10428" spans="1:1" x14ac:dyDescent="0.25">
      <c r="A10428" s="10"/>
    </row>
    <row r="10429" spans="1:1" x14ac:dyDescent="0.25">
      <c r="A10429" s="10"/>
    </row>
    <row r="10430" spans="1:1" x14ac:dyDescent="0.25">
      <c r="A10430" s="10"/>
    </row>
    <row r="10431" spans="1:1" x14ac:dyDescent="0.25">
      <c r="A10431" s="10"/>
    </row>
    <row r="10432" spans="1:1" x14ac:dyDescent="0.25">
      <c r="A10432" s="10"/>
    </row>
    <row r="10433" spans="1:1" x14ac:dyDescent="0.25">
      <c r="A10433" s="10"/>
    </row>
    <row r="10434" spans="1:1" x14ac:dyDescent="0.25">
      <c r="A10434" s="10"/>
    </row>
    <row r="10435" spans="1:1" x14ac:dyDescent="0.25">
      <c r="A10435" s="10"/>
    </row>
    <row r="10436" spans="1:1" x14ac:dyDescent="0.25">
      <c r="A10436" s="10"/>
    </row>
    <row r="10437" spans="1:1" x14ac:dyDescent="0.25">
      <c r="A10437" s="10"/>
    </row>
    <row r="10438" spans="1:1" x14ac:dyDescent="0.25">
      <c r="A10438" s="10"/>
    </row>
    <row r="10439" spans="1:1" x14ac:dyDescent="0.25">
      <c r="A10439" s="10"/>
    </row>
    <row r="10440" spans="1:1" x14ac:dyDescent="0.25">
      <c r="A10440" s="10"/>
    </row>
    <row r="10441" spans="1:1" x14ac:dyDescent="0.25">
      <c r="A10441" s="10"/>
    </row>
    <row r="10442" spans="1:1" x14ac:dyDescent="0.25">
      <c r="A10442" s="10"/>
    </row>
    <row r="10443" spans="1:1" x14ac:dyDescent="0.25">
      <c r="A10443" s="10"/>
    </row>
    <row r="10444" spans="1:1" x14ac:dyDescent="0.25">
      <c r="A10444" s="10"/>
    </row>
    <row r="10445" spans="1:1" x14ac:dyDescent="0.25">
      <c r="A10445" s="10"/>
    </row>
    <row r="10446" spans="1:1" x14ac:dyDescent="0.25">
      <c r="A10446" s="10"/>
    </row>
    <row r="10447" spans="1:1" x14ac:dyDescent="0.25">
      <c r="A10447" s="10"/>
    </row>
    <row r="10448" spans="1:1" x14ac:dyDescent="0.25">
      <c r="A10448" s="10"/>
    </row>
    <row r="10449" spans="1:1" x14ac:dyDescent="0.25">
      <c r="A10449" s="10"/>
    </row>
    <row r="10450" spans="1:1" x14ac:dyDescent="0.25">
      <c r="A10450" s="10"/>
    </row>
    <row r="10451" spans="1:1" x14ac:dyDescent="0.25">
      <c r="A10451" s="10"/>
    </row>
    <row r="10452" spans="1:1" x14ac:dyDescent="0.25">
      <c r="A10452" s="10"/>
    </row>
    <row r="10453" spans="1:1" x14ac:dyDescent="0.25">
      <c r="A10453" s="10"/>
    </row>
    <row r="10454" spans="1:1" x14ac:dyDescent="0.25">
      <c r="A10454" s="10"/>
    </row>
    <row r="10455" spans="1:1" x14ac:dyDescent="0.25">
      <c r="A10455" s="10"/>
    </row>
    <row r="10456" spans="1:1" x14ac:dyDescent="0.25">
      <c r="A10456" s="10"/>
    </row>
    <row r="10457" spans="1:1" x14ac:dyDescent="0.25">
      <c r="A10457" s="10"/>
    </row>
    <row r="10458" spans="1:1" x14ac:dyDescent="0.25">
      <c r="A10458" s="10"/>
    </row>
    <row r="10459" spans="1:1" x14ac:dyDescent="0.25">
      <c r="A10459" s="10"/>
    </row>
    <row r="10460" spans="1:1" x14ac:dyDescent="0.25">
      <c r="A10460" s="10"/>
    </row>
    <row r="10461" spans="1:1" x14ac:dyDescent="0.25">
      <c r="A10461" s="10"/>
    </row>
    <row r="10462" spans="1:1" x14ac:dyDescent="0.25">
      <c r="A10462" s="10"/>
    </row>
    <row r="10463" spans="1:1" x14ac:dyDescent="0.25">
      <c r="A10463" s="10"/>
    </row>
    <row r="10464" spans="1:1" x14ac:dyDescent="0.25">
      <c r="A10464" s="10"/>
    </row>
    <row r="10465" spans="1:1" x14ac:dyDescent="0.25">
      <c r="A10465" s="10"/>
    </row>
    <row r="10466" spans="1:1" x14ac:dyDescent="0.25">
      <c r="A10466" s="10"/>
    </row>
    <row r="10467" spans="1:1" x14ac:dyDescent="0.25">
      <c r="A10467" s="10"/>
    </row>
    <row r="10468" spans="1:1" x14ac:dyDescent="0.25">
      <c r="A10468" s="10"/>
    </row>
    <row r="10469" spans="1:1" x14ac:dyDescent="0.25">
      <c r="A10469" s="10"/>
    </row>
    <row r="10470" spans="1:1" x14ac:dyDescent="0.25">
      <c r="A10470" s="10"/>
    </row>
    <row r="10471" spans="1:1" x14ac:dyDescent="0.25">
      <c r="A10471" s="10"/>
    </row>
    <row r="10472" spans="1:1" x14ac:dyDescent="0.25">
      <c r="A10472" s="10"/>
    </row>
    <row r="10473" spans="1:1" x14ac:dyDescent="0.25">
      <c r="A10473" s="10"/>
    </row>
    <row r="10474" spans="1:1" x14ac:dyDescent="0.25">
      <c r="A10474" s="10"/>
    </row>
    <row r="10475" spans="1:1" x14ac:dyDescent="0.25">
      <c r="A10475" s="10"/>
    </row>
    <row r="10476" spans="1:1" x14ac:dyDescent="0.25">
      <c r="A10476" s="10"/>
    </row>
    <row r="10477" spans="1:1" x14ac:dyDescent="0.25">
      <c r="A10477" s="10"/>
    </row>
    <row r="10478" spans="1:1" x14ac:dyDescent="0.25">
      <c r="A10478" s="10"/>
    </row>
    <row r="10479" spans="1:1" x14ac:dyDescent="0.25">
      <c r="A10479" s="10"/>
    </row>
    <row r="10480" spans="1:1" x14ac:dyDescent="0.25">
      <c r="A10480" s="10"/>
    </row>
    <row r="10481" spans="1:1" x14ac:dyDescent="0.25">
      <c r="A10481" s="10"/>
    </row>
    <row r="10482" spans="1:1" x14ac:dyDescent="0.25">
      <c r="A10482" s="10"/>
    </row>
    <row r="10483" spans="1:1" x14ac:dyDescent="0.25">
      <c r="A10483" s="10"/>
    </row>
    <row r="10484" spans="1:1" x14ac:dyDescent="0.25">
      <c r="A10484" s="10"/>
    </row>
    <row r="10485" spans="1:1" x14ac:dyDescent="0.25">
      <c r="A10485" s="10"/>
    </row>
    <row r="10486" spans="1:1" x14ac:dyDescent="0.25">
      <c r="A10486" s="10"/>
    </row>
    <row r="10487" spans="1:1" x14ac:dyDescent="0.25">
      <c r="A10487" s="10"/>
    </row>
    <row r="10488" spans="1:1" x14ac:dyDescent="0.25">
      <c r="A10488" s="10"/>
    </row>
    <row r="10489" spans="1:1" x14ac:dyDescent="0.25">
      <c r="A10489" s="10"/>
    </row>
    <row r="10490" spans="1:1" x14ac:dyDescent="0.25">
      <c r="A10490" s="10"/>
    </row>
    <row r="10491" spans="1:1" x14ac:dyDescent="0.25">
      <c r="A10491" s="10"/>
    </row>
    <row r="10492" spans="1:1" x14ac:dyDescent="0.25">
      <c r="A10492" s="10"/>
    </row>
    <row r="10493" spans="1:1" x14ac:dyDescent="0.25">
      <c r="A10493" s="10"/>
    </row>
    <row r="10494" spans="1:1" x14ac:dyDescent="0.25">
      <c r="A10494" s="10"/>
    </row>
    <row r="10495" spans="1:1" x14ac:dyDescent="0.25">
      <c r="A10495" s="10"/>
    </row>
    <row r="10496" spans="1:1" x14ac:dyDescent="0.25">
      <c r="A10496" s="10"/>
    </row>
    <row r="10497" spans="1:1" x14ac:dyDescent="0.25">
      <c r="A10497" s="10"/>
    </row>
    <row r="10498" spans="1:1" x14ac:dyDescent="0.25">
      <c r="A10498" s="10"/>
    </row>
    <row r="10499" spans="1:1" x14ac:dyDescent="0.25">
      <c r="A10499" s="10"/>
    </row>
    <row r="10500" spans="1:1" x14ac:dyDescent="0.25">
      <c r="A10500" s="10"/>
    </row>
    <row r="10501" spans="1:1" x14ac:dyDescent="0.25">
      <c r="A10501" s="10"/>
    </row>
    <row r="10502" spans="1:1" x14ac:dyDescent="0.25">
      <c r="A10502" s="10"/>
    </row>
    <row r="10503" spans="1:1" x14ac:dyDescent="0.25">
      <c r="A10503" s="10"/>
    </row>
    <row r="10504" spans="1:1" x14ac:dyDescent="0.25">
      <c r="A10504" s="10"/>
    </row>
    <row r="10505" spans="1:1" x14ac:dyDescent="0.25">
      <c r="A10505" s="10"/>
    </row>
    <row r="10506" spans="1:1" x14ac:dyDescent="0.25">
      <c r="A10506" s="10"/>
    </row>
    <row r="10507" spans="1:1" x14ac:dyDescent="0.25">
      <c r="A10507" s="10"/>
    </row>
    <row r="10508" spans="1:1" x14ac:dyDescent="0.25">
      <c r="A10508" s="10"/>
    </row>
    <row r="10509" spans="1:1" x14ac:dyDescent="0.25">
      <c r="A10509" s="10"/>
    </row>
    <row r="10510" spans="1:1" x14ac:dyDescent="0.25">
      <c r="A10510" s="10"/>
    </row>
    <row r="10511" spans="1:1" x14ac:dyDescent="0.25">
      <c r="A10511" s="10"/>
    </row>
    <row r="10512" spans="1:1" x14ac:dyDescent="0.25">
      <c r="A10512" s="10"/>
    </row>
    <row r="10513" spans="1:1" x14ac:dyDescent="0.25">
      <c r="A10513" s="10"/>
    </row>
    <row r="10514" spans="1:1" x14ac:dyDescent="0.25">
      <c r="A10514" s="10"/>
    </row>
    <row r="10515" spans="1:1" x14ac:dyDescent="0.25">
      <c r="A10515" s="10"/>
    </row>
    <row r="10516" spans="1:1" x14ac:dyDescent="0.25">
      <c r="A10516" s="10"/>
    </row>
    <row r="10517" spans="1:1" x14ac:dyDescent="0.25">
      <c r="A10517" s="10"/>
    </row>
    <row r="10518" spans="1:1" x14ac:dyDescent="0.25">
      <c r="A10518" s="10"/>
    </row>
    <row r="10519" spans="1:1" x14ac:dyDescent="0.25">
      <c r="A10519" s="10"/>
    </row>
    <row r="10520" spans="1:1" x14ac:dyDescent="0.25">
      <c r="A10520" s="10"/>
    </row>
    <row r="10521" spans="1:1" x14ac:dyDescent="0.25">
      <c r="A10521" s="10"/>
    </row>
    <row r="10522" spans="1:1" x14ac:dyDescent="0.25">
      <c r="A10522" s="10"/>
    </row>
    <row r="10523" spans="1:1" x14ac:dyDescent="0.25">
      <c r="A10523" s="10"/>
    </row>
    <row r="10524" spans="1:1" x14ac:dyDescent="0.25">
      <c r="A10524" s="10"/>
    </row>
    <row r="10525" spans="1:1" x14ac:dyDescent="0.25">
      <c r="A10525" s="10"/>
    </row>
    <row r="10526" spans="1:1" x14ac:dyDescent="0.25">
      <c r="A10526" s="10"/>
    </row>
    <row r="10527" spans="1:1" x14ac:dyDescent="0.25">
      <c r="A10527" s="10"/>
    </row>
    <row r="10528" spans="1:1" x14ac:dyDescent="0.25">
      <c r="A10528" s="10"/>
    </row>
    <row r="10529" spans="1:1" x14ac:dyDescent="0.25">
      <c r="A10529" s="10"/>
    </row>
    <row r="10530" spans="1:1" x14ac:dyDescent="0.25">
      <c r="A10530" s="10"/>
    </row>
    <row r="10531" spans="1:1" x14ac:dyDescent="0.25">
      <c r="A10531" s="10"/>
    </row>
    <row r="10532" spans="1:1" x14ac:dyDescent="0.25">
      <c r="A10532" s="10"/>
    </row>
    <row r="10533" spans="1:1" x14ac:dyDescent="0.25">
      <c r="A10533" s="10"/>
    </row>
    <row r="10534" spans="1:1" x14ac:dyDescent="0.25">
      <c r="A10534" s="10"/>
    </row>
    <row r="10535" spans="1:1" x14ac:dyDescent="0.25">
      <c r="A10535" s="10"/>
    </row>
    <row r="10536" spans="1:1" x14ac:dyDescent="0.25">
      <c r="A10536" s="10"/>
    </row>
    <row r="10537" spans="1:1" x14ac:dyDescent="0.25">
      <c r="A10537" s="10"/>
    </row>
    <row r="10538" spans="1:1" x14ac:dyDescent="0.25">
      <c r="A10538" s="10"/>
    </row>
    <row r="10539" spans="1:1" x14ac:dyDescent="0.25">
      <c r="A10539" s="10"/>
    </row>
    <row r="10540" spans="1:1" x14ac:dyDescent="0.25">
      <c r="A10540" s="10"/>
    </row>
    <row r="10541" spans="1:1" x14ac:dyDescent="0.25">
      <c r="A10541" s="10"/>
    </row>
    <row r="10542" spans="1:1" x14ac:dyDescent="0.25">
      <c r="A10542" s="10"/>
    </row>
    <row r="10543" spans="1:1" x14ac:dyDescent="0.25">
      <c r="A10543" s="10"/>
    </row>
    <row r="10544" spans="1:1" x14ac:dyDescent="0.25">
      <c r="A10544" s="10"/>
    </row>
    <row r="10545" spans="1:1" x14ac:dyDescent="0.25">
      <c r="A10545" s="10"/>
    </row>
    <row r="10546" spans="1:1" x14ac:dyDescent="0.25">
      <c r="A10546" s="10"/>
    </row>
    <row r="10547" spans="1:1" x14ac:dyDescent="0.25">
      <c r="A10547" s="10"/>
    </row>
    <row r="10548" spans="1:1" x14ac:dyDescent="0.25">
      <c r="A10548" s="10"/>
    </row>
    <row r="10549" spans="1:1" x14ac:dyDescent="0.25">
      <c r="A10549" s="10"/>
    </row>
    <row r="10550" spans="1:1" x14ac:dyDescent="0.25">
      <c r="A10550" s="10"/>
    </row>
    <row r="10551" spans="1:1" x14ac:dyDescent="0.25">
      <c r="A10551" s="10"/>
    </row>
    <row r="10552" spans="1:1" x14ac:dyDescent="0.25">
      <c r="A10552" s="10"/>
    </row>
    <row r="10553" spans="1:1" x14ac:dyDescent="0.25">
      <c r="A10553" s="10"/>
    </row>
    <row r="10554" spans="1:1" x14ac:dyDescent="0.25">
      <c r="A10554" s="10"/>
    </row>
    <row r="10555" spans="1:1" x14ac:dyDescent="0.25">
      <c r="A10555" s="10"/>
    </row>
    <row r="10556" spans="1:1" x14ac:dyDescent="0.25">
      <c r="A10556" s="10"/>
    </row>
    <row r="10557" spans="1:1" x14ac:dyDescent="0.25">
      <c r="A10557" s="10"/>
    </row>
    <row r="10558" spans="1:1" x14ac:dyDescent="0.25">
      <c r="A10558" s="10"/>
    </row>
    <row r="10559" spans="1:1" x14ac:dyDescent="0.25">
      <c r="A10559" s="10"/>
    </row>
    <row r="10560" spans="1:1" x14ac:dyDescent="0.25">
      <c r="A10560" s="10"/>
    </row>
    <row r="10561" spans="1:1" x14ac:dyDescent="0.25">
      <c r="A10561" s="10"/>
    </row>
    <row r="10562" spans="1:1" x14ac:dyDescent="0.25">
      <c r="A10562" s="10"/>
    </row>
    <row r="10563" spans="1:1" x14ac:dyDescent="0.25">
      <c r="A10563" s="10"/>
    </row>
    <row r="10564" spans="1:1" x14ac:dyDescent="0.25">
      <c r="A10564" s="10"/>
    </row>
    <row r="10565" spans="1:1" x14ac:dyDescent="0.25">
      <c r="A10565" s="10"/>
    </row>
    <row r="10566" spans="1:1" x14ac:dyDescent="0.25">
      <c r="A10566" s="10"/>
    </row>
    <row r="10567" spans="1:1" x14ac:dyDescent="0.25">
      <c r="A10567" s="10"/>
    </row>
    <row r="10568" spans="1:1" x14ac:dyDescent="0.25">
      <c r="A10568" s="10"/>
    </row>
    <row r="10569" spans="1:1" x14ac:dyDescent="0.25">
      <c r="A10569" s="10"/>
    </row>
    <row r="10570" spans="1:1" x14ac:dyDescent="0.25">
      <c r="A10570" s="10"/>
    </row>
    <row r="10571" spans="1:1" x14ac:dyDescent="0.25">
      <c r="A10571" s="10"/>
    </row>
    <row r="10572" spans="1:1" x14ac:dyDescent="0.25">
      <c r="A10572" s="10"/>
    </row>
    <row r="10573" spans="1:1" x14ac:dyDescent="0.25">
      <c r="A10573" s="10"/>
    </row>
    <row r="10574" spans="1:1" x14ac:dyDescent="0.25">
      <c r="A10574" s="10"/>
    </row>
    <row r="10575" spans="1:1" x14ac:dyDescent="0.25">
      <c r="A10575" s="10"/>
    </row>
    <row r="10576" spans="1:1" x14ac:dyDescent="0.25">
      <c r="A10576" s="10"/>
    </row>
    <row r="10577" spans="1:1" x14ac:dyDescent="0.25">
      <c r="A10577" s="10"/>
    </row>
    <row r="10578" spans="1:1" x14ac:dyDescent="0.25">
      <c r="A10578" s="10"/>
    </row>
    <row r="10579" spans="1:1" x14ac:dyDescent="0.25">
      <c r="A10579" s="10"/>
    </row>
    <row r="10580" spans="1:1" x14ac:dyDescent="0.25">
      <c r="A10580" s="10"/>
    </row>
    <row r="10581" spans="1:1" x14ac:dyDescent="0.25">
      <c r="A10581" s="10"/>
    </row>
    <row r="10582" spans="1:1" x14ac:dyDescent="0.25">
      <c r="A10582" s="10"/>
    </row>
    <row r="10583" spans="1:1" x14ac:dyDescent="0.25">
      <c r="A10583" s="10"/>
    </row>
    <row r="10584" spans="1:1" x14ac:dyDescent="0.25">
      <c r="A10584" s="10"/>
    </row>
    <row r="10585" spans="1:1" x14ac:dyDescent="0.25">
      <c r="A10585" s="10"/>
    </row>
    <row r="10586" spans="1:1" x14ac:dyDescent="0.25">
      <c r="A10586" s="10"/>
    </row>
    <row r="10587" spans="1:1" x14ac:dyDescent="0.25">
      <c r="A10587" s="10"/>
    </row>
    <row r="10588" spans="1:1" x14ac:dyDescent="0.25">
      <c r="A10588" s="10"/>
    </row>
    <row r="10589" spans="1:1" x14ac:dyDescent="0.25">
      <c r="A10589" s="10"/>
    </row>
    <row r="10590" spans="1:1" x14ac:dyDescent="0.25">
      <c r="A10590" s="10"/>
    </row>
    <row r="10591" spans="1:1" x14ac:dyDescent="0.25">
      <c r="A10591" s="10"/>
    </row>
    <row r="10592" spans="1:1" x14ac:dyDescent="0.25">
      <c r="A10592" s="10"/>
    </row>
    <row r="10593" spans="1:1" x14ac:dyDescent="0.25">
      <c r="A10593" s="10"/>
    </row>
    <row r="10594" spans="1:1" x14ac:dyDescent="0.25">
      <c r="A10594" s="10"/>
    </row>
    <row r="10595" spans="1:1" x14ac:dyDescent="0.25">
      <c r="A10595" s="10"/>
    </row>
    <row r="10596" spans="1:1" x14ac:dyDescent="0.25">
      <c r="A10596" s="10"/>
    </row>
    <row r="10597" spans="1:1" x14ac:dyDescent="0.25">
      <c r="A10597" s="10"/>
    </row>
    <row r="10598" spans="1:1" x14ac:dyDescent="0.25">
      <c r="A10598" s="10"/>
    </row>
    <row r="10599" spans="1:1" x14ac:dyDescent="0.25">
      <c r="A10599" s="10"/>
    </row>
    <row r="10600" spans="1:1" x14ac:dyDescent="0.25">
      <c r="A10600" s="10"/>
    </row>
    <row r="10601" spans="1:1" x14ac:dyDescent="0.25">
      <c r="A10601" s="10"/>
    </row>
    <row r="10602" spans="1:1" x14ac:dyDescent="0.25">
      <c r="A10602" s="10"/>
    </row>
    <row r="10603" spans="1:1" x14ac:dyDescent="0.25">
      <c r="A10603" s="10"/>
    </row>
    <row r="10604" spans="1:1" x14ac:dyDescent="0.25">
      <c r="A10604" s="10"/>
    </row>
    <row r="10605" spans="1:1" x14ac:dyDescent="0.25">
      <c r="A10605" s="10"/>
    </row>
    <row r="10606" spans="1:1" x14ac:dyDescent="0.25">
      <c r="A10606" s="10"/>
    </row>
    <row r="10607" spans="1:1" x14ac:dyDescent="0.25">
      <c r="A10607" s="10"/>
    </row>
    <row r="10608" spans="1:1" x14ac:dyDescent="0.25">
      <c r="A10608" s="10"/>
    </row>
    <row r="10609" spans="1:1" x14ac:dyDescent="0.25">
      <c r="A10609" s="10"/>
    </row>
    <row r="10610" spans="1:1" x14ac:dyDescent="0.25">
      <c r="A10610" s="10"/>
    </row>
    <row r="10611" spans="1:1" x14ac:dyDescent="0.25">
      <c r="A10611" s="10"/>
    </row>
    <row r="10612" spans="1:1" x14ac:dyDescent="0.25">
      <c r="A10612" s="10"/>
    </row>
    <row r="10613" spans="1:1" x14ac:dyDescent="0.25">
      <c r="A10613" s="10"/>
    </row>
    <row r="10614" spans="1:1" x14ac:dyDescent="0.25">
      <c r="A10614" s="10"/>
    </row>
    <row r="10615" spans="1:1" x14ac:dyDescent="0.25">
      <c r="A10615" s="10"/>
    </row>
    <row r="10616" spans="1:1" x14ac:dyDescent="0.25">
      <c r="A10616" s="10"/>
    </row>
    <row r="10617" spans="1:1" x14ac:dyDescent="0.25">
      <c r="A10617" s="10"/>
    </row>
    <row r="10618" spans="1:1" x14ac:dyDescent="0.25">
      <c r="A10618" s="10"/>
    </row>
    <row r="10619" spans="1:1" x14ac:dyDescent="0.25">
      <c r="A10619" s="10"/>
    </row>
    <row r="10620" spans="1:1" x14ac:dyDescent="0.25">
      <c r="A10620" s="10"/>
    </row>
    <row r="10621" spans="1:1" x14ac:dyDescent="0.25">
      <c r="A10621" s="10"/>
    </row>
    <row r="10622" spans="1:1" x14ac:dyDescent="0.25">
      <c r="A10622" s="10"/>
    </row>
    <row r="10623" spans="1:1" x14ac:dyDescent="0.25">
      <c r="A10623" s="10"/>
    </row>
    <row r="10624" spans="1:1" x14ac:dyDescent="0.25">
      <c r="A10624" s="10"/>
    </row>
    <row r="10625" spans="1:1" x14ac:dyDescent="0.25">
      <c r="A10625" s="10"/>
    </row>
    <row r="10626" spans="1:1" x14ac:dyDescent="0.25">
      <c r="A10626" s="10"/>
    </row>
    <row r="10627" spans="1:1" x14ac:dyDescent="0.25">
      <c r="A10627" s="10"/>
    </row>
    <row r="10628" spans="1:1" x14ac:dyDescent="0.25">
      <c r="A10628" s="10"/>
    </row>
    <row r="10629" spans="1:1" x14ac:dyDescent="0.25">
      <c r="A10629" s="10"/>
    </row>
    <row r="10630" spans="1:1" x14ac:dyDescent="0.25">
      <c r="A10630" s="10"/>
    </row>
    <row r="10631" spans="1:1" x14ac:dyDescent="0.25">
      <c r="A10631" s="10"/>
    </row>
    <row r="10632" spans="1:1" x14ac:dyDescent="0.25">
      <c r="A10632" s="10"/>
    </row>
    <row r="10633" spans="1:1" x14ac:dyDescent="0.25">
      <c r="A10633" s="10"/>
    </row>
    <row r="10634" spans="1:1" x14ac:dyDescent="0.25">
      <c r="A10634" s="10"/>
    </row>
    <row r="10635" spans="1:1" x14ac:dyDescent="0.25">
      <c r="A10635" s="10"/>
    </row>
    <row r="10636" spans="1:1" x14ac:dyDescent="0.25">
      <c r="A10636" s="10"/>
    </row>
    <row r="10637" spans="1:1" x14ac:dyDescent="0.25">
      <c r="A10637" s="10"/>
    </row>
    <row r="10638" spans="1:1" x14ac:dyDescent="0.25">
      <c r="A10638" s="10"/>
    </row>
    <row r="10639" spans="1:1" x14ac:dyDescent="0.25">
      <c r="A10639" s="10"/>
    </row>
    <row r="10640" spans="1:1" x14ac:dyDescent="0.25">
      <c r="A10640" s="10"/>
    </row>
    <row r="10641" spans="1:1" x14ac:dyDescent="0.25">
      <c r="A10641" s="10"/>
    </row>
    <row r="10642" spans="1:1" x14ac:dyDescent="0.25">
      <c r="A10642" s="10"/>
    </row>
    <row r="10643" spans="1:1" x14ac:dyDescent="0.25">
      <c r="A10643" s="10"/>
    </row>
    <row r="10644" spans="1:1" x14ac:dyDescent="0.25">
      <c r="A10644" s="10"/>
    </row>
    <row r="10645" spans="1:1" x14ac:dyDescent="0.25">
      <c r="A10645" s="10"/>
    </row>
    <row r="10646" spans="1:1" x14ac:dyDescent="0.25">
      <c r="A10646" s="10"/>
    </row>
    <row r="10647" spans="1:1" x14ac:dyDescent="0.25">
      <c r="A10647" s="10"/>
    </row>
    <row r="10648" spans="1:1" x14ac:dyDescent="0.25">
      <c r="A10648" s="10"/>
    </row>
    <row r="10649" spans="1:1" x14ac:dyDescent="0.25">
      <c r="A10649" s="10"/>
    </row>
    <row r="10650" spans="1:1" x14ac:dyDescent="0.25">
      <c r="A10650" s="10"/>
    </row>
    <row r="10651" spans="1:1" x14ac:dyDescent="0.25">
      <c r="A10651" s="10"/>
    </row>
    <row r="10652" spans="1:1" x14ac:dyDescent="0.25">
      <c r="A10652" s="10"/>
    </row>
    <row r="10653" spans="1:1" x14ac:dyDescent="0.25">
      <c r="A10653" s="10"/>
    </row>
    <row r="10654" spans="1:1" x14ac:dyDescent="0.25">
      <c r="A10654" s="10"/>
    </row>
    <row r="10655" spans="1:1" x14ac:dyDescent="0.25">
      <c r="A10655" s="10"/>
    </row>
    <row r="10656" spans="1:1" x14ac:dyDescent="0.25">
      <c r="A10656" s="10"/>
    </row>
    <row r="10657" spans="1:1" x14ac:dyDescent="0.25">
      <c r="A10657" s="10"/>
    </row>
    <row r="10658" spans="1:1" x14ac:dyDescent="0.25">
      <c r="A10658" s="10"/>
    </row>
    <row r="10659" spans="1:1" x14ac:dyDescent="0.25">
      <c r="A10659" s="10"/>
    </row>
    <row r="10660" spans="1:1" x14ac:dyDescent="0.25">
      <c r="A10660" s="10"/>
    </row>
    <row r="10661" spans="1:1" x14ac:dyDescent="0.25">
      <c r="A10661" s="10"/>
    </row>
    <row r="10662" spans="1:1" x14ac:dyDescent="0.25">
      <c r="A10662" s="10"/>
    </row>
    <row r="10663" spans="1:1" x14ac:dyDescent="0.25">
      <c r="A10663" s="10"/>
    </row>
    <row r="10664" spans="1:1" x14ac:dyDescent="0.25">
      <c r="A10664" s="10"/>
    </row>
    <row r="10665" spans="1:1" x14ac:dyDescent="0.25">
      <c r="A10665" s="10"/>
    </row>
    <row r="10666" spans="1:1" x14ac:dyDescent="0.25">
      <c r="A10666" s="10"/>
    </row>
    <row r="10667" spans="1:1" x14ac:dyDescent="0.25">
      <c r="A10667" s="10"/>
    </row>
    <row r="10668" spans="1:1" x14ac:dyDescent="0.25">
      <c r="A10668" s="10"/>
    </row>
    <row r="10669" spans="1:1" x14ac:dyDescent="0.25">
      <c r="A10669" s="10"/>
    </row>
    <row r="10670" spans="1:1" x14ac:dyDescent="0.25">
      <c r="A10670" s="10"/>
    </row>
    <row r="10671" spans="1:1" x14ac:dyDescent="0.25">
      <c r="A10671" s="10"/>
    </row>
    <row r="10672" spans="1:1" x14ac:dyDescent="0.25">
      <c r="A10672" s="10"/>
    </row>
    <row r="10673" spans="1:1" x14ac:dyDescent="0.25">
      <c r="A10673" s="10"/>
    </row>
    <row r="10674" spans="1:1" x14ac:dyDescent="0.25">
      <c r="A10674" s="10"/>
    </row>
    <row r="10675" spans="1:1" x14ac:dyDescent="0.25">
      <c r="A10675" s="10"/>
    </row>
    <row r="10676" spans="1:1" x14ac:dyDescent="0.25">
      <c r="A10676" s="10"/>
    </row>
    <row r="10677" spans="1:1" x14ac:dyDescent="0.25">
      <c r="A10677" s="10"/>
    </row>
    <row r="10678" spans="1:1" x14ac:dyDescent="0.25">
      <c r="A10678" s="10"/>
    </row>
    <row r="10679" spans="1:1" x14ac:dyDescent="0.25">
      <c r="A10679" s="10"/>
    </row>
    <row r="10680" spans="1:1" x14ac:dyDescent="0.25">
      <c r="A10680" s="10"/>
    </row>
    <row r="10681" spans="1:1" x14ac:dyDescent="0.25">
      <c r="A10681" s="10"/>
    </row>
    <row r="10682" spans="1:1" x14ac:dyDescent="0.25">
      <c r="A10682" s="10"/>
    </row>
    <row r="10683" spans="1:1" x14ac:dyDescent="0.25">
      <c r="A10683" s="10"/>
    </row>
    <row r="10684" spans="1:1" x14ac:dyDescent="0.25">
      <c r="A10684" s="10"/>
    </row>
    <row r="10685" spans="1:1" x14ac:dyDescent="0.25">
      <c r="A10685" s="10"/>
    </row>
    <row r="10686" spans="1:1" x14ac:dyDescent="0.25">
      <c r="A10686" s="10"/>
    </row>
    <row r="10687" spans="1:1" x14ac:dyDescent="0.25">
      <c r="A10687" s="10"/>
    </row>
    <row r="10688" spans="1:1" x14ac:dyDescent="0.25">
      <c r="A10688" s="10"/>
    </row>
    <row r="10689" spans="1:1" x14ac:dyDescent="0.25">
      <c r="A10689" s="10"/>
    </row>
    <row r="10690" spans="1:1" x14ac:dyDescent="0.25">
      <c r="A10690" s="10"/>
    </row>
    <row r="10691" spans="1:1" x14ac:dyDescent="0.25">
      <c r="A10691" s="10"/>
    </row>
    <row r="10692" spans="1:1" x14ac:dyDescent="0.25">
      <c r="A10692" s="10"/>
    </row>
    <row r="10693" spans="1:1" x14ac:dyDescent="0.25">
      <c r="A10693" s="10"/>
    </row>
    <row r="10694" spans="1:1" x14ac:dyDescent="0.25">
      <c r="A10694" s="10"/>
    </row>
    <row r="10695" spans="1:1" x14ac:dyDescent="0.25">
      <c r="A10695" s="10"/>
    </row>
    <row r="10696" spans="1:1" x14ac:dyDescent="0.25">
      <c r="A10696" s="10"/>
    </row>
    <row r="10697" spans="1:1" x14ac:dyDescent="0.25">
      <c r="A10697" s="10"/>
    </row>
    <row r="10698" spans="1:1" x14ac:dyDescent="0.25">
      <c r="A10698" s="10"/>
    </row>
    <row r="10699" spans="1:1" x14ac:dyDescent="0.25">
      <c r="A10699" s="10"/>
    </row>
    <row r="10700" spans="1:1" x14ac:dyDescent="0.25">
      <c r="A10700" s="10"/>
    </row>
    <row r="10701" spans="1:1" x14ac:dyDescent="0.25">
      <c r="A10701" s="10"/>
    </row>
    <row r="10702" spans="1:1" x14ac:dyDescent="0.25">
      <c r="A10702" s="10"/>
    </row>
    <row r="10703" spans="1:1" x14ac:dyDescent="0.25">
      <c r="A10703" s="10"/>
    </row>
    <row r="10704" spans="1:1" x14ac:dyDescent="0.25">
      <c r="A10704" s="10"/>
    </row>
    <row r="10705" spans="1:1" x14ac:dyDescent="0.25">
      <c r="A10705" s="10"/>
    </row>
    <row r="10706" spans="1:1" x14ac:dyDescent="0.25">
      <c r="A10706" s="10"/>
    </row>
    <row r="10707" spans="1:1" x14ac:dyDescent="0.25">
      <c r="A10707" s="10"/>
    </row>
    <row r="10708" spans="1:1" x14ac:dyDescent="0.25">
      <c r="A10708" s="10"/>
    </row>
    <row r="10709" spans="1:1" x14ac:dyDescent="0.25">
      <c r="A10709" s="10"/>
    </row>
    <row r="10710" spans="1:1" x14ac:dyDescent="0.25">
      <c r="A10710" s="10"/>
    </row>
    <row r="10711" spans="1:1" x14ac:dyDescent="0.25">
      <c r="A10711" s="10"/>
    </row>
    <row r="10712" spans="1:1" x14ac:dyDescent="0.25">
      <c r="A10712" s="10"/>
    </row>
    <row r="10713" spans="1:1" x14ac:dyDescent="0.25">
      <c r="A10713" s="10"/>
    </row>
    <row r="10714" spans="1:1" x14ac:dyDescent="0.25">
      <c r="A10714" s="10"/>
    </row>
    <row r="10715" spans="1:1" x14ac:dyDescent="0.25">
      <c r="A10715" s="10"/>
    </row>
    <row r="10716" spans="1:1" x14ac:dyDescent="0.25">
      <c r="A10716" s="10"/>
    </row>
    <row r="10717" spans="1:1" x14ac:dyDescent="0.25">
      <c r="A10717" s="10"/>
    </row>
    <row r="10718" spans="1:1" x14ac:dyDescent="0.25">
      <c r="A10718" s="10"/>
    </row>
    <row r="10719" spans="1:1" x14ac:dyDescent="0.25">
      <c r="A10719" s="10"/>
    </row>
    <row r="10720" spans="1:1" x14ac:dyDescent="0.25">
      <c r="A10720" s="10"/>
    </row>
    <row r="10721" spans="1:1" x14ac:dyDescent="0.25">
      <c r="A10721" s="10"/>
    </row>
    <row r="10722" spans="1:1" x14ac:dyDescent="0.25">
      <c r="A10722" s="10"/>
    </row>
    <row r="10723" spans="1:1" x14ac:dyDescent="0.25">
      <c r="A10723" s="10"/>
    </row>
    <row r="10724" spans="1:1" x14ac:dyDescent="0.25">
      <c r="A10724" s="10"/>
    </row>
    <row r="10725" spans="1:1" x14ac:dyDescent="0.25">
      <c r="A10725" s="10"/>
    </row>
    <row r="10726" spans="1:1" x14ac:dyDescent="0.25">
      <c r="A10726" s="10"/>
    </row>
    <row r="10727" spans="1:1" x14ac:dyDescent="0.25">
      <c r="A10727" s="10"/>
    </row>
    <row r="10728" spans="1:1" x14ac:dyDescent="0.25">
      <c r="A10728" s="10"/>
    </row>
    <row r="10729" spans="1:1" x14ac:dyDescent="0.25">
      <c r="A10729" s="10"/>
    </row>
    <row r="10730" spans="1:1" x14ac:dyDescent="0.25">
      <c r="A10730" s="10"/>
    </row>
    <row r="10731" spans="1:1" x14ac:dyDescent="0.25">
      <c r="A10731" s="10"/>
    </row>
    <row r="10732" spans="1:1" x14ac:dyDescent="0.25">
      <c r="A10732" s="10"/>
    </row>
    <row r="10733" spans="1:1" x14ac:dyDescent="0.25">
      <c r="A10733" s="10"/>
    </row>
    <row r="10734" spans="1:1" x14ac:dyDescent="0.25">
      <c r="A10734" s="10"/>
    </row>
    <row r="10735" spans="1:1" x14ac:dyDescent="0.25">
      <c r="A10735" s="10"/>
    </row>
    <row r="10736" spans="1:1" x14ac:dyDescent="0.25">
      <c r="A10736" s="10"/>
    </row>
    <row r="10737" spans="1:1" x14ac:dyDescent="0.25">
      <c r="A10737" s="10"/>
    </row>
    <row r="10738" spans="1:1" x14ac:dyDescent="0.25">
      <c r="A10738" s="10"/>
    </row>
    <row r="10739" spans="1:1" x14ac:dyDescent="0.25">
      <c r="A10739" s="10"/>
    </row>
    <row r="10740" spans="1:1" x14ac:dyDescent="0.25">
      <c r="A10740" s="10"/>
    </row>
    <row r="10741" spans="1:1" x14ac:dyDescent="0.25">
      <c r="A10741" s="10"/>
    </row>
    <row r="10742" spans="1:1" x14ac:dyDescent="0.25">
      <c r="A10742" s="10"/>
    </row>
    <row r="10743" spans="1:1" x14ac:dyDescent="0.25">
      <c r="A10743" s="10"/>
    </row>
    <row r="10744" spans="1:1" x14ac:dyDescent="0.25">
      <c r="A10744" s="10"/>
    </row>
    <row r="10745" spans="1:1" x14ac:dyDescent="0.25">
      <c r="A10745" s="10"/>
    </row>
    <row r="10746" spans="1:1" x14ac:dyDescent="0.25">
      <c r="A10746" s="10"/>
    </row>
    <row r="10747" spans="1:1" x14ac:dyDescent="0.25">
      <c r="A10747" s="10"/>
    </row>
    <row r="10748" spans="1:1" x14ac:dyDescent="0.25">
      <c r="A10748" s="10"/>
    </row>
    <row r="10749" spans="1:1" x14ac:dyDescent="0.25">
      <c r="A10749" s="10"/>
    </row>
    <row r="10750" spans="1:1" x14ac:dyDescent="0.25">
      <c r="A10750" s="10"/>
    </row>
    <row r="10751" spans="1:1" x14ac:dyDescent="0.25">
      <c r="A10751" s="10"/>
    </row>
    <row r="10752" spans="1:1" x14ac:dyDescent="0.25">
      <c r="A10752" s="10"/>
    </row>
    <row r="10753" spans="1:1" x14ac:dyDescent="0.25">
      <c r="A10753" s="10"/>
    </row>
    <row r="10754" spans="1:1" x14ac:dyDescent="0.25">
      <c r="A10754" s="10"/>
    </row>
    <row r="10755" spans="1:1" x14ac:dyDescent="0.25">
      <c r="A10755" s="10"/>
    </row>
    <row r="10756" spans="1:1" x14ac:dyDescent="0.25">
      <c r="A10756" s="10"/>
    </row>
    <row r="10757" spans="1:1" x14ac:dyDescent="0.25">
      <c r="A10757" s="10"/>
    </row>
    <row r="10758" spans="1:1" x14ac:dyDescent="0.25">
      <c r="A10758" s="10"/>
    </row>
    <row r="10759" spans="1:1" x14ac:dyDescent="0.25">
      <c r="A10759" s="10"/>
    </row>
    <row r="10760" spans="1:1" x14ac:dyDescent="0.25">
      <c r="A10760" s="10"/>
    </row>
    <row r="10761" spans="1:1" x14ac:dyDescent="0.25">
      <c r="A10761" s="10"/>
    </row>
    <row r="10762" spans="1:1" x14ac:dyDescent="0.25">
      <c r="A10762" s="10"/>
    </row>
    <row r="10763" spans="1:1" x14ac:dyDescent="0.25">
      <c r="A10763" s="10"/>
    </row>
    <row r="10764" spans="1:1" x14ac:dyDescent="0.25">
      <c r="A10764" s="10"/>
    </row>
    <row r="10765" spans="1:1" x14ac:dyDescent="0.25">
      <c r="A10765" s="10"/>
    </row>
    <row r="10766" spans="1:1" x14ac:dyDescent="0.25">
      <c r="A10766" s="10"/>
    </row>
    <row r="10767" spans="1:1" x14ac:dyDescent="0.25">
      <c r="A10767" s="10"/>
    </row>
    <row r="10768" spans="1:1" x14ac:dyDescent="0.25">
      <c r="A10768" s="10"/>
    </row>
    <row r="10769" spans="1:1" x14ac:dyDescent="0.25">
      <c r="A10769" s="10"/>
    </row>
    <row r="10770" spans="1:1" x14ac:dyDescent="0.25">
      <c r="A10770" s="10"/>
    </row>
    <row r="10771" spans="1:1" x14ac:dyDescent="0.25">
      <c r="A10771" s="10"/>
    </row>
    <row r="10772" spans="1:1" x14ac:dyDescent="0.25">
      <c r="A10772" s="10"/>
    </row>
    <row r="10773" spans="1:1" x14ac:dyDescent="0.25">
      <c r="A10773" s="10"/>
    </row>
    <row r="10774" spans="1:1" x14ac:dyDescent="0.25">
      <c r="A10774" s="10"/>
    </row>
    <row r="10775" spans="1:1" x14ac:dyDescent="0.25">
      <c r="A10775" s="10"/>
    </row>
    <row r="10776" spans="1:1" x14ac:dyDescent="0.25">
      <c r="A10776" s="10"/>
    </row>
    <row r="10777" spans="1:1" x14ac:dyDescent="0.25">
      <c r="A10777" s="10"/>
    </row>
    <row r="10778" spans="1:1" x14ac:dyDescent="0.25">
      <c r="A10778" s="10"/>
    </row>
    <row r="10779" spans="1:1" x14ac:dyDescent="0.25">
      <c r="A10779" s="10"/>
    </row>
    <row r="10780" spans="1:1" x14ac:dyDescent="0.25">
      <c r="A10780" s="10"/>
    </row>
    <row r="10781" spans="1:1" x14ac:dyDescent="0.25">
      <c r="A10781" s="10"/>
    </row>
    <row r="10782" spans="1:1" x14ac:dyDescent="0.25">
      <c r="A10782" s="10"/>
    </row>
    <row r="10783" spans="1:1" x14ac:dyDescent="0.25">
      <c r="A10783" s="10"/>
    </row>
    <row r="10784" spans="1:1" x14ac:dyDescent="0.25">
      <c r="A10784" s="10"/>
    </row>
    <row r="10785" spans="1:1" x14ac:dyDescent="0.25">
      <c r="A10785" s="10"/>
    </row>
    <row r="10786" spans="1:1" x14ac:dyDescent="0.25">
      <c r="A10786" s="10"/>
    </row>
    <row r="10787" spans="1:1" x14ac:dyDescent="0.25">
      <c r="A10787" s="10"/>
    </row>
    <row r="10788" spans="1:1" x14ac:dyDescent="0.25">
      <c r="A10788" s="10"/>
    </row>
    <row r="10789" spans="1:1" x14ac:dyDescent="0.25">
      <c r="A10789" s="10"/>
    </row>
    <row r="10790" spans="1:1" x14ac:dyDescent="0.25">
      <c r="A10790" s="10"/>
    </row>
    <row r="10791" spans="1:1" x14ac:dyDescent="0.25">
      <c r="A10791" s="10"/>
    </row>
    <row r="10792" spans="1:1" x14ac:dyDescent="0.25">
      <c r="A10792" s="10"/>
    </row>
    <row r="10793" spans="1:1" x14ac:dyDescent="0.25">
      <c r="A10793" s="10"/>
    </row>
    <row r="10794" spans="1:1" x14ac:dyDescent="0.25">
      <c r="A10794" s="10"/>
    </row>
    <row r="10795" spans="1:1" x14ac:dyDescent="0.25">
      <c r="A10795" s="10"/>
    </row>
    <row r="10796" spans="1:1" x14ac:dyDescent="0.25">
      <c r="A10796" s="10"/>
    </row>
    <row r="10797" spans="1:1" x14ac:dyDescent="0.25">
      <c r="A10797" s="10"/>
    </row>
    <row r="10798" spans="1:1" x14ac:dyDescent="0.25">
      <c r="A10798" s="10"/>
    </row>
    <row r="10799" spans="1:1" x14ac:dyDescent="0.25">
      <c r="A10799" s="10"/>
    </row>
    <row r="10800" spans="1:1" x14ac:dyDescent="0.25">
      <c r="A10800" s="10"/>
    </row>
    <row r="10801" spans="1:1" x14ac:dyDescent="0.25">
      <c r="A10801" s="10"/>
    </row>
    <row r="10802" spans="1:1" x14ac:dyDescent="0.25">
      <c r="A10802" s="10"/>
    </row>
    <row r="10803" spans="1:1" x14ac:dyDescent="0.25">
      <c r="A10803" s="10"/>
    </row>
    <row r="10804" spans="1:1" x14ac:dyDescent="0.25">
      <c r="A10804" s="10"/>
    </row>
    <row r="10805" spans="1:1" x14ac:dyDescent="0.25">
      <c r="A10805" s="10"/>
    </row>
    <row r="10806" spans="1:1" x14ac:dyDescent="0.25">
      <c r="A10806" s="10"/>
    </row>
    <row r="10807" spans="1:1" x14ac:dyDescent="0.25">
      <c r="A10807" s="10"/>
    </row>
    <row r="10808" spans="1:1" x14ac:dyDescent="0.25">
      <c r="A10808" s="10"/>
    </row>
    <row r="10809" spans="1:1" x14ac:dyDescent="0.25">
      <c r="A10809" s="10"/>
    </row>
    <row r="10810" spans="1:1" x14ac:dyDescent="0.25">
      <c r="A10810" s="10"/>
    </row>
    <row r="10811" spans="1:1" x14ac:dyDescent="0.25">
      <c r="A10811" s="10"/>
    </row>
    <row r="10812" spans="1:1" x14ac:dyDescent="0.25">
      <c r="A10812" s="10"/>
    </row>
    <row r="10813" spans="1:1" x14ac:dyDescent="0.25">
      <c r="A10813" s="10"/>
    </row>
    <row r="10814" spans="1:1" x14ac:dyDescent="0.25">
      <c r="A10814" s="10"/>
    </row>
    <row r="10815" spans="1:1" x14ac:dyDescent="0.25">
      <c r="A10815" s="10"/>
    </row>
    <row r="10816" spans="1:1" x14ac:dyDescent="0.25">
      <c r="A10816" s="10"/>
    </row>
    <row r="10817" spans="1:1" x14ac:dyDescent="0.25">
      <c r="A10817" s="10"/>
    </row>
    <row r="10818" spans="1:1" x14ac:dyDescent="0.25">
      <c r="A10818" s="10"/>
    </row>
    <row r="10819" spans="1:1" x14ac:dyDescent="0.25">
      <c r="A10819" s="10"/>
    </row>
    <row r="10820" spans="1:1" x14ac:dyDescent="0.25">
      <c r="A10820" s="10"/>
    </row>
    <row r="10821" spans="1:1" x14ac:dyDescent="0.25">
      <c r="A10821" s="10"/>
    </row>
    <row r="10822" spans="1:1" x14ac:dyDescent="0.25">
      <c r="A10822" s="10"/>
    </row>
    <row r="10823" spans="1:1" x14ac:dyDescent="0.25">
      <c r="A10823" s="10"/>
    </row>
    <row r="10824" spans="1:1" x14ac:dyDescent="0.25">
      <c r="A10824" s="10"/>
    </row>
    <row r="10825" spans="1:1" x14ac:dyDescent="0.25">
      <c r="A10825" s="10"/>
    </row>
    <row r="10826" spans="1:1" x14ac:dyDescent="0.25">
      <c r="A10826" s="10"/>
    </row>
    <row r="10827" spans="1:1" x14ac:dyDescent="0.25">
      <c r="A10827" s="10"/>
    </row>
    <row r="10828" spans="1:1" x14ac:dyDescent="0.25">
      <c r="A10828" s="10"/>
    </row>
    <row r="10829" spans="1:1" x14ac:dyDescent="0.25">
      <c r="A10829" s="10"/>
    </row>
    <row r="10830" spans="1:1" x14ac:dyDescent="0.25">
      <c r="A10830" s="10"/>
    </row>
    <row r="10831" spans="1:1" x14ac:dyDescent="0.25">
      <c r="A10831" s="10"/>
    </row>
    <row r="10832" spans="1:1" x14ac:dyDescent="0.25">
      <c r="A10832" s="10"/>
    </row>
    <row r="10833" spans="1:1" x14ac:dyDescent="0.25">
      <c r="A10833" s="10"/>
    </row>
    <row r="10834" spans="1:1" x14ac:dyDescent="0.25">
      <c r="A10834" s="10"/>
    </row>
    <row r="10835" spans="1:1" x14ac:dyDescent="0.25">
      <c r="A10835" s="10"/>
    </row>
    <row r="10836" spans="1:1" x14ac:dyDescent="0.25">
      <c r="A10836" s="10"/>
    </row>
    <row r="10837" spans="1:1" x14ac:dyDescent="0.25">
      <c r="A10837" s="10"/>
    </row>
    <row r="10838" spans="1:1" x14ac:dyDescent="0.25">
      <c r="A10838" s="10"/>
    </row>
    <row r="10839" spans="1:1" x14ac:dyDescent="0.25">
      <c r="A10839" s="10"/>
    </row>
    <row r="10840" spans="1:1" x14ac:dyDescent="0.25">
      <c r="A10840" s="10"/>
    </row>
    <row r="10841" spans="1:1" x14ac:dyDescent="0.25">
      <c r="A10841" s="10"/>
    </row>
    <row r="10842" spans="1:1" x14ac:dyDescent="0.25">
      <c r="A10842" s="10"/>
    </row>
    <row r="10843" spans="1:1" x14ac:dyDescent="0.25">
      <c r="A10843" s="10"/>
    </row>
    <row r="10844" spans="1:1" x14ac:dyDescent="0.25">
      <c r="A10844" s="10"/>
    </row>
    <row r="10845" spans="1:1" x14ac:dyDescent="0.25">
      <c r="A10845" s="10"/>
    </row>
    <row r="10846" spans="1:1" x14ac:dyDescent="0.25">
      <c r="A10846" s="10"/>
    </row>
    <row r="10847" spans="1:1" x14ac:dyDescent="0.25">
      <c r="A10847" s="10"/>
    </row>
    <row r="10848" spans="1:1" x14ac:dyDescent="0.25">
      <c r="A10848" s="10"/>
    </row>
    <row r="10849" spans="1:1" x14ac:dyDescent="0.25">
      <c r="A10849" s="10"/>
    </row>
    <row r="10850" spans="1:1" x14ac:dyDescent="0.25">
      <c r="A10850" s="10"/>
    </row>
    <row r="10851" spans="1:1" x14ac:dyDescent="0.25">
      <c r="A10851" s="10"/>
    </row>
    <row r="10852" spans="1:1" x14ac:dyDescent="0.25">
      <c r="A10852" s="10"/>
    </row>
    <row r="10853" spans="1:1" x14ac:dyDescent="0.25">
      <c r="A10853" s="10"/>
    </row>
    <row r="10854" spans="1:1" x14ac:dyDescent="0.25">
      <c r="A10854" s="10"/>
    </row>
    <row r="10855" spans="1:1" x14ac:dyDescent="0.25">
      <c r="A10855" s="10"/>
    </row>
    <row r="10856" spans="1:1" x14ac:dyDescent="0.25">
      <c r="A10856" s="10"/>
    </row>
    <row r="10857" spans="1:1" x14ac:dyDescent="0.25">
      <c r="A10857" s="10"/>
    </row>
    <row r="10858" spans="1:1" x14ac:dyDescent="0.25">
      <c r="A10858" s="10"/>
    </row>
    <row r="10859" spans="1:1" x14ac:dyDescent="0.25">
      <c r="A10859" s="10"/>
    </row>
    <row r="10860" spans="1:1" x14ac:dyDescent="0.25">
      <c r="A10860" s="10"/>
    </row>
    <row r="10861" spans="1:1" x14ac:dyDescent="0.25">
      <c r="A10861" s="10"/>
    </row>
    <row r="10862" spans="1:1" x14ac:dyDescent="0.25">
      <c r="A10862" s="10"/>
    </row>
    <row r="10863" spans="1:1" x14ac:dyDescent="0.25">
      <c r="A10863" s="10"/>
    </row>
    <row r="10864" spans="1:1" x14ac:dyDescent="0.25">
      <c r="A10864" s="10"/>
    </row>
    <row r="10865" spans="1:1" x14ac:dyDescent="0.25">
      <c r="A10865" s="10"/>
    </row>
    <row r="10866" spans="1:1" x14ac:dyDescent="0.25">
      <c r="A10866" s="10"/>
    </row>
    <row r="10867" spans="1:1" x14ac:dyDescent="0.25">
      <c r="A10867" s="10"/>
    </row>
    <row r="10868" spans="1:1" x14ac:dyDescent="0.25">
      <c r="A10868" s="10"/>
    </row>
    <row r="10869" spans="1:1" x14ac:dyDescent="0.25">
      <c r="A10869" s="10"/>
    </row>
    <row r="10870" spans="1:1" x14ac:dyDescent="0.25">
      <c r="A10870" s="10"/>
    </row>
    <row r="10871" spans="1:1" x14ac:dyDescent="0.25">
      <c r="A10871" s="10"/>
    </row>
    <row r="10872" spans="1:1" x14ac:dyDescent="0.25">
      <c r="A10872" s="10"/>
    </row>
    <row r="10873" spans="1:1" x14ac:dyDescent="0.25">
      <c r="A10873" s="10"/>
    </row>
    <row r="10874" spans="1:1" x14ac:dyDescent="0.25">
      <c r="A10874" s="10"/>
    </row>
    <row r="10875" spans="1:1" x14ac:dyDescent="0.25">
      <c r="A10875" s="10"/>
    </row>
    <row r="10876" spans="1:1" x14ac:dyDescent="0.25">
      <c r="A10876" s="10"/>
    </row>
    <row r="10877" spans="1:1" x14ac:dyDescent="0.25">
      <c r="A10877" s="10"/>
    </row>
    <row r="10878" spans="1:1" x14ac:dyDescent="0.25">
      <c r="A10878" s="10"/>
    </row>
    <row r="10879" spans="1:1" x14ac:dyDescent="0.25">
      <c r="A10879" s="10"/>
    </row>
    <row r="10880" spans="1:1" x14ac:dyDescent="0.25">
      <c r="A10880" s="10"/>
    </row>
    <row r="10881" spans="1:1" x14ac:dyDescent="0.25">
      <c r="A10881" s="10"/>
    </row>
    <row r="10882" spans="1:1" x14ac:dyDescent="0.25">
      <c r="A10882" s="10"/>
    </row>
    <row r="10883" spans="1:1" x14ac:dyDescent="0.25">
      <c r="A10883" s="10"/>
    </row>
    <row r="10884" spans="1:1" x14ac:dyDescent="0.25">
      <c r="A10884" s="10"/>
    </row>
    <row r="10885" spans="1:1" x14ac:dyDescent="0.25">
      <c r="A10885" s="10"/>
    </row>
    <row r="10886" spans="1:1" x14ac:dyDescent="0.25">
      <c r="A10886" s="10"/>
    </row>
    <row r="10887" spans="1:1" x14ac:dyDescent="0.25">
      <c r="A10887" s="10"/>
    </row>
    <row r="10888" spans="1:1" x14ac:dyDescent="0.25">
      <c r="A10888" s="10"/>
    </row>
    <row r="10889" spans="1:1" x14ac:dyDescent="0.25">
      <c r="A10889" s="10"/>
    </row>
    <row r="10890" spans="1:1" x14ac:dyDescent="0.25">
      <c r="A10890" s="10"/>
    </row>
    <row r="10891" spans="1:1" x14ac:dyDescent="0.25">
      <c r="A10891" s="10"/>
    </row>
    <row r="10892" spans="1:1" x14ac:dyDescent="0.25">
      <c r="A10892" s="10"/>
    </row>
    <row r="10893" spans="1:1" x14ac:dyDescent="0.25">
      <c r="A10893" s="10"/>
    </row>
    <row r="10894" spans="1:1" x14ac:dyDescent="0.25">
      <c r="A10894" s="10"/>
    </row>
    <row r="10895" spans="1:1" x14ac:dyDescent="0.25">
      <c r="A10895" s="10"/>
    </row>
    <row r="10896" spans="1:1" x14ac:dyDescent="0.25">
      <c r="A10896" s="10"/>
    </row>
    <row r="10897" spans="1:1" x14ac:dyDescent="0.25">
      <c r="A10897" s="10"/>
    </row>
    <row r="10898" spans="1:1" x14ac:dyDescent="0.25">
      <c r="A10898" s="10"/>
    </row>
    <row r="10899" spans="1:1" x14ac:dyDescent="0.25">
      <c r="A10899" s="10"/>
    </row>
    <row r="10900" spans="1:1" x14ac:dyDescent="0.25">
      <c r="A10900" s="10"/>
    </row>
    <row r="10901" spans="1:1" x14ac:dyDescent="0.25">
      <c r="A10901" s="10"/>
    </row>
    <row r="10902" spans="1:1" x14ac:dyDescent="0.25">
      <c r="A10902" s="10"/>
    </row>
    <row r="10903" spans="1:1" x14ac:dyDescent="0.25">
      <c r="A10903" s="10"/>
    </row>
    <row r="10904" spans="1:1" x14ac:dyDescent="0.25">
      <c r="A10904" s="10"/>
    </row>
    <row r="10905" spans="1:1" x14ac:dyDescent="0.25">
      <c r="A10905" s="10"/>
    </row>
    <row r="10906" spans="1:1" x14ac:dyDescent="0.25">
      <c r="A10906" s="10"/>
    </row>
    <row r="10907" spans="1:1" x14ac:dyDescent="0.25">
      <c r="A10907" s="10"/>
    </row>
    <row r="10908" spans="1:1" x14ac:dyDescent="0.25">
      <c r="A10908" s="10"/>
    </row>
    <row r="10909" spans="1:1" x14ac:dyDescent="0.25">
      <c r="A10909" s="10"/>
    </row>
    <row r="10910" spans="1:1" x14ac:dyDescent="0.25">
      <c r="A10910" s="10"/>
    </row>
    <row r="10911" spans="1:1" x14ac:dyDescent="0.25">
      <c r="A10911" s="10"/>
    </row>
    <row r="10912" spans="1:1" x14ac:dyDescent="0.25">
      <c r="A10912" s="10"/>
    </row>
    <row r="10913" spans="1:1" x14ac:dyDescent="0.25">
      <c r="A10913" s="10"/>
    </row>
    <row r="10914" spans="1:1" x14ac:dyDescent="0.25">
      <c r="A10914" s="10"/>
    </row>
    <row r="10915" spans="1:1" x14ac:dyDescent="0.25">
      <c r="A10915" s="10"/>
    </row>
    <row r="10916" spans="1:1" x14ac:dyDescent="0.25">
      <c r="A10916" s="10"/>
    </row>
    <row r="10917" spans="1:1" x14ac:dyDescent="0.25">
      <c r="A10917" s="10"/>
    </row>
    <row r="10918" spans="1:1" x14ac:dyDescent="0.25">
      <c r="A10918" s="10"/>
    </row>
    <row r="10919" spans="1:1" x14ac:dyDescent="0.25">
      <c r="A10919" s="10"/>
    </row>
    <row r="10920" spans="1:1" x14ac:dyDescent="0.25">
      <c r="A10920" s="10"/>
    </row>
    <row r="10921" spans="1:1" x14ac:dyDescent="0.25">
      <c r="A10921" s="10"/>
    </row>
    <row r="10922" spans="1:1" x14ac:dyDescent="0.25">
      <c r="A10922" s="10"/>
    </row>
    <row r="10923" spans="1:1" x14ac:dyDescent="0.25">
      <c r="A10923" s="10"/>
    </row>
    <row r="10924" spans="1:1" x14ac:dyDescent="0.25">
      <c r="A10924" s="10"/>
    </row>
    <row r="10925" spans="1:1" x14ac:dyDescent="0.25">
      <c r="A10925" s="10"/>
    </row>
    <row r="10926" spans="1:1" x14ac:dyDescent="0.25">
      <c r="A10926" s="10"/>
    </row>
    <row r="10927" spans="1:1" x14ac:dyDescent="0.25">
      <c r="A10927" s="10"/>
    </row>
    <row r="10928" spans="1:1" x14ac:dyDescent="0.25">
      <c r="A10928" s="10"/>
    </row>
    <row r="10929" spans="1:1" x14ac:dyDescent="0.25">
      <c r="A10929" s="10"/>
    </row>
    <row r="10930" spans="1:1" x14ac:dyDescent="0.25">
      <c r="A10930" s="10"/>
    </row>
    <row r="10931" spans="1:1" x14ac:dyDescent="0.25">
      <c r="A10931" s="10"/>
    </row>
    <row r="10932" spans="1:1" x14ac:dyDescent="0.25">
      <c r="A10932" s="10"/>
    </row>
    <row r="10933" spans="1:1" x14ac:dyDescent="0.25">
      <c r="A10933" s="10"/>
    </row>
    <row r="10934" spans="1:1" x14ac:dyDescent="0.25">
      <c r="A10934" s="10"/>
    </row>
    <row r="10935" spans="1:1" x14ac:dyDescent="0.25">
      <c r="A10935" s="10"/>
    </row>
    <row r="10936" spans="1:1" x14ac:dyDescent="0.25">
      <c r="A10936" s="10"/>
    </row>
    <row r="10937" spans="1:1" x14ac:dyDescent="0.25">
      <c r="A10937" s="10"/>
    </row>
    <row r="10938" spans="1:1" x14ac:dyDescent="0.25">
      <c r="A10938" s="10"/>
    </row>
    <row r="10939" spans="1:1" x14ac:dyDescent="0.25">
      <c r="A10939" s="10"/>
    </row>
    <row r="10940" spans="1:1" x14ac:dyDescent="0.25">
      <c r="A10940" s="10"/>
    </row>
    <row r="10941" spans="1:1" x14ac:dyDescent="0.25">
      <c r="A10941" s="10"/>
    </row>
    <row r="10942" spans="1:1" x14ac:dyDescent="0.25">
      <c r="A10942" s="10"/>
    </row>
    <row r="10943" spans="1:1" x14ac:dyDescent="0.25">
      <c r="A10943" s="10"/>
    </row>
    <row r="10944" spans="1:1" x14ac:dyDescent="0.25">
      <c r="A10944" s="10"/>
    </row>
    <row r="10945" spans="1:1" x14ac:dyDescent="0.25">
      <c r="A10945" s="10"/>
    </row>
    <row r="10946" spans="1:1" x14ac:dyDescent="0.25">
      <c r="A10946" s="10"/>
    </row>
    <row r="10947" spans="1:1" x14ac:dyDescent="0.25">
      <c r="A10947" s="10"/>
    </row>
    <row r="10948" spans="1:1" x14ac:dyDescent="0.25">
      <c r="A10948" s="10"/>
    </row>
    <row r="10949" spans="1:1" x14ac:dyDescent="0.25">
      <c r="A10949" s="10"/>
    </row>
    <row r="10950" spans="1:1" x14ac:dyDescent="0.25">
      <c r="A10950" s="10"/>
    </row>
    <row r="10951" spans="1:1" x14ac:dyDescent="0.25">
      <c r="A10951" s="10"/>
    </row>
    <row r="10952" spans="1:1" x14ac:dyDescent="0.25">
      <c r="A10952" s="10"/>
    </row>
    <row r="10953" spans="1:1" x14ac:dyDescent="0.25">
      <c r="A10953" s="10"/>
    </row>
    <row r="10954" spans="1:1" x14ac:dyDescent="0.25">
      <c r="A10954" s="10"/>
    </row>
    <row r="10955" spans="1:1" x14ac:dyDescent="0.25">
      <c r="A10955" s="10"/>
    </row>
    <row r="10956" spans="1:1" x14ac:dyDescent="0.25">
      <c r="A10956" s="10"/>
    </row>
    <row r="10957" spans="1:1" x14ac:dyDescent="0.25">
      <c r="A10957" s="10"/>
    </row>
    <row r="10958" spans="1:1" x14ac:dyDescent="0.25">
      <c r="A10958" s="10"/>
    </row>
    <row r="10959" spans="1:1" x14ac:dyDescent="0.25">
      <c r="A10959" s="10"/>
    </row>
    <row r="10960" spans="1:1" x14ac:dyDescent="0.25">
      <c r="A10960" s="10"/>
    </row>
    <row r="10961" spans="1:1" x14ac:dyDescent="0.25">
      <c r="A10961" s="10"/>
    </row>
    <row r="10962" spans="1:1" x14ac:dyDescent="0.25">
      <c r="A10962" s="10"/>
    </row>
    <row r="10963" spans="1:1" x14ac:dyDescent="0.25">
      <c r="A10963" s="10"/>
    </row>
    <row r="10964" spans="1:1" x14ac:dyDescent="0.25">
      <c r="A10964" s="10"/>
    </row>
    <row r="10965" spans="1:1" x14ac:dyDescent="0.25">
      <c r="A10965" s="10"/>
    </row>
    <row r="10966" spans="1:1" x14ac:dyDescent="0.25">
      <c r="A10966" s="10"/>
    </row>
    <row r="10967" spans="1:1" x14ac:dyDescent="0.25">
      <c r="A10967" s="10"/>
    </row>
    <row r="10968" spans="1:1" x14ac:dyDescent="0.25">
      <c r="A10968" s="10"/>
    </row>
    <row r="10969" spans="1:1" x14ac:dyDescent="0.25">
      <c r="A10969" s="10"/>
    </row>
    <row r="10970" spans="1:1" x14ac:dyDescent="0.25">
      <c r="A10970" s="10"/>
    </row>
    <row r="10971" spans="1:1" x14ac:dyDescent="0.25">
      <c r="A10971" s="10"/>
    </row>
    <row r="10972" spans="1:1" x14ac:dyDescent="0.25">
      <c r="A10972" s="10"/>
    </row>
    <row r="10973" spans="1:1" x14ac:dyDescent="0.25">
      <c r="A10973" s="10"/>
    </row>
    <row r="10974" spans="1:1" x14ac:dyDescent="0.25">
      <c r="A10974" s="10"/>
    </row>
    <row r="10975" spans="1:1" x14ac:dyDescent="0.25">
      <c r="A10975" s="10"/>
    </row>
    <row r="10976" spans="1:1" x14ac:dyDescent="0.25">
      <c r="A10976" s="10"/>
    </row>
    <row r="10977" spans="1:1" x14ac:dyDescent="0.25">
      <c r="A10977" s="10"/>
    </row>
    <row r="10978" spans="1:1" x14ac:dyDescent="0.25">
      <c r="A10978" s="10"/>
    </row>
    <row r="10979" spans="1:1" x14ac:dyDescent="0.25">
      <c r="A10979" s="10"/>
    </row>
    <row r="10980" spans="1:1" x14ac:dyDescent="0.25">
      <c r="A10980" s="10"/>
    </row>
    <row r="10981" spans="1:1" x14ac:dyDescent="0.25">
      <c r="A10981" s="10"/>
    </row>
    <row r="10982" spans="1:1" x14ac:dyDescent="0.25">
      <c r="A10982" s="10"/>
    </row>
    <row r="10983" spans="1:1" x14ac:dyDescent="0.25">
      <c r="A10983" s="10"/>
    </row>
    <row r="10984" spans="1:1" x14ac:dyDescent="0.25">
      <c r="A10984" s="10"/>
    </row>
    <row r="10985" spans="1:1" x14ac:dyDescent="0.25">
      <c r="A10985" s="10"/>
    </row>
    <row r="10986" spans="1:1" x14ac:dyDescent="0.25">
      <c r="A10986" s="10"/>
    </row>
    <row r="10987" spans="1:1" x14ac:dyDescent="0.25">
      <c r="A10987" s="10"/>
    </row>
    <row r="10988" spans="1:1" x14ac:dyDescent="0.25">
      <c r="A10988" s="10"/>
    </row>
    <row r="10989" spans="1:1" x14ac:dyDescent="0.25">
      <c r="A10989" s="10"/>
    </row>
    <row r="10990" spans="1:1" x14ac:dyDescent="0.25">
      <c r="A10990" s="10"/>
    </row>
    <row r="10991" spans="1:1" x14ac:dyDescent="0.25">
      <c r="A10991" s="10"/>
    </row>
    <row r="10992" spans="1:1" x14ac:dyDescent="0.25">
      <c r="A10992" s="10"/>
    </row>
    <row r="10993" spans="1:1" x14ac:dyDescent="0.25">
      <c r="A10993" s="10"/>
    </row>
    <row r="10994" spans="1:1" x14ac:dyDescent="0.25">
      <c r="A10994" s="10"/>
    </row>
    <row r="10995" spans="1:1" x14ac:dyDescent="0.25">
      <c r="A10995" s="10"/>
    </row>
    <row r="10996" spans="1:1" x14ac:dyDescent="0.25">
      <c r="A10996" s="10"/>
    </row>
    <row r="10997" spans="1:1" x14ac:dyDescent="0.25">
      <c r="A10997" s="10"/>
    </row>
    <row r="10998" spans="1:1" x14ac:dyDescent="0.25">
      <c r="A10998" s="10"/>
    </row>
    <row r="10999" spans="1:1" x14ac:dyDescent="0.25">
      <c r="A10999" s="10"/>
    </row>
    <row r="11000" spans="1:1" x14ac:dyDescent="0.25">
      <c r="A11000" s="10"/>
    </row>
    <row r="11001" spans="1:1" x14ac:dyDescent="0.25">
      <c r="A11001" s="10"/>
    </row>
    <row r="11002" spans="1:1" x14ac:dyDescent="0.25">
      <c r="A11002" s="10"/>
    </row>
    <row r="11003" spans="1:1" x14ac:dyDescent="0.25">
      <c r="A11003" s="10"/>
    </row>
    <row r="11004" spans="1:1" x14ac:dyDescent="0.25">
      <c r="A11004" s="10"/>
    </row>
    <row r="11005" spans="1:1" x14ac:dyDescent="0.25">
      <c r="A11005" s="10"/>
    </row>
    <row r="11006" spans="1:1" x14ac:dyDescent="0.25">
      <c r="A11006" s="10"/>
    </row>
    <row r="11007" spans="1:1" x14ac:dyDescent="0.25">
      <c r="A11007" s="10"/>
    </row>
    <row r="11008" spans="1:1" x14ac:dyDescent="0.25">
      <c r="A11008" s="10"/>
    </row>
    <row r="11009" spans="1:1" x14ac:dyDescent="0.25">
      <c r="A11009" s="10"/>
    </row>
    <row r="11010" spans="1:1" x14ac:dyDescent="0.25">
      <c r="A11010" s="10"/>
    </row>
    <row r="11011" spans="1:1" x14ac:dyDescent="0.25">
      <c r="A11011" s="10"/>
    </row>
    <row r="11012" spans="1:1" x14ac:dyDescent="0.25">
      <c r="A11012" s="10"/>
    </row>
    <row r="11013" spans="1:1" x14ac:dyDescent="0.25">
      <c r="A11013" s="10"/>
    </row>
    <row r="11014" spans="1:1" x14ac:dyDescent="0.25">
      <c r="A11014" s="10"/>
    </row>
    <row r="11015" spans="1:1" x14ac:dyDescent="0.25">
      <c r="A11015" s="10"/>
    </row>
    <row r="11016" spans="1:1" x14ac:dyDescent="0.25">
      <c r="A11016" s="10"/>
    </row>
    <row r="11017" spans="1:1" x14ac:dyDescent="0.25">
      <c r="A11017" s="10"/>
    </row>
    <row r="11018" spans="1:1" x14ac:dyDescent="0.25">
      <c r="A11018" s="10"/>
    </row>
    <row r="11019" spans="1:1" x14ac:dyDescent="0.25">
      <c r="A11019" s="10"/>
    </row>
    <row r="11020" spans="1:1" x14ac:dyDescent="0.25">
      <c r="A11020" s="10"/>
    </row>
    <row r="11021" spans="1:1" x14ac:dyDescent="0.25">
      <c r="A11021" s="10"/>
    </row>
    <row r="11022" spans="1:1" x14ac:dyDescent="0.25">
      <c r="A11022" s="10"/>
    </row>
    <row r="11023" spans="1:1" x14ac:dyDescent="0.25">
      <c r="A11023" s="10"/>
    </row>
    <row r="11024" spans="1:1" x14ac:dyDescent="0.25">
      <c r="A11024" s="10"/>
    </row>
    <row r="11025" spans="1:1" x14ac:dyDescent="0.25">
      <c r="A11025" s="10"/>
    </row>
    <row r="11026" spans="1:1" x14ac:dyDescent="0.25">
      <c r="A11026" s="10"/>
    </row>
    <row r="11027" spans="1:1" x14ac:dyDescent="0.25">
      <c r="A11027" s="10"/>
    </row>
    <row r="11028" spans="1:1" x14ac:dyDescent="0.25">
      <c r="A11028" s="10"/>
    </row>
    <row r="11029" spans="1:1" x14ac:dyDescent="0.25">
      <c r="A11029" s="10"/>
    </row>
    <row r="11030" spans="1:1" x14ac:dyDescent="0.25">
      <c r="A11030" s="10"/>
    </row>
    <row r="11031" spans="1:1" x14ac:dyDescent="0.25">
      <c r="A11031" s="10"/>
    </row>
    <row r="11032" spans="1:1" x14ac:dyDescent="0.25">
      <c r="A11032" s="10"/>
    </row>
    <row r="11033" spans="1:1" x14ac:dyDescent="0.25">
      <c r="A11033" s="10"/>
    </row>
    <row r="11034" spans="1:1" x14ac:dyDescent="0.25">
      <c r="A11034" s="10"/>
    </row>
    <row r="11035" spans="1:1" x14ac:dyDescent="0.25">
      <c r="A11035" s="10"/>
    </row>
    <row r="11036" spans="1:1" x14ac:dyDescent="0.25">
      <c r="A11036" s="10"/>
    </row>
    <row r="11037" spans="1:1" x14ac:dyDescent="0.25">
      <c r="A11037" s="10"/>
    </row>
    <row r="11038" spans="1:1" x14ac:dyDescent="0.25">
      <c r="A11038" s="10"/>
    </row>
    <row r="11039" spans="1:1" x14ac:dyDescent="0.25">
      <c r="A11039" s="10"/>
    </row>
    <row r="11040" spans="1:1" x14ac:dyDescent="0.25">
      <c r="A11040" s="10"/>
    </row>
    <row r="11041" spans="1:1" x14ac:dyDescent="0.25">
      <c r="A11041" s="10"/>
    </row>
    <row r="11042" spans="1:1" x14ac:dyDescent="0.25">
      <c r="A11042" s="10"/>
    </row>
    <row r="11043" spans="1:1" x14ac:dyDescent="0.25">
      <c r="A11043" s="10"/>
    </row>
    <row r="11044" spans="1:1" x14ac:dyDescent="0.25">
      <c r="A11044" s="10"/>
    </row>
    <row r="11045" spans="1:1" x14ac:dyDescent="0.25">
      <c r="A11045" s="10"/>
    </row>
    <row r="11046" spans="1:1" x14ac:dyDescent="0.25">
      <c r="A11046" s="10"/>
    </row>
    <row r="11047" spans="1:1" x14ac:dyDescent="0.25">
      <c r="A11047" s="10"/>
    </row>
    <row r="11048" spans="1:1" x14ac:dyDescent="0.25">
      <c r="A11048" s="10"/>
    </row>
    <row r="11049" spans="1:1" x14ac:dyDescent="0.25">
      <c r="A11049" s="10"/>
    </row>
    <row r="11050" spans="1:1" x14ac:dyDescent="0.25">
      <c r="A11050" s="10"/>
    </row>
    <row r="11051" spans="1:1" x14ac:dyDescent="0.25">
      <c r="A11051" s="10"/>
    </row>
    <row r="11052" spans="1:1" x14ac:dyDescent="0.25">
      <c r="A11052" s="10"/>
    </row>
    <row r="11053" spans="1:1" x14ac:dyDescent="0.25">
      <c r="A11053" s="10"/>
    </row>
    <row r="11054" spans="1:1" x14ac:dyDescent="0.25">
      <c r="A11054" s="10"/>
    </row>
    <row r="11055" spans="1:1" x14ac:dyDescent="0.25">
      <c r="A11055" s="10"/>
    </row>
    <row r="11056" spans="1:1" x14ac:dyDescent="0.25">
      <c r="A11056" s="10"/>
    </row>
    <row r="11057" spans="1:1" x14ac:dyDescent="0.25">
      <c r="A11057" s="10"/>
    </row>
    <row r="11058" spans="1:1" x14ac:dyDescent="0.25">
      <c r="A11058" s="10"/>
    </row>
    <row r="11059" spans="1:1" x14ac:dyDescent="0.25">
      <c r="A11059" s="10"/>
    </row>
    <row r="11060" spans="1:1" x14ac:dyDescent="0.25">
      <c r="A11060" s="10"/>
    </row>
    <row r="11061" spans="1:1" x14ac:dyDescent="0.25">
      <c r="A11061" s="10"/>
    </row>
    <row r="11062" spans="1:1" x14ac:dyDescent="0.25">
      <c r="A11062" s="10"/>
    </row>
    <row r="11063" spans="1:1" x14ac:dyDescent="0.25">
      <c r="A11063" s="10"/>
    </row>
    <row r="11064" spans="1:1" x14ac:dyDescent="0.25">
      <c r="A11064" s="10"/>
    </row>
    <row r="11065" spans="1:1" x14ac:dyDescent="0.25">
      <c r="A11065" s="10"/>
    </row>
    <row r="11066" spans="1:1" x14ac:dyDescent="0.25">
      <c r="A11066" s="10"/>
    </row>
    <row r="11067" spans="1:1" x14ac:dyDescent="0.25">
      <c r="A11067" s="10"/>
    </row>
    <row r="11068" spans="1:1" x14ac:dyDescent="0.25">
      <c r="A11068" s="10"/>
    </row>
    <row r="11069" spans="1:1" x14ac:dyDescent="0.25">
      <c r="A11069" s="10"/>
    </row>
    <row r="11070" spans="1:1" x14ac:dyDescent="0.25">
      <c r="A11070" s="10"/>
    </row>
    <row r="11071" spans="1:1" x14ac:dyDescent="0.25">
      <c r="A11071" s="10"/>
    </row>
    <row r="11072" spans="1:1" x14ac:dyDescent="0.25">
      <c r="A11072" s="10"/>
    </row>
    <row r="11073" spans="1:1" x14ac:dyDescent="0.25">
      <c r="A11073" s="10"/>
    </row>
    <row r="11074" spans="1:1" x14ac:dyDescent="0.25">
      <c r="A11074" s="10"/>
    </row>
    <row r="11075" spans="1:1" x14ac:dyDescent="0.25">
      <c r="A11075" s="10"/>
    </row>
    <row r="11076" spans="1:1" x14ac:dyDescent="0.25">
      <c r="A11076" s="10"/>
    </row>
    <row r="11077" spans="1:1" x14ac:dyDescent="0.25">
      <c r="A11077" s="10"/>
    </row>
    <row r="11078" spans="1:1" x14ac:dyDescent="0.25">
      <c r="A11078" s="10"/>
    </row>
    <row r="11079" spans="1:1" x14ac:dyDescent="0.25">
      <c r="A11079" s="10"/>
    </row>
    <row r="11080" spans="1:1" x14ac:dyDescent="0.25">
      <c r="A11080" s="10"/>
    </row>
    <row r="11081" spans="1:1" x14ac:dyDescent="0.25">
      <c r="A11081" s="10"/>
    </row>
    <row r="11082" spans="1:1" x14ac:dyDescent="0.25">
      <c r="A11082" s="10"/>
    </row>
    <row r="11083" spans="1:1" x14ac:dyDescent="0.25">
      <c r="A11083" s="10"/>
    </row>
    <row r="11084" spans="1:1" x14ac:dyDescent="0.25">
      <c r="A11084" s="10"/>
    </row>
    <row r="11085" spans="1:1" x14ac:dyDescent="0.25">
      <c r="A11085" s="10"/>
    </row>
    <row r="11086" spans="1:1" x14ac:dyDescent="0.25">
      <c r="A11086" s="10"/>
    </row>
    <row r="11087" spans="1:1" x14ac:dyDescent="0.25">
      <c r="A11087" s="10"/>
    </row>
    <row r="11088" spans="1:1" x14ac:dyDescent="0.25">
      <c r="A11088" s="10"/>
    </row>
    <row r="11089" spans="1:1" x14ac:dyDescent="0.25">
      <c r="A11089" s="10"/>
    </row>
    <row r="11090" spans="1:1" x14ac:dyDescent="0.25">
      <c r="A11090" s="10"/>
    </row>
    <row r="11091" spans="1:1" x14ac:dyDescent="0.25">
      <c r="A11091" s="10"/>
    </row>
    <row r="11092" spans="1:1" x14ac:dyDescent="0.25">
      <c r="A11092" s="10"/>
    </row>
    <row r="11093" spans="1:1" x14ac:dyDescent="0.25">
      <c r="A11093" s="10"/>
    </row>
    <row r="11094" spans="1:1" x14ac:dyDescent="0.25">
      <c r="A11094" s="10"/>
    </row>
    <row r="11095" spans="1:1" x14ac:dyDescent="0.25">
      <c r="A11095" s="10"/>
    </row>
    <row r="11096" spans="1:1" x14ac:dyDescent="0.25">
      <c r="A11096" s="10"/>
    </row>
    <row r="11097" spans="1:1" x14ac:dyDescent="0.25">
      <c r="A11097" s="10"/>
    </row>
    <row r="11098" spans="1:1" x14ac:dyDescent="0.25">
      <c r="A11098" s="10"/>
    </row>
    <row r="11099" spans="1:1" x14ac:dyDescent="0.25">
      <c r="A11099" s="10"/>
    </row>
    <row r="11100" spans="1:1" x14ac:dyDescent="0.25">
      <c r="A11100" s="10"/>
    </row>
    <row r="11101" spans="1:1" x14ac:dyDescent="0.25">
      <c r="A11101" s="10"/>
    </row>
    <row r="11102" spans="1:1" x14ac:dyDescent="0.25">
      <c r="A11102" s="10"/>
    </row>
    <row r="11103" spans="1:1" x14ac:dyDescent="0.25">
      <c r="A11103" s="10"/>
    </row>
    <row r="11104" spans="1:1" x14ac:dyDescent="0.25">
      <c r="A11104" s="10"/>
    </row>
    <row r="11105" spans="1:1" x14ac:dyDescent="0.25">
      <c r="A11105" s="10"/>
    </row>
    <row r="11106" spans="1:1" x14ac:dyDescent="0.25">
      <c r="A11106" s="10"/>
    </row>
    <row r="11107" spans="1:1" x14ac:dyDescent="0.25">
      <c r="A11107" s="10"/>
    </row>
    <row r="11108" spans="1:1" x14ac:dyDescent="0.25">
      <c r="A11108" s="10"/>
    </row>
    <row r="11109" spans="1:1" x14ac:dyDescent="0.25">
      <c r="A11109" s="10"/>
    </row>
    <row r="11110" spans="1:1" x14ac:dyDescent="0.25">
      <c r="A11110" s="10"/>
    </row>
    <row r="11111" spans="1:1" x14ac:dyDescent="0.25">
      <c r="A11111" s="10"/>
    </row>
    <row r="11112" spans="1:1" x14ac:dyDescent="0.25">
      <c r="A11112" s="10"/>
    </row>
    <row r="11113" spans="1:1" x14ac:dyDescent="0.25">
      <c r="A11113" s="10"/>
    </row>
    <row r="11114" spans="1:1" x14ac:dyDescent="0.25">
      <c r="A11114" s="10"/>
    </row>
    <row r="11115" spans="1:1" x14ac:dyDescent="0.25">
      <c r="A11115" s="10"/>
    </row>
    <row r="11116" spans="1:1" x14ac:dyDescent="0.25">
      <c r="A11116" s="10"/>
    </row>
    <row r="11117" spans="1:1" x14ac:dyDescent="0.25">
      <c r="A11117" s="10"/>
    </row>
    <row r="11118" spans="1:1" x14ac:dyDescent="0.25">
      <c r="A11118" s="10"/>
    </row>
    <row r="11119" spans="1:1" x14ac:dyDescent="0.25">
      <c r="A11119" s="10"/>
    </row>
    <row r="11120" spans="1:1" x14ac:dyDescent="0.25">
      <c r="A11120" s="10"/>
    </row>
    <row r="11121" spans="1:1" x14ac:dyDescent="0.25">
      <c r="A11121" s="10"/>
    </row>
    <row r="11122" spans="1:1" x14ac:dyDescent="0.25">
      <c r="A11122" s="10"/>
    </row>
    <row r="11123" spans="1:1" x14ac:dyDescent="0.25">
      <c r="A11123" s="10"/>
    </row>
    <row r="11124" spans="1:1" x14ac:dyDescent="0.25">
      <c r="A11124" s="10"/>
    </row>
    <row r="11125" spans="1:1" x14ac:dyDescent="0.25">
      <c r="A11125" s="10"/>
    </row>
    <row r="11126" spans="1:1" x14ac:dyDescent="0.25">
      <c r="A11126" s="10"/>
    </row>
    <row r="11127" spans="1:1" x14ac:dyDescent="0.25">
      <c r="A11127" s="10"/>
    </row>
    <row r="11128" spans="1:1" x14ac:dyDescent="0.25">
      <c r="A11128" s="10"/>
    </row>
    <row r="11129" spans="1:1" x14ac:dyDescent="0.25">
      <c r="A11129" s="10"/>
    </row>
    <row r="11130" spans="1:1" x14ac:dyDescent="0.25">
      <c r="A11130" s="10"/>
    </row>
    <row r="11131" spans="1:1" x14ac:dyDescent="0.25">
      <c r="A11131" s="10"/>
    </row>
    <row r="11132" spans="1:1" x14ac:dyDescent="0.25">
      <c r="A11132" s="10"/>
    </row>
    <row r="11133" spans="1:1" x14ac:dyDescent="0.25">
      <c r="A11133" s="10"/>
    </row>
    <row r="11134" spans="1:1" x14ac:dyDescent="0.25">
      <c r="A11134" s="10"/>
    </row>
    <row r="11135" spans="1:1" x14ac:dyDescent="0.25">
      <c r="A11135" s="10"/>
    </row>
    <row r="11136" spans="1:1" x14ac:dyDescent="0.25">
      <c r="A11136" s="10"/>
    </row>
    <row r="11137" spans="1:1" x14ac:dyDescent="0.25">
      <c r="A11137" s="10"/>
    </row>
    <row r="11138" spans="1:1" x14ac:dyDescent="0.25">
      <c r="A11138" s="10"/>
    </row>
    <row r="11139" spans="1:1" x14ac:dyDescent="0.25">
      <c r="A11139" s="10"/>
    </row>
    <row r="11140" spans="1:1" x14ac:dyDescent="0.25">
      <c r="A11140" s="10"/>
    </row>
    <row r="11141" spans="1:1" x14ac:dyDescent="0.25">
      <c r="A11141" s="10"/>
    </row>
    <row r="11142" spans="1:1" x14ac:dyDescent="0.25">
      <c r="A11142" s="10"/>
    </row>
    <row r="11143" spans="1:1" x14ac:dyDescent="0.25">
      <c r="A11143" s="10"/>
    </row>
    <row r="11144" spans="1:1" x14ac:dyDescent="0.25">
      <c r="A11144" s="10"/>
    </row>
    <row r="11145" spans="1:1" x14ac:dyDescent="0.25">
      <c r="A11145" s="10"/>
    </row>
    <row r="11146" spans="1:1" x14ac:dyDescent="0.25">
      <c r="A11146" s="10"/>
    </row>
    <row r="11147" spans="1:1" x14ac:dyDescent="0.25">
      <c r="A11147" s="10"/>
    </row>
    <row r="11148" spans="1:1" x14ac:dyDescent="0.25">
      <c r="A11148" s="10"/>
    </row>
    <row r="11149" spans="1:1" x14ac:dyDescent="0.25">
      <c r="A11149" s="10"/>
    </row>
    <row r="11150" spans="1:1" x14ac:dyDescent="0.25">
      <c r="A11150" s="10"/>
    </row>
    <row r="11151" spans="1:1" x14ac:dyDescent="0.25">
      <c r="A11151" s="10"/>
    </row>
    <row r="11152" spans="1:1" x14ac:dyDescent="0.25">
      <c r="A11152" s="10"/>
    </row>
    <row r="11153" spans="1:1" x14ac:dyDescent="0.25">
      <c r="A11153" s="10"/>
    </row>
    <row r="11154" spans="1:1" x14ac:dyDescent="0.25">
      <c r="A11154" s="10"/>
    </row>
    <row r="11155" spans="1:1" x14ac:dyDescent="0.25">
      <c r="A11155" s="10"/>
    </row>
    <row r="11156" spans="1:1" x14ac:dyDescent="0.25">
      <c r="A11156" s="10"/>
    </row>
    <row r="11157" spans="1:1" x14ac:dyDescent="0.25">
      <c r="A11157" s="10"/>
    </row>
    <row r="11158" spans="1:1" x14ac:dyDescent="0.25">
      <c r="A11158" s="10"/>
    </row>
    <row r="11159" spans="1:1" x14ac:dyDescent="0.25">
      <c r="A11159" s="10"/>
    </row>
    <row r="11160" spans="1:1" x14ac:dyDescent="0.25">
      <c r="A11160" s="10"/>
    </row>
    <row r="11161" spans="1:1" x14ac:dyDescent="0.25">
      <c r="A11161" s="10"/>
    </row>
    <row r="11162" spans="1:1" x14ac:dyDescent="0.25">
      <c r="A11162" s="10"/>
    </row>
    <row r="11163" spans="1:1" x14ac:dyDescent="0.25">
      <c r="A11163" s="10"/>
    </row>
    <row r="11164" spans="1:1" x14ac:dyDescent="0.25">
      <c r="A11164" s="10"/>
    </row>
    <row r="11165" spans="1:1" x14ac:dyDescent="0.25">
      <c r="A11165" s="10"/>
    </row>
    <row r="11166" spans="1:1" x14ac:dyDescent="0.25">
      <c r="A11166" s="10"/>
    </row>
    <row r="11167" spans="1:1" x14ac:dyDescent="0.25">
      <c r="A11167" s="10"/>
    </row>
    <row r="11168" spans="1:1" x14ac:dyDescent="0.25">
      <c r="A11168" s="10"/>
    </row>
    <row r="11169" spans="1:1" x14ac:dyDescent="0.25">
      <c r="A11169" s="10"/>
    </row>
    <row r="11170" spans="1:1" x14ac:dyDescent="0.25">
      <c r="A11170" s="10"/>
    </row>
    <row r="11171" spans="1:1" x14ac:dyDescent="0.25">
      <c r="A11171" s="10"/>
    </row>
    <row r="11172" spans="1:1" x14ac:dyDescent="0.25">
      <c r="A11172" s="10"/>
    </row>
    <row r="11173" spans="1:1" x14ac:dyDescent="0.25">
      <c r="A11173" s="10"/>
    </row>
    <row r="11174" spans="1:1" x14ac:dyDescent="0.25">
      <c r="A11174" s="10"/>
    </row>
    <row r="11175" spans="1:1" x14ac:dyDescent="0.25">
      <c r="A11175" s="10"/>
    </row>
    <row r="11176" spans="1:1" x14ac:dyDescent="0.25">
      <c r="A11176" s="10"/>
    </row>
    <row r="11177" spans="1:1" x14ac:dyDescent="0.25">
      <c r="A11177" s="10"/>
    </row>
    <row r="11178" spans="1:1" x14ac:dyDescent="0.25">
      <c r="A11178" s="10"/>
    </row>
    <row r="11179" spans="1:1" x14ac:dyDescent="0.25">
      <c r="A11179" s="10"/>
    </row>
    <row r="11180" spans="1:1" x14ac:dyDescent="0.25">
      <c r="A11180" s="10"/>
    </row>
    <row r="11181" spans="1:1" x14ac:dyDescent="0.25">
      <c r="A11181" s="10"/>
    </row>
    <row r="11182" spans="1:1" x14ac:dyDescent="0.25">
      <c r="A11182" s="10"/>
    </row>
    <row r="11183" spans="1:1" x14ac:dyDescent="0.25">
      <c r="A11183" s="10"/>
    </row>
    <row r="11184" spans="1:1" x14ac:dyDescent="0.25">
      <c r="A11184" s="10"/>
    </row>
    <row r="11185" spans="1:1" x14ac:dyDescent="0.25">
      <c r="A11185" s="10"/>
    </row>
    <row r="11186" spans="1:1" x14ac:dyDescent="0.25">
      <c r="A11186" s="10"/>
    </row>
    <row r="11187" spans="1:1" x14ac:dyDescent="0.25">
      <c r="A11187" s="10"/>
    </row>
    <row r="11188" spans="1:1" x14ac:dyDescent="0.25">
      <c r="A11188" s="10"/>
    </row>
    <row r="11189" spans="1:1" x14ac:dyDescent="0.25">
      <c r="A11189" s="10"/>
    </row>
    <row r="11190" spans="1:1" x14ac:dyDescent="0.25">
      <c r="A11190" s="10"/>
    </row>
    <row r="11191" spans="1:1" x14ac:dyDescent="0.25">
      <c r="A11191" s="10"/>
    </row>
    <row r="11192" spans="1:1" x14ac:dyDescent="0.25">
      <c r="A11192" s="10"/>
    </row>
    <row r="11193" spans="1:1" x14ac:dyDescent="0.25">
      <c r="A11193" s="10"/>
    </row>
    <row r="11194" spans="1:1" x14ac:dyDescent="0.25">
      <c r="A11194" s="10"/>
    </row>
    <row r="11195" spans="1:1" x14ac:dyDescent="0.25">
      <c r="A11195" s="10"/>
    </row>
    <row r="11196" spans="1:1" x14ac:dyDescent="0.25">
      <c r="A11196" s="10"/>
    </row>
    <row r="11197" spans="1:1" x14ac:dyDescent="0.25">
      <c r="A11197" s="10"/>
    </row>
    <row r="11198" spans="1:1" x14ac:dyDescent="0.25">
      <c r="A11198" s="10"/>
    </row>
    <row r="11199" spans="1:1" x14ac:dyDescent="0.25">
      <c r="A11199" s="10"/>
    </row>
    <row r="11200" spans="1:1" x14ac:dyDescent="0.25">
      <c r="A11200" s="10"/>
    </row>
    <row r="11201" spans="1:1" x14ac:dyDescent="0.25">
      <c r="A11201" s="10"/>
    </row>
    <row r="11202" spans="1:1" x14ac:dyDescent="0.25">
      <c r="A11202" s="10"/>
    </row>
    <row r="11203" spans="1:1" x14ac:dyDescent="0.25">
      <c r="A11203" s="10"/>
    </row>
    <row r="11204" spans="1:1" x14ac:dyDescent="0.25">
      <c r="A11204" s="10"/>
    </row>
    <row r="11205" spans="1:1" x14ac:dyDescent="0.25">
      <c r="A11205" s="10"/>
    </row>
    <row r="11206" spans="1:1" x14ac:dyDescent="0.25">
      <c r="A11206" s="10"/>
    </row>
    <row r="11207" spans="1:1" x14ac:dyDescent="0.25">
      <c r="A11207" s="10"/>
    </row>
    <row r="11208" spans="1:1" x14ac:dyDescent="0.25">
      <c r="A11208" s="10"/>
    </row>
    <row r="11209" spans="1:1" x14ac:dyDescent="0.25">
      <c r="A11209" s="10"/>
    </row>
    <row r="11210" spans="1:1" x14ac:dyDescent="0.25">
      <c r="A11210" s="10"/>
    </row>
    <row r="11211" spans="1:1" x14ac:dyDescent="0.25">
      <c r="A11211" s="10"/>
    </row>
    <row r="11212" spans="1:1" x14ac:dyDescent="0.25">
      <c r="A11212" s="10"/>
    </row>
    <row r="11213" spans="1:1" x14ac:dyDescent="0.25">
      <c r="A11213" s="10"/>
    </row>
    <row r="11214" spans="1:1" x14ac:dyDescent="0.25">
      <c r="A11214" s="10"/>
    </row>
    <row r="11215" spans="1:1" x14ac:dyDescent="0.25">
      <c r="A11215" s="10"/>
    </row>
    <row r="11216" spans="1:1" x14ac:dyDescent="0.25">
      <c r="A11216" s="10"/>
    </row>
    <row r="11217" spans="1:1" x14ac:dyDescent="0.25">
      <c r="A11217" s="10"/>
    </row>
    <row r="11218" spans="1:1" x14ac:dyDescent="0.25">
      <c r="A11218" s="10"/>
    </row>
    <row r="11219" spans="1:1" x14ac:dyDescent="0.25">
      <c r="A11219" s="10"/>
    </row>
    <row r="11220" spans="1:1" x14ac:dyDescent="0.25">
      <c r="A11220" s="10"/>
    </row>
    <row r="11221" spans="1:1" x14ac:dyDescent="0.25">
      <c r="A11221" s="10"/>
    </row>
    <row r="11222" spans="1:1" x14ac:dyDescent="0.25">
      <c r="A11222" s="10"/>
    </row>
    <row r="11223" spans="1:1" x14ac:dyDescent="0.25">
      <c r="A11223" s="10"/>
    </row>
    <row r="11224" spans="1:1" x14ac:dyDescent="0.25">
      <c r="A11224" s="10"/>
    </row>
    <row r="11225" spans="1:1" x14ac:dyDescent="0.25">
      <c r="A11225" s="10"/>
    </row>
    <row r="11226" spans="1:1" x14ac:dyDescent="0.25">
      <c r="A11226" s="10"/>
    </row>
    <row r="11227" spans="1:1" x14ac:dyDescent="0.25">
      <c r="A11227" s="10"/>
    </row>
    <row r="11228" spans="1:1" x14ac:dyDescent="0.25">
      <c r="A11228" s="10"/>
    </row>
    <row r="11229" spans="1:1" x14ac:dyDescent="0.25">
      <c r="A11229" s="10"/>
    </row>
    <row r="11230" spans="1:1" x14ac:dyDescent="0.25">
      <c r="A11230" s="10"/>
    </row>
    <row r="11231" spans="1:1" x14ac:dyDescent="0.25">
      <c r="A11231" s="10"/>
    </row>
    <row r="11232" spans="1:1" x14ac:dyDescent="0.25">
      <c r="A11232" s="10"/>
    </row>
    <row r="11233" spans="1:1" x14ac:dyDescent="0.25">
      <c r="A11233" s="10"/>
    </row>
    <row r="11234" spans="1:1" x14ac:dyDescent="0.25">
      <c r="A11234" s="10"/>
    </row>
    <row r="11235" spans="1:1" x14ac:dyDescent="0.25">
      <c r="A11235" s="10"/>
    </row>
    <row r="11236" spans="1:1" x14ac:dyDescent="0.25">
      <c r="A11236" s="10"/>
    </row>
    <row r="11237" spans="1:1" x14ac:dyDescent="0.25">
      <c r="A11237" s="10"/>
    </row>
    <row r="11238" spans="1:1" x14ac:dyDescent="0.25">
      <c r="A11238" s="10"/>
    </row>
    <row r="11239" spans="1:1" x14ac:dyDescent="0.25">
      <c r="A11239" s="10"/>
    </row>
    <row r="11240" spans="1:1" x14ac:dyDescent="0.25">
      <c r="A11240" s="10"/>
    </row>
    <row r="11241" spans="1:1" x14ac:dyDescent="0.25">
      <c r="A11241" s="10"/>
    </row>
    <row r="11242" spans="1:1" x14ac:dyDescent="0.25">
      <c r="A11242" s="10"/>
    </row>
    <row r="11243" spans="1:1" x14ac:dyDescent="0.25">
      <c r="A11243" s="10"/>
    </row>
    <row r="11244" spans="1:1" x14ac:dyDescent="0.25">
      <c r="A11244" s="10"/>
    </row>
    <row r="11245" spans="1:1" x14ac:dyDescent="0.25">
      <c r="A11245" s="10"/>
    </row>
    <row r="11246" spans="1:1" x14ac:dyDescent="0.25">
      <c r="A11246" s="10"/>
    </row>
    <row r="11247" spans="1:1" x14ac:dyDescent="0.25">
      <c r="A11247" s="10"/>
    </row>
    <row r="11248" spans="1:1" x14ac:dyDescent="0.25">
      <c r="A11248" s="10"/>
    </row>
    <row r="11249" spans="1:1" x14ac:dyDescent="0.25">
      <c r="A11249" s="10"/>
    </row>
    <row r="11250" spans="1:1" x14ac:dyDescent="0.25">
      <c r="A11250" s="10"/>
    </row>
    <row r="11251" spans="1:1" x14ac:dyDescent="0.25">
      <c r="A11251" s="10"/>
    </row>
    <row r="11252" spans="1:1" x14ac:dyDescent="0.25">
      <c r="A11252" s="10"/>
    </row>
    <row r="11253" spans="1:1" x14ac:dyDescent="0.25">
      <c r="A11253" s="10"/>
    </row>
    <row r="11254" spans="1:1" x14ac:dyDescent="0.25">
      <c r="A11254" s="10"/>
    </row>
    <row r="11255" spans="1:1" x14ac:dyDescent="0.25">
      <c r="A11255" s="10"/>
    </row>
    <row r="11256" spans="1:1" x14ac:dyDescent="0.25">
      <c r="A11256" s="10"/>
    </row>
    <row r="11257" spans="1:1" x14ac:dyDescent="0.25">
      <c r="A11257" s="10"/>
    </row>
    <row r="11258" spans="1:1" x14ac:dyDescent="0.25">
      <c r="A11258" s="10"/>
    </row>
    <row r="11259" spans="1:1" x14ac:dyDescent="0.25">
      <c r="A11259" s="10"/>
    </row>
    <row r="11260" spans="1:1" x14ac:dyDescent="0.25">
      <c r="A11260" s="10"/>
    </row>
    <row r="11261" spans="1:1" x14ac:dyDescent="0.25">
      <c r="A11261" s="10"/>
    </row>
    <row r="11262" spans="1:1" x14ac:dyDescent="0.25">
      <c r="A11262" s="10"/>
    </row>
    <row r="11263" spans="1:1" x14ac:dyDescent="0.25">
      <c r="A11263" s="10"/>
    </row>
    <row r="11264" spans="1:1" x14ac:dyDescent="0.25">
      <c r="A11264" s="10"/>
    </row>
    <row r="11265" spans="1:1" x14ac:dyDescent="0.25">
      <c r="A11265" s="10"/>
    </row>
    <row r="11266" spans="1:1" x14ac:dyDescent="0.25">
      <c r="A11266" s="10"/>
    </row>
    <row r="11267" spans="1:1" x14ac:dyDescent="0.25">
      <c r="A11267" s="10"/>
    </row>
    <row r="11268" spans="1:1" x14ac:dyDescent="0.25">
      <c r="A11268" s="10"/>
    </row>
    <row r="11269" spans="1:1" x14ac:dyDescent="0.25">
      <c r="A11269" s="10"/>
    </row>
    <row r="11270" spans="1:1" x14ac:dyDescent="0.25">
      <c r="A11270" s="10"/>
    </row>
    <row r="11271" spans="1:1" x14ac:dyDescent="0.25">
      <c r="A11271" s="10"/>
    </row>
    <row r="11272" spans="1:1" x14ac:dyDescent="0.25">
      <c r="A11272" s="10"/>
    </row>
    <row r="11273" spans="1:1" x14ac:dyDescent="0.25">
      <c r="A11273" s="10"/>
    </row>
    <row r="11274" spans="1:1" x14ac:dyDescent="0.25">
      <c r="A11274" s="10"/>
    </row>
    <row r="11275" spans="1:1" x14ac:dyDescent="0.25">
      <c r="A11275" s="10"/>
    </row>
    <row r="11276" spans="1:1" x14ac:dyDescent="0.25">
      <c r="A11276" s="10"/>
    </row>
    <row r="11277" spans="1:1" x14ac:dyDescent="0.25">
      <c r="A11277" s="10"/>
    </row>
    <row r="11278" spans="1:1" x14ac:dyDescent="0.25">
      <c r="A11278" s="10"/>
    </row>
    <row r="11279" spans="1:1" x14ac:dyDescent="0.25">
      <c r="A11279" s="10"/>
    </row>
    <row r="11280" spans="1:1" x14ac:dyDescent="0.25">
      <c r="A11280" s="10"/>
    </row>
    <row r="11281" spans="1:1" x14ac:dyDescent="0.25">
      <c r="A11281" s="10"/>
    </row>
    <row r="11282" spans="1:1" x14ac:dyDescent="0.25">
      <c r="A11282" s="10"/>
    </row>
    <row r="11283" spans="1:1" x14ac:dyDescent="0.25">
      <c r="A11283" s="10"/>
    </row>
    <row r="11284" spans="1:1" x14ac:dyDescent="0.25">
      <c r="A11284" s="10"/>
    </row>
    <row r="11285" spans="1:1" x14ac:dyDescent="0.25">
      <c r="A11285" s="10"/>
    </row>
    <row r="11286" spans="1:1" x14ac:dyDescent="0.25">
      <c r="A11286" s="10"/>
    </row>
    <row r="11287" spans="1:1" x14ac:dyDescent="0.25">
      <c r="A11287" s="10"/>
    </row>
    <row r="11288" spans="1:1" x14ac:dyDescent="0.25">
      <c r="A11288" s="10"/>
    </row>
    <row r="11289" spans="1:1" x14ac:dyDescent="0.25">
      <c r="A11289" s="10"/>
    </row>
    <row r="11290" spans="1:1" x14ac:dyDescent="0.25">
      <c r="A11290" s="10"/>
    </row>
    <row r="11291" spans="1:1" x14ac:dyDescent="0.25">
      <c r="A11291" s="10"/>
    </row>
    <row r="11292" spans="1:1" x14ac:dyDescent="0.25">
      <c r="A11292" s="10"/>
    </row>
    <row r="11293" spans="1:1" x14ac:dyDescent="0.25">
      <c r="A11293" s="10"/>
    </row>
    <row r="11294" spans="1:1" x14ac:dyDescent="0.25">
      <c r="A11294" s="10"/>
    </row>
    <row r="11295" spans="1:1" x14ac:dyDescent="0.25">
      <c r="A11295" s="10"/>
    </row>
    <row r="11296" spans="1:1" x14ac:dyDescent="0.25">
      <c r="A11296" s="10"/>
    </row>
    <row r="11297" spans="1:1" x14ac:dyDescent="0.25">
      <c r="A11297" s="10"/>
    </row>
    <row r="11298" spans="1:1" x14ac:dyDescent="0.25">
      <c r="A11298" s="10"/>
    </row>
    <row r="11299" spans="1:1" x14ac:dyDescent="0.25">
      <c r="A11299" s="10"/>
    </row>
    <row r="11300" spans="1:1" x14ac:dyDescent="0.25">
      <c r="A11300" s="10"/>
    </row>
    <row r="11301" spans="1:1" x14ac:dyDescent="0.25">
      <c r="A11301" s="10"/>
    </row>
    <row r="11302" spans="1:1" x14ac:dyDescent="0.25">
      <c r="A11302" s="10"/>
    </row>
    <row r="11303" spans="1:1" x14ac:dyDescent="0.25">
      <c r="A11303" s="10"/>
    </row>
    <row r="11304" spans="1:1" x14ac:dyDescent="0.25">
      <c r="A11304" s="10"/>
    </row>
    <row r="11305" spans="1:1" x14ac:dyDescent="0.25">
      <c r="A11305" s="10"/>
    </row>
    <row r="11306" spans="1:1" x14ac:dyDescent="0.25">
      <c r="A11306" s="10"/>
    </row>
    <row r="11307" spans="1:1" x14ac:dyDescent="0.25">
      <c r="A11307" s="10"/>
    </row>
    <row r="11308" spans="1:1" x14ac:dyDescent="0.25">
      <c r="A11308" s="10"/>
    </row>
    <row r="11309" spans="1:1" x14ac:dyDescent="0.25">
      <c r="A11309" s="10"/>
    </row>
    <row r="11310" spans="1:1" x14ac:dyDescent="0.25">
      <c r="A11310" s="10"/>
    </row>
    <row r="11311" spans="1:1" x14ac:dyDescent="0.25">
      <c r="A11311" s="10"/>
    </row>
    <row r="11312" spans="1:1" x14ac:dyDescent="0.25">
      <c r="A11312" s="10"/>
    </row>
    <row r="11313" spans="1:1" x14ac:dyDescent="0.25">
      <c r="A11313" s="10"/>
    </row>
    <row r="11314" spans="1:1" x14ac:dyDescent="0.25">
      <c r="A11314" s="10"/>
    </row>
    <row r="11315" spans="1:1" x14ac:dyDescent="0.25">
      <c r="A11315" s="10"/>
    </row>
    <row r="11316" spans="1:1" x14ac:dyDescent="0.25">
      <c r="A11316" s="10"/>
    </row>
    <row r="11317" spans="1:1" x14ac:dyDescent="0.25">
      <c r="A11317" s="10"/>
    </row>
    <row r="11318" spans="1:1" x14ac:dyDescent="0.25">
      <c r="A11318" s="10"/>
    </row>
    <row r="11319" spans="1:1" x14ac:dyDescent="0.25">
      <c r="A11319" s="10"/>
    </row>
    <row r="11320" spans="1:1" x14ac:dyDescent="0.25">
      <c r="A11320" s="10"/>
    </row>
    <row r="11321" spans="1:1" x14ac:dyDescent="0.25">
      <c r="A11321" s="10"/>
    </row>
    <row r="11322" spans="1:1" x14ac:dyDescent="0.25">
      <c r="A11322" s="10"/>
    </row>
    <row r="11323" spans="1:1" x14ac:dyDescent="0.25">
      <c r="A11323" s="10"/>
    </row>
    <row r="11324" spans="1:1" x14ac:dyDescent="0.25">
      <c r="A11324" s="10"/>
    </row>
    <row r="11325" spans="1:1" x14ac:dyDescent="0.25">
      <c r="A11325" s="10"/>
    </row>
    <row r="11326" spans="1:1" x14ac:dyDescent="0.25">
      <c r="A11326" s="10"/>
    </row>
    <row r="11327" spans="1:1" x14ac:dyDescent="0.25">
      <c r="A11327" s="10"/>
    </row>
    <row r="11328" spans="1:1" x14ac:dyDescent="0.25">
      <c r="A11328" s="10"/>
    </row>
    <row r="11329" spans="1:1" x14ac:dyDescent="0.25">
      <c r="A11329" s="10"/>
    </row>
    <row r="11330" spans="1:1" x14ac:dyDescent="0.25">
      <c r="A11330" s="10"/>
    </row>
    <row r="11331" spans="1:1" x14ac:dyDescent="0.25">
      <c r="A11331" s="10"/>
    </row>
    <row r="11332" spans="1:1" x14ac:dyDescent="0.25">
      <c r="A11332" s="10"/>
    </row>
    <row r="11333" spans="1:1" x14ac:dyDescent="0.25">
      <c r="A11333" s="10"/>
    </row>
    <row r="11334" spans="1:1" x14ac:dyDescent="0.25">
      <c r="A11334" s="10"/>
    </row>
    <row r="11335" spans="1:1" x14ac:dyDescent="0.25">
      <c r="A11335" s="10"/>
    </row>
    <row r="11336" spans="1:1" x14ac:dyDescent="0.25">
      <c r="A11336" s="10"/>
    </row>
    <row r="11337" spans="1:1" x14ac:dyDescent="0.25">
      <c r="A11337" s="10"/>
    </row>
    <row r="11338" spans="1:1" x14ac:dyDescent="0.25">
      <c r="A11338" s="10"/>
    </row>
    <row r="11339" spans="1:1" x14ac:dyDescent="0.25">
      <c r="A11339" s="10"/>
    </row>
    <row r="11340" spans="1:1" x14ac:dyDescent="0.25">
      <c r="A11340" s="10"/>
    </row>
    <row r="11341" spans="1:1" x14ac:dyDescent="0.25">
      <c r="A11341" s="10"/>
    </row>
    <row r="11342" spans="1:1" x14ac:dyDescent="0.25">
      <c r="A11342" s="10"/>
    </row>
    <row r="11343" spans="1:1" x14ac:dyDescent="0.25">
      <c r="A11343" s="10"/>
    </row>
    <row r="11344" spans="1:1" x14ac:dyDescent="0.25">
      <c r="A11344" s="10"/>
    </row>
    <row r="11345" spans="1:1" x14ac:dyDescent="0.25">
      <c r="A11345" s="10"/>
    </row>
    <row r="11346" spans="1:1" x14ac:dyDescent="0.25">
      <c r="A11346" s="10"/>
    </row>
    <row r="11347" spans="1:1" x14ac:dyDescent="0.25">
      <c r="A11347" s="10"/>
    </row>
    <row r="11348" spans="1:1" x14ac:dyDescent="0.25">
      <c r="A11348" s="10"/>
    </row>
    <row r="11349" spans="1:1" x14ac:dyDescent="0.25">
      <c r="A11349" s="10"/>
    </row>
    <row r="11350" spans="1:1" x14ac:dyDescent="0.25">
      <c r="A11350" s="10"/>
    </row>
    <row r="11351" spans="1:1" x14ac:dyDescent="0.25">
      <c r="A11351" s="10"/>
    </row>
    <row r="11352" spans="1:1" x14ac:dyDescent="0.25">
      <c r="A11352" s="10"/>
    </row>
    <row r="11353" spans="1:1" x14ac:dyDescent="0.25">
      <c r="A11353" s="10"/>
    </row>
    <row r="11354" spans="1:1" x14ac:dyDescent="0.25">
      <c r="A11354" s="10"/>
    </row>
    <row r="11355" spans="1:1" x14ac:dyDescent="0.25">
      <c r="A11355" s="10"/>
    </row>
    <row r="11356" spans="1:1" x14ac:dyDescent="0.25">
      <c r="A11356" s="10"/>
    </row>
    <row r="11357" spans="1:1" x14ac:dyDescent="0.25">
      <c r="A11357" s="10"/>
    </row>
    <row r="11358" spans="1:1" x14ac:dyDescent="0.25">
      <c r="A11358" s="10"/>
    </row>
    <row r="11359" spans="1:1" x14ac:dyDescent="0.25">
      <c r="A11359" s="10"/>
    </row>
    <row r="11360" spans="1:1" x14ac:dyDescent="0.25">
      <c r="A11360" s="10"/>
    </row>
    <row r="11361" spans="1:1" x14ac:dyDescent="0.25">
      <c r="A11361" s="10"/>
    </row>
    <row r="11362" spans="1:1" x14ac:dyDescent="0.25">
      <c r="A11362" s="10"/>
    </row>
    <row r="11363" spans="1:1" x14ac:dyDescent="0.25">
      <c r="A11363" s="10"/>
    </row>
    <row r="11364" spans="1:1" x14ac:dyDescent="0.25">
      <c r="A11364" s="10"/>
    </row>
    <row r="11365" spans="1:1" x14ac:dyDescent="0.25">
      <c r="A11365" s="10"/>
    </row>
    <row r="11366" spans="1:1" x14ac:dyDescent="0.25">
      <c r="A11366" s="10"/>
    </row>
    <row r="11367" spans="1:1" x14ac:dyDescent="0.25">
      <c r="A11367" s="10"/>
    </row>
    <row r="11368" spans="1:1" x14ac:dyDescent="0.25">
      <c r="A11368" s="10"/>
    </row>
    <row r="11369" spans="1:1" x14ac:dyDescent="0.25">
      <c r="A11369" s="10"/>
    </row>
    <row r="11370" spans="1:1" x14ac:dyDescent="0.25">
      <c r="A11370" s="10"/>
    </row>
    <row r="11371" spans="1:1" x14ac:dyDescent="0.25">
      <c r="A11371" s="10"/>
    </row>
    <row r="11372" spans="1:1" x14ac:dyDescent="0.25">
      <c r="A11372" s="10"/>
    </row>
    <row r="11373" spans="1:1" x14ac:dyDescent="0.25">
      <c r="A11373" s="10"/>
    </row>
    <row r="11374" spans="1:1" x14ac:dyDescent="0.25">
      <c r="A11374" s="10"/>
    </row>
    <row r="11375" spans="1:1" x14ac:dyDescent="0.25">
      <c r="A11375" s="10"/>
    </row>
    <row r="11376" spans="1:1" x14ac:dyDescent="0.25">
      <c r="A11376" s="10"/>
    </row>
    <row r="11377" spans="1:1" x14ac:dyDescent="0.25">
      <c r="A11377" s="10"/>
    </row>
    <row r="11378" spans="1:1" x14ac:dyDescent="0.25">
      <c r="A11378" s="10"/>
    </row>
    <row r="11379" spans="1:1" x14ac:dyDescent="0.25">
      <c r="A11379" s="10"/>
    </row>
    <row r="11380" spans="1:1" x14ac:dyDescent="0.25">
      <c r="A11380" s="10"/>
    </row>
    <row r="11381" spans="1:1" x14ac:dyDescent="0.25">
      <c r="A11381" s="10"/>
    </row>
    <row r="11382" spans="1:1" x14ac:dyDescent="0.25">
      <c r="A11382" s="10"/>
    </row>
    <row r="11383" spans="1:1" x14ac:dyDescent="0.25">
      <c r="A11383" s="10"/>
    </row>
    <row r="11384" spans="1:1" x14ac:dyDescent="0.25">
      <c r="A11384" s="10"/>
    </row>
    <row r="11385" spans="1:1" x14ac:dyDescent="0.25">
      <c r="A11385" s="10"/>
    </row>
    <row r="11386" spans="1:1" x14ac:dyDescent="0.25">
      <c r="A11386" s="10"/>
    </row>
    <row r="11387" spans="1:1" x14ac:dyDescent="0.25">
      <c r="A11387" s="10"/>
    </row>
    <row r="11388" spans="1:1" x14ac:dyDescent="0.25">
      <c r="A11388" s="10"/>
    </row>
    <row r="11389" spans="1:1" x14ac:dyDescent="0.25">
      <c r="A11389" s="10"/>
    </row>
    <row r="11390" spans="1:1" x14ac:dyDescent="0.25">
      <c r="A11390" s="10"/>
    </row>
    <row r="11391" spans="1:1" x14ac:dyDescent="0.25">
      <c r="A11391" s="10"/>
    </row>
    <row r="11392" spans="1:1" x14ac:dyDescent="0.25">
      <c r="A11392" s="10"/>
    </row>
    <row r="11393" spans="1:1" x14ac:dyDescent="0.25">
      <c r="A11393" s="10"/>
    </row>
    <row r="11394" spans="1:1" x14ac:dyDescent="0.25">
      <c r="A11394" s="10"/>
    </row>
    <row r="11395" spans="1:1" x14ac:dyDescent="0.25">
      <c r="A11395" s="10"/>
    </row>
    <row r="11396" spans="1:1" x14ac:dyDescent="0.25">
      <c r="A11396" s="10"/>
    </row>
    <row r="11397" spans="1:1" x14ac:dyDescent="0.25">
      <c r="A11397" s="10"/>
    </row>
    <row r="11398" spans="1:1" x14ac:dyDescent="0.25">
      <c r="A11398" s="10"/>
    </row>
    <row r="11399" spans="1:1" x14ac:dyDescent="0.25">
      <c r="A11399" s="10"/>
    </row>
    <row r="11400" spans="1:1" x14ac:dyDescent="0.25">
      <c r="A11400" s="10"/>
    </row>
    <row r="11401" spans="1:1" x14ac:dyDescent="0.25">
      <c r="A11401" s="10"/>
    </row>
    <row r="11402" spans="1:1" x14ac:dyDescent="0.25">
      <c r="A11402" s="10"/>
    </row>
    <row r="11403" spans="1:1" x14ac:dyDescent="0.25">
      <c r="A11403" s="10"/>
    </row>
    <row r="11404" spans="1:1" x14ac:dyDescent="0.25">
      <c r="A11404" s="10"/>
    </row>
    <row r="11405" spans="1:1" x14ac:dyDescent="0.25">
      <c r="A11405" s="10"/>
    </row>
    <row r="11406" spans="1:1" x14ac:dyDescent="0.25">
      <c r="A11406" s="10"/>
    </row>
    <row r="11407" spans="1:1" x14ac:dyDescent="0.25">
      <c r="A11407" s="10"/>
    </row>
    <row r="11408" spans="1:1" x14ac:dyDescent="0.25">
      <c r="A11408" s="10"/>
    </row>
    <row r="11409" spans="1:1" x14ac:dyDescent="0.25">
      <c r="A11409" s="10"/>
    </row>
    <row r="11410" spans="1:1" x14ac:dyDescent="0.25">
      <c r="A11410" s="10"/>
    </row>
    <row r="11411" spans="1:1" x14ac:dyDescent="0.25">
      <c r="A11411" s="10"/>
    </row>
    <row r="11412" spans="1:1" x14ac:dyDescent="0.25">
      <c r="A11412" s="10"/>
    </row>
    <row r="11413" spans="1:1" x14ac:dyDescent="0.25">
      <c r="A11413" s="10"/>
    </row>
    <row r="11414" spans="1:1" x14ac:dyDescent="0.25">
      <c r="A11414" s="10"/>
    </row>
    <row r="11415" spans="1:1" x14ac:dyDescent="0.25">
      <c r="A11415" s="10"/>
    </row>
    <row r="11416" spans="1:1" x14ac:dyDescent="0.25">
      <c r="A11416" s="10"/>
    </row>
    <row r="11417" spans="1:1" x14ac:dyDescent="0.25">
      <c r="A11417" s="10"/>
    </row>
    <row r="11418" spans="1:1" x14ac:dyDescent="0.25">
      <c r="A11418" s="10"/>
    </row>
    <row r="11419" spans="1:1" x14ac:dyDescent="0.25">
      <c r="A11419" s="10"/>
    </row>
    <row r="11420" spans="1:1" x14ac:dyDescent="0.25">
      <c r="A11420" s="10"/>
    </row>
    <row r="11421" spans="1:1" x14ac:dyDescent="0.25">
      <c r="A11421" s="10"/>
    </row>
    <row r="11422" spans="1:1" x14ac:dyDescent="0.25">
      <c r="A11422" s="10"/>
    </row>
    <row r="11423" spans="1:1" x14ac:dyDescent="0.25">
      <c r="A11423" s="10"/>
    </row>
    <row r="11424" spans="1:1" x14ac:dyDescent="0.25">
      <c r="A11424" s="10"/>
    </row>
    <row r="11425" spans="1:1" x14ac:dyDescent="0.25">
      <c r="A11425" s="10"/>
    </row>
    <row r="11426" spans="1:1" x14ac:dyDescent="0.25">
      <c r="A11426" s="10"/>
    </row>
    <row r="11427" spans="1:1" x14ac:dyDescent="0.25">
      <c r="A11427" s="10"/>
    </row>
    <row r="11428" spans="1:1" x14ac:dyDescent="0.25">
      <c r="A11428" s="10"/>
    </row>
    <row r="11429" spans="1:1" x14ac:dyDescent="0.25">
      <c r="A11429" s="10"/>
    </row>
    <row r="11430" spans="1:1" x14ac:dyDescent="0.25">
      <c r="A11430" s="10"/>
    </row>
    <row r="11431" spans="1:1" x14ac:dyDescent="0.25">
      <c r="A11431" s="10"/>
    </row>
    <row r="11432" spans="1:1" x14ac:dyDescent="0.25">
      <c r="A11432" s="10"/>
    </row>
    <row r="11433" spans="1:1" x14ac:dyDescent="0.25">
      <c r="A11433" s="10"/>
    </row>
    <row r="11434" spans="1:1" x14ac:dyDescent="0.25">
      <c r="A11434" s="10"/>
    </row>
    <row r="11435" spans="1:1" x14ac:dyDescent="0.25">
      <c r="A11435" s="10"/>
    </row>
    <row r="11436" spans="1:1" x14ac:dyDescent="0.25">
      <c r="A11436" s="10"/>
    </row>
    <row r="11437" spans="1:1" x14ac:dyDescent="0.25">
      <c r="A11437" s="10"/>
    </row>
    <row r="11438" spans="1:1" x14ac:dyDescent="0.25">
      <c r="A11438" s="10"/>
    </row>
    <row r="11439" spans="1:1" x14ac:dyDescent="0.25">
      <c r="A11439" s="10"/>
    </row>
    <row r="11440" spans="1:1" x14ac:dyDescent="0.25">
      <c r="A11440" s="10"/>
    </row>
    <row r="11441" spans="1:1" x14ac:dyDescent="0.25">
      <c r="A11441" s="10"/>
    </row>
    <row r="11442" spans="1:1" x14ac:dyDescent="0.25">
      <c r="A11442" s="10"/>
    </row>
    <row r="11443" spans="1:1" x14ac:dyDescent="0.25">
      <c r="A11443" s="10"/>
    </row>
    <row r="11444" spans="1:1" x14ac:dyDescent="0.25">
      <c r="A11444" s="10"/>
    </row>
    <row r="11445" spans="1:1" x14ac:dyDescent="0.25">
      <c r="A11445" s="10"/>
    </row>
    <row r="11446" spans="1:1" x14ac:dyDescent="0.25">
      <c r="A11446" s="10"/>
    </row>
    <row r="11447" spans="1:1" x14ac:dyDescent="0.25">
      <c r="A11447" s="10"/>
    </row>
    <row r="11448" spans="1:1" x14ac:dyDescent="0.25">
      <c r="A11448" s="10"/>
    </row>
    <row r="11449" spans="1:1" x14ac:dyDescent="0.25">
      <c r="A11449" s="10"/>
    </row>
    <row r="11450" spans="1:1" x14ac:dyDescent="0.25">
      <c r="A11450" s="10"/>
    </row>
    <row r="11451" spans="1:1" x14ac:dyDescent="0.25">
      <c r="A11451" s="10"/>
    </row>
    <row r="11452" spans="1:1" x14ac:dyDescent="0.25">
      <c r="A11452" s="10"/>
    </row>
    <row r="11453" spans="1:1" x14ac:dyDescent="0.25">
      <c r="A11453" s="10"/>
    </row>
    <row r="11454" spans="1:1" x14ac:dyDescent="0.25">
      <c r="A11454" s="10"/>
    </row>
    <row r="11455" spans="1:1" x14ac:dyDescent="0.25">
      <c r="A11455" s="10"/>
    </row>
    <row r="11456" spans="1:1" x14ac:dyDescent="0.25">
      <c r="A11456" s="10"/>
    </row>
    <row r="11457" spans="1:1" x14ac:dyDescent="0.25">
      <c r="A11457" s="10"/>
    </row>
    <row r="11458" spans="1:1" x14ac:dyDescent="0.25">
      <c r="A11458" s="10"/>
    </row>
    <row r="11459" spans="1:1" x14ac:dyDescent="0.25">
      <c r="A11459" s="10"/>
    </row>
    <row r="11460" spans="1:1" x14ac:dyDescent="0.25">
      <c r="A11460" s="10"/>
    </row>
    <row r="11461" spans="1:1" x14ac:dyDescent="0.25">
      <c r="A11461" s="10"/>
    </row>
    <row r="11462" spans="1:1" x14ac:dyDescent="0.25">
      <c r="A11462" s="10"/>
    </row>
    <row r="11463" spans="1:1" x14ac:dyDescent="0.25">
      <c r="A11463" s="10"/>
    </row>
    <row r="11464" spans="1:1" x14ac:dyDescent="0.25">
      <c r="A11464" s="10"/>
    </row>
    <row r="11465" spans="1:1" x14ac:dyDescent="0.25">
      <c r="A11465" s="10"/>
    </row>
    <row r="11466" spans="1:1" x14ac:dyDescent="0.25">
      <c r="A11466" s="10"/>
    </row>
    <row r="11467" spans="1:1" x14ac:dyDescent="0.25">
      <c r="A11467" s="10"/>
    </row>
    <row r="11468" spans="1:1" x14ac:dyDescent="0.25">
      <c r="A11468" s="10"/>
    </row>
    <row r="11469" spans="1:1" x14ac:dyDescent="0.25">
      <c r="A11469" s="10"/>
    </row>
    <row r="11470" spans="1:1" x14ac:dyDescent="0.25">
      <c r="A11470" s="10"/>
    </row>
    <row r="11471" spans="1:1" x14ac:dyDescent="0.25">
      <c r="A11471" s="10"/>
    </row>
    <row r="11472" spans="1:1" x14ac:dyDescent="0.25">
      <c r="A11472" s="10"/>
    </row>
    <row r="11473" spans="1:1" x14ac:dyDescent="0.25">
      <c r="A11473" s="10"/>
    </row>
    <row r="11474" spans="1:1" x14ac:dyDescent="0.25">
      <c r="A11474" s="10"/>
    </row>
    <row r="11475" spans="1:1" x14ac:dyDescent="0.25">
      <c r="A11475" s="10"/>
    </row>
    <row r="11476" spans="1:1" x14ac:dyDescent="0.25">
      <c r="A11476" s="10"/>
    </row>
    <row r="11477" spans="1:1" x14ac:dyDescent="0.25">
      <c r="A11477" s="10"/>
    </row>
    <row r="11478" spans="1:1" x14ac:dyDescent="0.25">
      <c r="A11478" s="10"/>
    </row>
    <row r="11479" spans="1:1" x14ac:dyDescent="0.25">
      <c r="A11479" s="10"/>
    </row>
    <row r="11480" spans="1:1" x14ac:dyDescent="0.25">
      <c r="A11480" s="10"/>
    </row>
    <row r="11481" spans="1:1" x14ac:dyDescent="0.25">
      <c r="A11481" s="10"/>
    </row>
    <row r="11482" spans="1:1" x14ac:dyDescent="0.25">
      <c r="A11482" s="10"/>
    </row>
    <row r="11483" spans="1:1" x14ac:dyDescent="0.25">
      <c r="A11483" s="10"/>
    </row>
    <row r="11484" spans="1:1" x14ac:dyDescent="0.25">
      <c r="A11484" s="10"/>
    </row>
    <row r="11485" spans="1:1" x14ac:dyDescent="0.25">
      <c r="A11485" s="10"/>
    </row>
    <row r="11486" spans="1:1" x14ac:dyDescent="0.25">
      <c r="A11486" s="10"/>
    </row>
    <row r="11487" spans="1:1" x14ac:dyDescent="0.25">
      <c r="A11487" s="10"/>
    </row>
    <row r="11488" spans="1:1" x14ac:dyDescent="0.25">
      <c r="A11488" s="10"/>
    </row>
    <row r="11489" spans="1:1" x14ac:dyDescent="0.25">
      <c r="A11489" s="10"/>
    </row>
    <row r="11490" spans="1:1" x14ac:dyDescent="0.25">
      <c r="A11490" s="10"/>
    </row>
    <row r="11491" spans="1:1" x14ac:dyDescent="0.25">
      <c r="A11491" s="10"/>
    </row>
    <row r="11492" spans="1:1" x14ac:dyDescent="0.25">
      <c r="A11492" s="10"/>
    </row>
    <row r="11493" spans="1:1" x14ac:dyDescent="0.25">
      <c r="A11493" s="10"/>
    </row>
    <row r="11494" spans="1:1" x14ac:dyDescent="0.25">
      <c r="A11494" s="10"/>
    </row>
    <row r="11495" spans="1:1" x14ac:dyDescent="0.25">
      <c r="A11495" s="10"/>
    </row>
    <row r="11496" spans="1:1" x14ac:dyDescent="0.25">
      <c r="A11496" s="10"/>
    </row>
    <row r="11497" spans="1:1" x14ac:dyDescent="0.25">
      <c r="A11497" s="10"/>
    </row>
    <row r="11498" spans="1:1" x14ac:dyDescent="0.25">
      <c r="A11498" s="10"/>
    </row>
    <row r="11499" spans="1:1" x14ac:dyDescent="0.25">
      <c r="A11499" s="10"/>
    </row>
    <row r="11500" spans="1:1" x14ac:dyDescent="0.25">
      <c r="A11500" s="10"/>
    </row>
    <row r="11501" spans="1:1" x14ac:dyDescent="0.25">
      <c r="A11501" s="10"/>
    </row>
    <row r="11502" spans="1:1" x14ac:dyDescent="0.25">
      <c r="A11502" s="10"/>
    </row>
    <row r="11503" spans="1:1" x14ac:dyDescent="0.25">
      <c r="A11503" s="10"/>
    </row>
    <row r="11504" spans="1:1" x14ac:dyDescent="0.25">
      <c r="A11504" s="10"/>
    </row>
    <row r="11505" spans="1:1" x14ac:dyDescent="0.25">
      <c r="A11505" s="10"/>
    </row>
    <row r="11506" spans="1:1" x14ac:dyDescent="0.25">
      <c r="A11506" s="10"/>
    </row>
    <row r="11507" spans="1:1" x14ac:dyDescent="0.25">
      <c r="A11507" s="10"/>
    </row>
    <row r="11508" spans="1:1" x14ac:dyDescent="0.25">
      <c r="A11508" s="10"/>
    </row>
    <row r="11509" spans="1:1" x14ac:dyDescent="0.25">
      <c r="A11509" s="10"/>
    </row>
    <row r="11510" spans="1:1" x14ac:dyDescent="0.25">
      <c r="A11510" s="10"/>
    </row>
    <row r="11511" spans="1:1" x14ac:dyDescent="0.25">
      <c r="A11511" s="10"/>
    </row>
    <row r="11512" spans="1:1" x14ac:dyDescent="0.25">
      <c r="A11512" s="10"/>
    </row>
    <row r="11513" spans="1:1" x14ac:dyDescent="0.25">
      <c r="A11513" s="10"/>
    </row>
    <row r="11514" spans="1:1" x14ac:dyDescent="0.25">
      <c r="A11514" s="10"/>
    </row>
    <row r="11515" spans="1:1" x14ac:dyDescent="0.25">
      <c r="A11515" s="10"/>
    </row>
    <row r="11516" spans="1:1" x14ac:dyDescent="0.25">
      <c r="A11516" s="10"/>
    </row>
    <row r="11517" spans="1:1" x14ac:dyDescent="0.25">
      <c r="A11517" s="10"/>
    </row>
    <row r="11518" spans="1:1" x14ac:dyDescent="0.25">
      <c r="A11518" s="10"/>
    </row>
    <row r="11519" spans="1:1" x14ac:dyDescent="0.25">
      <c r="A11519" s="10"/>
    </row>
    <row r="11520" spans="1:1" x14ac:dyDescent="0.25">
      <c r="A11520" s="10"/>
    </row>
    <row r="11521" spans="1:1" x14ac:dyDescent="0.25">
      <c r="A11521" s="10"/>
    </row>
    <row r="11522" spans="1:1" x14ac:dyDescent="0.25">
      <c r="A11522" s="10"/>
    </row>
    <row r="11523" spans="1:1" x14ac:dyDescent="0.25">
      <c r="A11523" s="10"/>
    </row>
    <row r="11524" spans="1:1" x14ac:dyDescent="0.25">
      <c r="A11524" s="10"/>
    </row>
    <row r="11525" spans="1:1" x14ac:dyDescent="0.25">
      <c r="A11525" s="10"/>
    </row>
    <row r="11526" spans="1:1" x14ac:dyDescent="0.25">
      <c r="A11526" s="10"/>
    </row>
    <row r="11527" spans="1:1" x14ac:dyDescent="0.25">
      <c r="A11527" s="10"/>
    </row>
    <row r="11528" spans="1:1" x14ac:dyDescent="0.25">
      <c r="A11528" s="10"/>
    </row>
    <row r="11529" spans="1:1" x14ac:dyDescent="0.25">
      <c r="A11529" s="10"/>
    </row>
    <row r="11530" spans="1:1" x14ac:dyDescent="0.25">
      <c r="A11530" s="10"/>
    </row>
    <row r="11531" spans="1:1" x14ac:dyDescent="0.25">
      <c r="A11531" s="10"/>
    </row>
    <row r="11532" spans="1:1" x14ac:dyDescent="0.25">
      <c r="A11532" s="10"/>
    </row>
    <row r="11533" spans="1:1" x14ac:dyDescent="0.25">
      <c r="A11533" s="10"/>
    </row>
    <row r="11534" spans="1:1" x14ac:dyDescent="0.25">
      <c r="A11534" s="10"/>
    </row>
    <row r="11535" spans="1:1" x14ac:dyDescent="0.25">
      <c r="A11535" s="10"/>
    </row>
    <row r="11536" spans="1:1" x14ac:dyDescent="0.25">
      <c r="A11536" s="10"/>
    </row>
    <row r="11537" spans="1:1" x14ac:dyDescent="0.25">
      <c r="A11537" s="10"/>
    </row>
    <row r="11538" spans="1:1" x14ac:dyDescent="0.25">
      <c r="A11538" s="10"/>
    </row>
    <row r="11539" spans="1:1" x14ac:dyDescent="0.25">
      <c r="A11539" s="10"/>
    </row>
    <row r="11540" spans="1:1" x14ac:dyDescent="0.25">
      <c r="A11540" s="10"/>
    </row>
    <row r="11541" spans="1:1" x14ac:dyDescent="0.25">
      <c r="A11541" s="10"/>
    </row>
    <row r="11542" spans="1:1" x14ac:dyDescent="0.25">
      <c r="A11542" s="10"/>
    </row>
    <row r="11543" spans="1:1" x14ac:dyDescent="0.25">
      <c r="A11543" s="10"/>
    </row>
    <row r="11544" spans="1:1" x14ac:dyDescent="0.25">
      <c r="A11544" s="10"/>
    </row>
    <row r="11545" spans="1:1" x14ac:dyDescent="0.25">
      <c r="A11545" s="10"/>
    </row>
    <row r="11546" spans="1:1" x14ac:dyDescent="0.25">
      <c r="A11546" s="10"/>
    </row>
    <row r="11547" spans="1:1" x14ac:dyDescent="0.25">
      <c r="A11547" s="10"/>
    </row>
    <row r="11548" spans="1:1" x14ac:dyDescent="0.25">
      <c r="A11548" s="10"/>
    </row>
    <row r="11549" spans="1:1" x14ac:dyDescent="0.25">
      <c r="A11549" s="10"/>
    </row>
    <row r="11550" spans="1:1" x14ac:dyDescent="0.25">
      <c r="A11550" s="10"/>
    </row>
    <row r="11551" spans="1:1" x14ac:dyDescent="0.25">
      <c r="A11551" s="10"/>
    </row>
    <row r="11552" spans="1:1" x14ac:dyDescent="0.25">
      <c r="A11552" s="10"/>
    </row>
    <row r="11553" spans="1:1" x14ac:dyDescent="0.25">
      <c r="A11553" s="10"/>
    </row>
    <row r="11554" spans="1:1" x14ac:dyDescent="0.25">
      <c r="A11554" s="10"/>
    </row>
    <row r="11555" spans="1:1" x14ac:dyDescent="0.25">
      <c r="A11555" s="10"/>
    </row>
    <row r="11556" spans="1:1" x14ac:dyDescent="0.25">
      <c r="A11556" s="10"/>
    </row>
    <row r="11557" spans="1:1" x14ac:dyDescent="0.25">
      <c r="A11557" s="10"/>
    </row>
    <row r="11558" spans="1:1" x14ac:dyDescent="0.25">
      <c r="A11558" s="10"/>
    </row>
    <row r="11559" spans="1:1" x14ac:dyDescent="0.25">
      <c r="A11559" s="10"/>
    </row>
    <row r="11560" spans="1:1" x14ac:dyDescent="0.25">
      <c r="A11560" s="10"/>
    </row>
    <row r="11561" spans="1:1" x14ac:dyDescent="0.25">
      <c r="A11561" s="10"/>
    </row>
    <row r="11562" spans="1:1" x14ac:dyDescent="0.25">
      <c r="A11562" s="10"/>
    </row>
    <row r="11563" spans="1:1" x14ac:dyDescent="0.25">
      <c r="A11563" s="10"/>
    </row>
    <row r="11564" spans="1:1" x14ac:dyDescent="0.25">
      <c r="A11564" s="10"/>
    </row>
    <row r="11565" spans="1:1" x14ac:dyDescent="0.25">
      <c r="A11565" s="10"/>
    </row>
    <row r="11566" spans="1:1" x14ac:dyDescent="0.25">
      <c r="A11566" s="10"/>
    </row>
    <row r="11567" spans="1:1" x14ac:dyDescent="0.25">
      <c r="A11567" s="10"/>
    </row>
    <row r="11568" spans="1:1" x14ac:dyDescent="0.25">
      <c r="A11568" s="10"/>
    </row>
    <row r="11569" spans="1:1" x14ac:dyDescent="0.25">
      <c r="A11569" s="10"/>
    </row>
    <row r="11570" spans="1:1" x14ac:dyDescent="0.25">
      <c r="A11570" s="10"/>
    </row>
    <row r="11571" spans="1:1" x14ac:dyDescent="0.25">
      <c r="A11571" s="10"/>
    </row>
    <row r="11572" spans="1:1" x14ac:dyDescent="0.25">
      <c r="A11572" s="10"/>
    </row>
    <row r="11573" spans="1:1" x14ac:dyDescent="0.25">
      <c r="A11573" s="10"/>
    </row>
    <row r="11574" spans="1:1" x14ac:dyDescent="0.25">
      <c r="A11574" s="10"/>
    </row>
    <row r="11575" spans="1:1" x14ac:dyDescent="0.25">
      <c r="A11575" s="10"/>
    </row>
    <row r="11576" spans="1:1" x14ac:dyDescent="0.25">
      <c r="A11576" s="10"/>
    </row>
    <row r="11577" spans="1:1" x14ac:dyDescent="0.25">
      <c r="A11577" s="10"/>
    </row>
    <row r="11578" spans="1:1" x14ac:dyDescent="0.25">
      <c r="A11578" s="10"/>
    </row>
    <row r="11579" spans="1:1" x14ac:dyDescent="0.25">
      <c r="A11579" s="10"/>
    </row>
    <row r="11580" spans="1:1" x14ac:dyDescent="0.25">
      <c r="A11580" s="10"/>
    </row>
    <row r="11581" spans="1:1" x14ac:dyDescent="0.25">
      <c r="A11581" s="10"/>
    </row>
    <row r="11582" spans="1:1" x14ac:dyDescent="0.25">
      <c r="A11582" s="10"/>
    </row>
    <row r="11583" spans="1:1" x14ac:dyDescent="0.25">
      <c r="A11583" s="10"/>
    </row>
    <row r="11584" spans="1:1" x14ac:dyDescent="0.25">
      <c r="A11584" s="10"/>
    </row>
    <row r="11585" spans="1:1" x14ac:dyDescent="0.25">
      <c r="A11585" s="10"/>
    </row>
    <row r="11586" spans="1:1" x14ac:dyDescent="0.25">
      <c r="A11586" s="10"/>
    </row>
    <row r="11587" spans="1:1" x14ac:dyDescent="0.25">
      <c r="A11587" s="10"/>
    </row>
    <row r="11588" spans="1:1" x14ac:dyDescent="0.25">
      <c r="A11588" s="10"/>
    </row>
    <row r="11589" spans="1:1" x14ac:dyDescent="0.25">
      <c r="A11589" s="10"/>
    </row>
    <row r="11590" spans="1:1" x14ac:dyDescent="0.25">
      <c r="A11590" s="10"/>
    </row>
    <row r="11591" spans="1:1" x14ac:dyDescent="0.25">
      <c r="A11591" s="10"/>
    </row>
    <row r="11592" spans="1:1" x14ac:dyDescent="0.25">
      <c r="A11592" s="10"/>
    </row>
    <row r="11593" spans="1:1" x14ac:dyDescent="0.25">
      <c r="A11593" s="10"/>
    </row>
    <row r="11594" spans="1:1" x14ac:dyDescent="0.25">
      <c r="A11594" s="10"/>
    </row>
    <row r="11595" spans="1:1" x14ac:dyDescent="0.25">
      <c r="A11595" s="10"/>
    </row>
    <row r="11596" spans="1:1" x14ac:dyDescent="0.25">
      <c r="A11596" s="10"/>
    </row>
    <row r="11597" spans="1:1" x14ac:dyDescent="0.25">
      <c r="A11597" s="10"/>
    </row>
    <row r="11598" spans="1:1" x14ac:dyDescent="0.25">
      <c r="A11598" s="10"/>
    </row>
    <row r="11599" spans="1:1" x14ac:dyDescent="0.25">
      <c r="A11599" s="10"/>
    </row>
    <row r="11600" spans="1:1" x14ac:dyDescent="0.25">
      <c r="A11600" s="10"/>
    </row>
    <row r="11601" spans="1:1" x14ac:dyDescent="0.25">
      <c r="A11601" s="10"/>
    </row>
    <row r="11602" spans="1:1" x14ac:dyDescent="0.25">
      <c r="A11602" s="10"/>
    </row>
    <row r="11603" spans="1:1" x14ac:dyDescent="0.25">
      <c r="A11603" s="10"/>
    </row>
    <row r="11604" spans="1:1" x14ac:dyDescent="0.25">
      <c r="A11604" s="10"/>
    </row>
    <row r="11605" spans="1:1" x14ac:dyDescent="0.25">
      <c r="A11605" s="10"/>
    </row>
    <row r="11606" spans="1:1" x14ac:dyDescent="0.25">
      <c r="A11606" s="10"/>
    </row>
    <row r="11607" spans="1:1" x14ac:dyDescent="0.25">
      <c r="A11607" s="10"/>
    </row>
    <row r="11608" spans="1:1" x14ac:dyDescent="0.25">
      <c r="A11608" s="10"/>
    </row>
    <row r="11609" spans="1:1" x14ac:dyDescent="0.25">
      <c r="A11609" s="10"/>
    </row>
    <row r="11610" spans="1:1" x14ac:dyDescent="0.25">
      <c r="A11610" s="10"/>
    </row>
    <row r="11611" spans="1:1" x14ac:dyDescent="0.25">
      <c r="A11611" s="10"/>
    </row>
    <row r="11612" spans="1:1" x14ac:dyDescent="0.25">
      <c r="A11612" s="10"/>
    </row>
    <row r="11613" spans="1:1" x14ac:dyDescent="0.25">
      <c r="A11613" s="10"/>
    </row>
    <row r="11614" spans="1:1" x14ac:dyDescent="0.25">
      <c r="A11614" s="10"/>
    </row>
    <row r="11615" spans="1:1" x14ac:dyDescent="0.25">
      <c r="A11615" s="10"/>
    </row>
    <row r="11616" spans="1:1" x14ac:dyDescent="0.25">
      <c r="A11616" s="10"/>
    </row>
    <row r="11617" spans="1:1" x14ac:dyDescent="0.25">
      <c r="A11617" s="10"/>
    </row>
    <row r="11618" spans="1:1" x14ac:dyDescent="0.25">
      <c r="A11618" s="10"/>
    </row>
    <row r="11619" spans="1:1" x14ac:dyDescent="0.25">
      <c r="A11619" s="10"/>
    </row>
    <row r="11620" spans="1:1" x14ac:dyDescent="0.25">
      <c r="A11620" s="10"/>
    </row>
    <row r="11621" spans="1:1" x14ac:dyDescent="0.25">
      <c r="A11621" s="10"/>
    </row>
    <row r="11622" spans="1:1" x14ac:dyDescent="0.25">
      <c r="A11622" s="10"/>
    </row>
    <row r="11623" spans="1:1" x14ac:dyDescent="0.25">
      <c r="A11623" s="10"/>
    </row>
    <row r="11624" spans="1:1" x14ac:dyDescent="0.25">
      <c r="A11624" s="10"/>
    </row>
    <row r="11625" spans="1:1" x14ac:dyDescent="0.25">
      <c r="A11625" s="10"/>
    </row>
    <row r="11626" spans="1:1" x14ac:dyDescent="0.25">
      <c r="A11626" s="10"/>
    </row>
    <row r="11627" spans="1:1" x14ac:dyDescent="0.25">
      <c r="A11627" s="10"/>
    </row>
    <row r="11628" spans="1:1" x14ac:dyDescent="0.25">
      <c r="A11628" s="10"/>
    </row>
    <row r="11629" spans="1:1" x14ac:dyDescent="0.25">
      <c r="A11629" s="10"/>
    </row>
    <row r="11630" spans="1:1" x14ac:dyDescent="0.25">
      <c r="A11630" s="10"/>
    </row>
    <row r="11631" spans="1:1" x14ac:dyDescent="0.25">
      <c r="A11631" s="10"/>
    </row>
    <row r="11632" spans="1:1" x14ac:dyDescent="0.25">
      <c r="A11632" s="10"/>
    </row>
    <row r="11633" spans="1:1" x14ac:dyDescent="0.25">
      <c r="A11633" s="10"/>
    </row>
    <row r="11634" spans="1:1" x14ac:dyDescent="0.25">
      <c r="A11634" s="10"/>
    </row>
    <row r="11635" spans="1:1" x14ac:dyDescent="0.25">
      <c r="A11635" s="10"/>
    </row>
    <row r="11636" spans="1:1" x14ac:dyDescent="0.25">
      <c r="A11636" s="10"/>
    </row>
    <row r="11637" spans="1:1" x14ac:dyDescent="0.25">
      <c r="A11637" s="10"/>
    </row>
    <row r="11638" spans="1:1" x14ac:dyDescent="0.25">
      <c r="A11638" s="10"/>
    </row>
    <row r="11639" spans="1:1" x14ac:dyDescent="0.25">
      <c r="A11639" s="10"/>
    </row>
    <row r="11640" spans="1:1" x14ac:dyDescent="0.25">
      <c r="A11640" s="10"/>
    </row>
    <row r="11641" spans="1:1" x14ac:dyDescent="0.25">
      <c r="A11641" s="10"/>
    </row>
    <row r="11642" spans="1:1" x14ac:dyDescent="0.25">
      <c r="A11642" s="10"/>
    </row>
    <row r="11643" spans="1:1" x14ac:dyDescent="0.25">
      <c r="A11643" s="10"/>
    </row>
    <row r="11644" spans="1:1" x14ac:dyDescent="0.25">
      <c r="A11644" s="10"/>
    </row>
    <row r="11645" spans="1:1" x14ac:dyDescent="0.25">
      <c r="A11645" s="10"/>
    </row>
    <row r="11646" spans="1:1" x14ac:dyDescent="0.25">
      <c r="A11646" s="10"/>
    </row>
    <row r="11647" spans="1:1" x14ac:dyDescent="0.25">
      <c r="A11647" s="10"/>
    </row>
    <row r="11648" spans="1:1" x14ac:dyDescent="0.25">
      <c r="A11648" s="10"/>
    </row>
    <row r="11649" spans="1:1" x14ac:dyDescent="0.25">
      <c r="A11649" s="10"/>
    </row>
    <row r="11650" spans="1:1" x14ac:dyDescent="0.25">
      <c r="A11650" s="10"/>
    </row>
    <row r="11651" spans="1:1" x14ac:dyDescent="0.25">
      <c r="A11651" s="10"/>
    </row>
    <row r="11652" spans="1:1" x14ac:dyDescent="0.25">
      <c r="A11652" s="10"/>
    </row>
    <row r="11653" spans="1:1" x14ac:dyDescent="0.25">
      <c r="A11653" s="10"/>
    </row>
    <row r="11654" spans="1:1" x14ac:dyDescent="0.25">
      <c r="A11654" s="10"/>
    </row>
    <row r="11655" spans="1:1" x14ac:dyDescent="0.25">
      <c r="A11655" s="10"/>
    </row>
    <row r="11656" spans="1:1" x14ac:dyDescent="0.25">
      <c r="A11656" s="10"/>
    </row>
    <row r="11657" spans="1:1" x14ac:dyDescent="0.25">
      <c r="A11657" s="10"/>
    </row>
    <row r="11658" spans="1:1" x14ac:dyDescent="0.25">
      <c r="A11658" s="10"/>
    </row>
    <row r="11659" spans="1:1" x14ac:dyDescent="0.25">
      <c r="A11659" s="10"/>
    </row>
    <row r="11660" spans="1:1" x14ac:dyDescent="0.25">
      <c r="A11660" s="10"/>
    </row>
    <row r="11661" spans="1:1" x14ac:dyDescent="0.25">
      <c r="A11661" s="10"/>
    </row>
    <row r="11662" spans="1:1" x14ac:dyDescent="0.25">
      <c r="A11662" s="10"/>
    </row>
    <row r="11663" spans="1:1" x14ac:dyDescent="0.25">
      <c r="A11663" s="10"/>
    </row>
    <row r="11664" spans="1:1" x14ac:dyDescent="0.25">
      <c r="A11664" s="10"/>
    </row>
    <row r="11665" spans="1:1" x14ac:dyDescent="0.25">
      <c r="A11665" s="10"/>
    </row>
    <row r="11666" spans="1:1" x14ac:dyDescent="0.25">
      <c r="A11666" s="10"/>
    </row>
    <row r="11667" spans="1:1" x14ac:dyDescent="0.25">
      <c r="A11667" s="10"/>
    </row>
    <row r="11668" spans="1:1" x14ac:dyDescent="0.25">
      <c r="A11668" s="10"/>
    </row>
    <row r="11669" spans="1:1" x14ac:dyDescent="0.25">
      <c r="A11669" s="10"/>
    </row>
    <row r="11670" spans="1:1" x14ac:dyDescent="0.25">
      <c r="A11670" s="10"/>
    </row>
    <row r="11671" spans="1:1" x14ac:dyDescent="0.25">
      <c r="A11671" s="10"/>
    </row>
    <row r="11672" spans="1:1" x14ac:dyDescent="0.25">
      <c r="A11672" s="10"/>
    </row>
    <row r="11673" spans="1:1" x14ac:dyDescent="0.25">
      <c r="A11673" s="10"/>
    </row>
    <row r="11674" spans="1:1" x14ac:dyDescent="0.25">
      <c r="A11674" s="10"/>
    </row>
    <row r="11675" spans="1:1" x14ac:dyDescent="0.25">
      <c r="A11675" s="10"/>
    </row>
    <row r="11676" spans="1:1" x14ac:dyDescent="0.25">
      <c r="A11676" s="10"/>
    </row>
    <row r="11677" spans="1:1" x14ac:dyDescent="0.25">
      <c r="A11677" s="10"/>
    </row>
    <row r="11678" spans="1:1" x14ac:dyDescent="0.25">
      <c r="A11678" s="10"/>
    </row>
    <row r="11679" spans="1:1" x14ac:dyDescent="0.25">
      <c r="A11679" s="10"/>
    </row>
    <row r="11680" spans="1:1" x14ac:dyDescent="0.25">
      <c r="A11680" s="10"/>
    </row>
    <row r="11681" spans="1:1" x14ac:dyDescent="0.25">
      <c r="A11681" s="10"/>
    </row>
    <row r="11682" spans="1:1" x14ac:dyDescent="0.25">
      <c r="A11682" s="10"/>
    </row>
    <row r="11683" spans="1:1" x14ac:dyDescent="0.25">
      <c r="A11683" s="10"/>
    </row>
    <row r="11684" spans="1:1" x14ac:dyDescent="0.25">
      <c r="A11684" s="10"/>
    </row>
    <row r="11685" spans="1:1" x14ac:dyDescent="0.25">
      <c r="A11685" s="10"/>
    </row>
    <row r="11686" spans="1:1" x14ac:dyDescent="0.25">
      <c r="A11686" s="10"/>
    </row>
    <row r="11687" spans="1:1" x14ac:dyDescent="0.25">
      <c r="A11687" s="10"/>
    </row>
    <row r="11688" spans="1:1" x14ac:dyDescent="0.25">
      <c r="A11688" s="10"/>
    </row>
    <row r="11689" spans="1:1" x14ac:dyDescent="0.25">
      <c r="A11689" s="10"/>
    </row>
    <row r="11690" spans="1:1" x14ac:dyDescent="0.25">
      <c r="A11690" s="10"/>
    </row>
    <row r="11691" spans="1:1" x14ac:dyDescent="0.25">
      <c r="A11691" s="10"/>
    </row>
    <row r="11692" spans="1:1" x14ac:dyDescent="0.25">
      <c r="A11692" s="10"/>
    </row>
    <row r="11693" spans="1:1" x14ac:dyDescent="0.25">
      <c r="A11693" s="10"/>
    </row>
    <row r="11694" spans="1:1" x14ac:dyDescent="0.25">
      <c r="A11694" s="10"/>
    </row>
    <row r="11695" spans="1:1" x14ac:dyDescent="0.25">
      <c r="A11695" s="10"/>
    </row>
    <row r="11696" spans="1:1" x14ac:dyDescent="0.25">
      <c r="A11696" s="10"/>
    </row>
    <row r="11697" spans="1:1" x14ac:dyDescent="0.25">
      <c r="A11697" s="10"/>
    </row>
    <row r="11698" spans="1:1" x14ac:dyDescent="0.25">
      <c r="A11698" s="10"/>
    </row>
    <row r="11699" spans="1:1" x14ac:dyDescent="0.25">
      <c r="A11699" s="10"/>
    </row>
    <row r="11700" spans="1:1" x14ac:dyDescent="0.25">
      <c r="A11700" s="10"/>
    </row>
    <row r="11701" spans="1:1" x14ac:dyDescent="0.25">
      <c r="A11701" s="10"/>
    </row>
    <row r="11702" spans="1:1" x14ac:dyDescent="0.25">
      <c r="A11702" s="10"/>
    </row>
    <row r="11703" spans="1:1" x14ac:dyDescent="0.25">
      <c r="A11703" s="10"/>
    </row>
    <row r="11704" spans="1:1" x14ac:dyDescent="0.25">
      <c r="A11704" s="10"/>
    </row>
    <row r="11705" spans="1:1" x14ac:dyDescent="0.25">
      <c r="A11705" s="10"/>
    </row>
    <row r="11706" spans="1:1" x14ac:dyDescent="0.25">
      <c r="A11706" s="10"/>
    </row>
    <row r="11707" spans="1:1" x14ac:dyDescent="0.25">
      <c r="A11707" s="10"/>
    </row>
    <row r="11708" spans="1:1" x14ac:dyDescent="0.25">
      <c r="A11708" s="10"/>
    </row>
    <row r="11709" spans="1:1" x14ac:dyDescent="0.25">
      <c r="A11709" s="10"/>
    </row>
    <row r="11710" spans="1:1" x14ac:dyDescent="0.25">
      <c r="A11710" s="10"/>
    </row>
    <row r="11711" spans="1:1" x14ac:dyDescent="0.25">
      <c r="A11711" s="10"/>
    </row>
    <row r="11712" spans="1:1" x14ac:dyDescent="0.25">
      <c r="A11712" s="10"/>
    </row>
    <row r="11713" spans="1:1" x14ac:dyDescent="0.25">
      <c r="A11713" s="10"/>
    </row>
    <row r="11714" spans="1:1" x14ac:dyDescent="0.25">
      <c r="A11714" s="10"/>
    </row>
    <row r="11715" spans="1:1" x14ac:dyDescent="0.25">
      <c r="A11715" s="10"/>
    </row>
    <row r="11716" spans="1:1" x14ac:dyDescent="0.25">
      <c r="A11716" s="10"/>
    </row>
    <row r="11717" spans="1:1" x14ac:dyDescent="0.25">
      <c r="A11717" s="10"/>
    </row>
    <row r="11718" spans="1:1" x14ac:dyDescent="0.25">
      <c r="A11718" s="10"/>
    </row>
    <row r="11719" spans="1:1" x14ac:dyDescent="0.25">
      <c r="A11719" s="10"/>
    </row>
    <row r="11720" spans="1:1" x14ac:dyDescent="0.25">
      <c r="A11720" s="10"/>
    </row>
    <row r="11721" spans="1:1" x14ac:dyDescent="0.25">
      <c r="A11721" s="10"/>
    </row>
    <row r="11722" spans="1:1" x14ac:dyDescent="0.25">
      <c r="A11722" s="10"/>
    </row>
    <row r="11723" spans="1:1" x14ac:dyDescent="0.25">
      <c r="A11723" s="10"/>
    </row>
    <row r="11724" spans="1:1" x14ac:dyDescent="0.25">
      <c r="A11724" s="10"/>
    </row>
    <row r="11725" spans="1:1" x14ac:dyDescent="0.25">
      <c r="A11725" s="10"/>
    </row>
    <row r="11726" spans="1:1" x14ac:dyDescent="0.25">
      <c r="A11726" s="10"/>
    </row>
    <row r="11727" spans="1:1" x14ac:dyDescent="0.25">
      <c r="A11727" s="10"/>
    </row>
    <row r="11728" spans="1:1" x14ac:dyDescent="0.25">
      <c r="A11728" s="10"/>
    </row>
    <row r="11729" spans="1:1" x14ac:dyDescent="0.25">
      <c r="A11729" s="10"/>
    </row>
    <row r="11730" spans="1:1" x14ac:dyDescent="0.25">
      <c r="A11730" s="10"/>
    </row>
    <row r="11731" spans="1:1" x14ac:dyDescent="0.25">
      <c r="A11731" s="10"/>
    </row>
    <row r="11732" spans="1:1" x14ac:dyDescent="0.25">
      <c r="A11732" s="10"/>
    </row>
    <row r="11733" spans="1:1" x14ac:dyDescent="0.25">
      <c r="A11733" s="10"/>
    </row>
    <row r="11734" spans="1:1" x14ac:dyDescent="0.25">
      <c r="A11734" s="10"/>
    </row>
    <row r="11735" spans="1:1" x14ac:dyDescent="0.25">
      <c r="A11735" s="10"/>
    </row>
    <row r="11736" spans="1:1" x14ac:dyDescent="0.25">
      <c r="A11736" s="10"/>
    </row>
    <row r="11737" spans="1:1" x14ac:dyDescent="0.25">
      <c r="A11737" s="10"/>
    </row>
    <row r="11738" spans="1:1" x14ac:dyDescent="0.25">
      <c r="A11738" s="10"/>
    </row>
    <row r="11739" spans="1:1" x14ac:dyDescent="0.25">
      <c r="A11739" s="10"/>
    </row>
    <row r="11740" spans="1:1" x14ac:dyDescent="0.25">
      <c r="A11740" s="10"/>
    </row>
    <row r="11741" spans="1:1" x14ac:dyDescent="0.25">
      <c r="A11741" s="10"/>
    </row>
    <row r="11742" spans="1:1" x14ac:dyDescent="0.25">
      <c r="A11742" s="10"/>
    </row>
    <row r="11743" spans="1:1" x14ac:dyDescent="0.25">
      <c r="A11743" s="10"/>
    </row>
    <row r="11744" spans="1:1" x14ac:dyDescent="0.25">
      <c r="A11744" s="10"/>
    </row>
    <row r="11745" spans="1:1" x14ac:dyDescent="0.25">
      <c r="A11745" s="10"/>
    </row>
    <row r="11746" spans="1:1" x14ac:dyDescent="0.25">
      <c r="A11746" s="10"/>
    </row>
    <row r="11747" spans="1:1" x14ac:dyDescent="0.25">
      <c r="A11747" s="10"/>
    </row>
    <row r="11748" spans="1:1" x14ac:dyDescent="0.25">
      <c r="A11748" s="10"/>
    </row>
    <row r="11749" spans="1:1" x14ac:dyDescent="0.25">
      <c r="A11749" s="10"/>
    </row>
    <row r="11750" spans="1:1" x14ac:dyDescent="0.25">
      <c r="A11750" s="10"/>
    </row>
    <row r="11751" spans="1:1" x14ac:dyDescent="0.25">
      <c r="A11751" s="10"/>
    </row>
    <row r="11752" spans="1:1" x14ac:dyDescent="0.25">
      <c r="A11752" s="10"/>
    </row>
    <row r="11753" spans="1:1" x14ac:dyDescent="0.25">
      <c r="A11753" s="10"/>
    </row>
    <row r="11754" spans="1:1" x14ac:dyDescent="0.25">
      <c r="A11754" s="10"/>
    </row>
    <row r="11755" spans="1:1" x14ac:dyDescent="0.25">
      <c r="A11755" s="10"/>
    </row>
    <row r="11756" spans="1:1" x14ac:dyDescent="0.25">
      <c r="A11756" s="10"/>
    </row>
    <row r="11757" spans="1:1" x14ac:dyDescent="0.25">
      <c r="A11757" s="10"/>
    </row>
    <row r="11758" spans="1:1" x14ac:dyDescent="0.25">
      <c r="A11758" s="10"/>
    </row>
    <row r="11759" spans="1:1" x14ac:dyDescent="0.25">
      <c r="A11759" s="10"/>
    </row>
    <row r="11760" spans="1:1" x14ac:dyDescent="0.25">
      <c r="A11760" s="10"/>
    </row>
    <row r="11761" spans="1:1" x14ac:dyDescent="0.25">
      <c r="A11761" s="10"/>
    </row>
    <row r="11762" spans="1:1" x14ac:dyDescent="0.25">
      <c r="A11762" s="10"/>
    </row>
    <row r="11763" spans="1:1" x14ac:dyDescent="0.25">
      <c r="A11763" s="10"/>
    </row>
    <row r="11764" spans="1:1" x14ac:dyDescent="0.25">
      <c r="A11764" s="10"/>
    </row>
    <row r="11765" spans="1:1" x14ac:dyDescent="0.25">
      <c r="A11765" s="10"/>
    </row>
    <row r="11766" spans="1:1" x14ac:dyDescent="0.25">
      <c r="A11766" s="10"/>
    </row>
    <row r="11767" spans="1:1" x14ac:dyDescent="0.25">
      <c r="A11767" s="10"/>
    </row>
    <row r="11768" spans="1:1" x14ac:dyDescent="0.25">
      <c r="A11768" s="10"/>
    </row>
    <row r="11769" spans="1:1" x14ac:dyDescent="0.25">
      <c r="A11769" s="10"/>
    </row>
    <row r="11770" spans="1:1" x14ac:dyDescent="0.25">
      <c r="A11770" s="10"/>
    </row>
    <row r="11771" spans="1:1" x14ac:dyDescent="0.25">
      <c r="A11771" s="10"/>
    </row>
    <row r="11772" spans="1:1" x14ac:dyDescent="0.25">
      <c r="A11772" s="10"/>
    </row>
    <row r="11773" spans="1:1" x14ac:dyDescent="0.25">
      <c r="A11773" s="10"/>
    </row>
    <row r="11774" spans="1:1" x14ac:dyDescent="0.25">
      <c r="A11774" s="10"/>
    </row>
    <row r="11775" spans="1:1" x14ac:dyDescent="0.25">
      <c r="A11775" s="10"/>
    </row>
    <row r="11776" spans="1:1" x14ac:dyDescent="0.25">
      <c r="A11776" s="10"/>
    </row>
    <row r="11777" spans="1:1" x14ac:dyDescent="0.25">
      <c r="A11777" s="10"/>
    </row>
    <row r="11778" spans="1:1" x14ac:dyDescent="0.25">
      <c r="A11778" s="10"/>
    </row>
    <row r="11779" spans="1:1" x14ac:dyDescent="0.25">
      <c r="A11779" s="10"/>
    </row>
    <row r="11780" spans="1:1" x14ac:dyDescent="0.25">
      <c r="A11780" s="10"/>
    </row>
    <row r="11781" spans="1:1" x14ac:dyDescent="0.25">
      <c r="A11781" s="10"/>
    </row>
    <row r="11782" spans="1:1" x14ac:dyDescent="0.25">
      <c r="A11782" s="10"/>
    </row>
    <row r="11783" spans="1:1" x14ac:dyDescent="0.25">
      <c r="A11783" s="10"/>
    </row>
    <row r="11784" spans="1:1" x14ac:dyDescent="0.25">
      <c r="A11784" s="10"/>
    </row>
    <row r="11785" spans="1:1" x14ac:dyDescent="0.25">
      <c r="A11785" s="10"/>
    </row>
    <row r="11786" spans="1:1" x14ac:dyDescent="0.25">
      <c r="A11786" s="10"/>
    </row>
    <row r="11787" spans="1:1" x14ac:dyDescent="0.25">
      <c r="A11787" s="10"/>
    </row>
    <row r="11788" spans="1:1" x14ac:dyDescent="0.25">
      <c r="A11788" s="10"/>
    </row>
    <row r="11789" spans="1:1" x14ac:dyDescent="0.25">
      <c r="A11789" s="10"/>
    </row>
    <row r="11790" spans="1:1" x14ac:dyDescent="0.25">
      <c r="A11790" s="10"/>
    </row>
    <row r="11791" spans="1:1" x14ac:dyDescent="0.25">
      <c r="A11791" s="10"/>
    </row>
    <row r="11792" spans="1:1" x14ac:dyDescent="0.25">
      <c r="A11792" s="10"/>
    </row>
    <row r="11793" spans="1:1" x14ac:dyDescent="0.25">
      <c r="A11793" s="10"/>
    </row>
    <row r="11794" spans="1:1" x14ac:dyDescent="0.25">
      <c r="A11794" s="10"/>
    </row>
    <row r="11795" spans="1:1" x14ac:dyDescent="0.25">
      <c r="A11795" s="10"/>
    </row>
    <row r="11796" spans="1:1" x14ac:dyDescent="0.25">
      <c r="A11796" s="10"/>
    </row>
    <row r="11797" spans="1:1" x14ac:dyDescent="0.25">
      <c r="A11797" s="10"/>
    </row>
    <row r="11798" spans="1:1" x14ac:dyDescent="0.25">
      <c r="A11798" s="10"/>
    </row>
    <row r="11799" spans="1:1" x14ac:dyDescent="0.25">
      <c r="A11799" s="10"/>
    </row>
    <row r="11800" spans="1:1" x14ac:dyDescent="0.25">
      <c r="A11800" s="10"/>
    </row>
    <row r="11801" spans="1:1" x14ac:dyDescent="0.25">
      <c r="A11801" s="10"/>
    </row>
    <row r="11802" spans="1:1" x14ac:dyDescent="0.25">
      <c r="A11802" s="10"/>
    </row>
    <row r="11803" spans="1:1" x14ac:dyDescent="0.25">
      <c r="A11803" s="10"/>
    </row>
    <row r="11804" spans="1:1" x14ac:dyDescent="0.25">
      <c r="A11804" s="10"/>
    </row>
    <row r="11805" spans="1:1" x14ac:dyDescent="0.25">
      <c r="A11805" s="10"/>
    </row>
    <row r="11806" spans="1:1" x14ac:dyDescent="0.25">
      <c r="A11806" s="10"/>
    </row>
    <row r="11807" spans="1:1" x14ac:dyDescent="0.25">
      <c r="A11807" s="10"/>
    </row>
    <row r="11808" spans="1:1" x14ac:dyDescent="0.25">
      <c r="A11808" s="10"/>
    </row>
    <row r="11809" spans="1:1" x14ac:dyDescent="0.25">
      <c r="A11809" s="10"/>
    </row>
    <row r="11810" spans="1:1" x14ac:dyDescent="0.25">
      <c r="A11810" s="10"/>
    </row>
    <row r="11811" spans="1:1" x14ac:dyDescent="0.25">
      <c r="A11811" s="10"/>
    </row>
    <row r="11812" spans="1:1" x14ac:dyDescent="0.25">
      <c r="A11812" s="10"/>
    </row>
    <row r="11813" spans="1:1" x14ac:dyDescent="0.25">
      <c r="A11813" s="10"/>
    </row>
    <row r="11814" spans="1:1" x14ac:dyDescent="0.25">
      <c r="A11814" s="10"/>
    </row>
    <row r="11815" spans="1:1" x14ac:dyDescent="0.25">
      <c r="A11815" s="10"/>
    </row>
    <row r="11816" spans="1:1" x14ac:dyDescent="0.25">
      <c r="A11816" s="10"/>
    </row>
    <row r="11817" spans="1:1" x14ac:dyDescent="0.25">
      <c r="A11817" s="10"/>
    </row>
    <row r="11818" spans="1:1" x14ac:dyDescent="0.25">
      <c r="A11818" s="10"/>
    </row>
    <row r="11819" spans="1:1" x14ac:dyDescent="0.25">
      <c r="A11819" s="10"/>
    </row>
    <row r="11820" spans="1:1" x14ac:dyDescent="0.25">
      <c r="A11820" s="10"/>
    </row>
    <row r="11821" spans="1:1" x14ac:dyDescent="0.25">
      <c r="A11821" s="10"/>
    </row>
    <row r="11822" spans="1:1" x14ac:dyDescent="0.25">
      <c r="A11822" s="10"/>
    </row>
    <row r="11823" spans="1:1" x14ac:dyDescent="0.25">
      <c r="A11823" s="10"/>
    </row>
    <row r="11824" spans="1:1" x14ac:dyDescent="0.25">
      <c r="A11824" s="10"/>
    </row>
    <row r="11825" spans="1:1" x14ac:dyDescent="0.25">
      <c r="A11825" s="10"/>
    </row>
    <row r="11826" spans="1:1" x14ac:dyDescent="0.25">
      <c r="A11826" s="10"/>
    </row>
    <row r="11827" spans="1:1" x14ac:dyDescent="0.25">
      <c r="A11827" s="10"/>
    </row>
    <row r="11828" spans="1:1" x14ac:dyDescent="0.25">
      <c r="A11828" s="10"/>
    </row>
    <row r="11829" spans="1:1" x14ac:dyDescent="0.25">
      <c r="A11829" s="10"/>
    </row>
    <row r="11830" spans="1:1" x14ac:dyDescent="0.25">
      <c r="A11830" s="10"/>
    </row>
    <row r="11831" spans="1:1" x14ac:dyDescent="0.25">
      <c r="A11831" s="10"/>
    </row>
    <row r="11832" spans="1:1" x14ac:dyDescent="0.25">
      <c r="A11832" s="10"/>
    </row>
    <row r="11833" spans="1:1" x14ac:dyDescent="0.25">
      <c r="A11833" s="10"/>
    </row>
    <row r="11834" spans="1:1" x14ac:dyDescent="0.25">
      <c r="A11834" s="10"/>
    </row>
    <row r="11835" spans="1:1" x14ac:dyDescent="0.25">
      <c r="A11835" s="10"/>
    </row>
    <row r="11836" spans="1:1" x14ac:dyDescent="0.25">
      <c r="A11836" s="10"/>
    </row>
    <row r="11837" spans="1:1" x14ac:dyDescent="0.25">
      <c r="A11837" s="10"/>
    </row>
    <row r="11838" spans="1:1" x14ac:dyDescent="0.25">
      <c r="A11838" s="10"/>
    </row>
    <row r="11839" spans="1:1" x14ac:dyDescent="0.25">
      <c r="A11839" s="10"/>
    </row>
    <row r="11840" spans="1:1" x14ac:dyDescent="0.25">
      <c r="A11840" s="10"/>
    </row>
    <row r="11841" spans="1:1" x14ac:dyDescent="0.25">
      <c r="A11841" s="10"/>
    </row>
    <row r="11842" spans="1:1" x14ac:dyDescent="0.25">
      <c r="A11842" s="10"/>
    </row>
    <row r="11843" spans="1:1" x14ac:dyDescent="0.25">
      <c r="A11843" s="10"/>
    </row>
    <row r="11844" spans="1:1" x14ac:dyDescent="0.25">
      <c r="A11844" s="10"/>
    </row>
    <row r="11845" spans="1:1" x14ac:dyDescent="0.25">
      <c r="A11845" s="10"/>
    </row>
    <row r="11846" spans="1:1" x14ac:dyDescent="0.25">
      <c r="A11846" s="10"/>
    </row>
    <row r="11847" spans="1:1" x14ac:dyDescent="0.25">
      <c r="A11847" s="10"/>
    </row>
    <row r="11848" spans="1:1" x14ac:dyDescent="0.25">
      <c r="A11848" s="10"/>
    </row>
    <row r="11849" spans="1:1" x14ac:dyDescent="0.25">
      <c r="A11849" s="10"/>
    </row>
    <row r="11850" spans="1:1" x14ac:dyDescent="0.25">
      <c r="A11850" s="10"/>
    </row>
    <row r="11851" spans="1:1" x14ac:dyDescent="0.25">
      <c r="A11851" s="10"/>
    </row>
    <row r="11852" spans="1:1" x14ac:dyDescent="0.25">
      <c r="A11852" s="10"/>
    </row>
    <row r="11853" spans="1:1" x14ac:dyDescent="0.25">
      <c r="A11853" s="10"/>
    </row>
    <row r="11854" spans="1:1" x14ac:dyDescent="0.25">
      <c r="A11854" s="10"/>
    </row>
    <row r="11855" spans="1:1" x14ac:dyDescent="0.25">
      <c r="A11855" s="10"/>
    </row>
    <row r="11856" spans="1:1" x14ac:dyDescent="0.25">
      <c r="A11856" s="10"/>
    </row>
    <row r="11857" spans="1:1" x14ac:dyDescent="0.25">
      <c r="A11857" s="10"/>
    </row>
    <row r="11858" spans="1:1" x14ac:dyDescent="0.25">
      <c r="A11858" s="10"/>
    </row>
    <row r="11859" spans="1:1" x14ac:dyDescent="0.25">
      <c r="A11859" s="10"/>
    </row>
    <row r="11860" spans="1:1" x14ac:dyDescent="0.25">
      <c r="A11860" s="10"/>
    </row>
    <row r="11861" spans="1:1" x14ac:dyDescent="0.25">
      <c r="A11861" s="10"/>
    </row>
    <row r="11862" spans="1:1" x14ac:dyDescent="0.25">
      <c r="A11862" s="10"/>
    </row>
    <row r="11863" spans="1:1" x14ac:dyDescent="0.25">
      <c r="A11863" s="10"/>
    </row>
    <row r="11864" spans="1:1" x14ac:dyDescent="0.25">
      <c r="A11864" s="10"/>
    </row>
    <row r="11865" spans="1:1" x14ac:dyDescent="0.25">
      <c r="A11865" s="10"/>
    </row>
    <row r="11866" spans="1:1" x14ac:dyDescent="0.25">
      <c r="A11866" s="10"/>
    </row>
    <row r="11867" spans="1:1" x14ac:dyDescent="0.25">
      <c r="A11867" s="10"/>
    </row>
    <row r="11868" spans="1:1" x14ac:dyDescent="0.25">
      <c r="A11868" s="10"/>
    </row>
    <row r="11869" spans="1:1" x14ac:dyDescent="0.25">
      <c r="A11869" s="10"/>
    </row>
    <row r="11870" spans="1:1" x14ac:dyDescent="0.25">
      <c r="A11870" s="10"/>
    </row>
    <row r="11871" spans="1:1" x14ac:dyDescent="0.25">
      <c r="A11871" s="10"/>
    </row>
    <row r="11872" spans="1:1" x14ac:dyDescent="0.25">
      <c r="A11872" s="10"/>
    </row>
    <row r="11873" spans="1:1" x14ac:dyDescent="0.25">
      <c r="A11873" s="10"/>
    </row>
    <row r="11874" spans="1:1" x14ac:dyDescent="0.25">
      <c r="A11874" s="10"/>
    </row>
    <row r="11875" spans="1:1" x14ac:dyDescent="0.25">
      <c r="A11875" s="10"/>
    </row>
    <row r="11876" spans="1:1" x14ac:dyDescent="0.25">
      <c r="A11876" s="10"/>
    </row>
    <row r="11877" spans="1:1" x14ac:dyDescent="0.25">
      <c r="A11877" s="10"/>
    </row>
    <row r="11878" spans="1:1" x14ac:dyDescent="0.25">
      <c r="A11878" s="10"/>
    </row>
    <row r="11879" spans="1:1" x14ac:dyDescent="0.25">
      <c r="A11879" s="10"/>
    </row>
    <row r="11880" spans="1:1" x14ac:dyDescent="0.25">
      <c r="A11880" s="10"/>
    </row>
    <row r="11881" spans="1:1" x14ac:dyDescent="0.25">
      <c r="A11881" s="10"/>
    </row>
    <row r="11882" spans="1:1" x14ac:dyDescent="0.25">
      <c r="A11882" s="10"/>
    </row>
    <row r="11883" spans="1:1" x14ac:dyDescent="0.25">
      <c r="A11883" s="10"/>
    </row>
    <row r="11884" spans="1:1" x14ac:dyDescent="0.25">
      <c r="A11884" s="10"/>
    </row>
    <row r="11885" spans="1:1" x14ac:dyDescent="0.25">
      <c r="A11885" s="10"/>
    </row>
    <row r="11886" spans="1:1" x14ac:dyDescent="0.25">
      <c r="A11886" s="10"/>
    </row>
    <row r="11887" spans="1:1" x14ac:dyDescent="0.25">
      <c r="A11887" s="10"/>
    </row>
    <row r="11888" spans="1:1" x14ac:dyDescent="0.25">
      <c r="A11888" s="10"/>
    </row>
    <row r="11889" spans="1:1" x14ac:dyDescent="0.25">
      <c r="A11889" s="10"/>
    </row>
    <row r="11890" spans="1:1" x14ac:dyDescent="0.25">
      <c r="A11890" s="10"/>
    </row>
    <row r="11891" spans="1:1" x14ac:dyDescent="0.25">
      <c r="A11891" s="10"/>
    </row>
    <row r="11892" spans="1:1" x14ac:dyDescent="0.25">
      <c r="A11892" s="10"/>
    </row>
    <row r="11893" spans="1:1" x14ac:dyDescent="0.25">
      <c r="A11893" s="10"/>
    </row>
    <row r="11894" spans="1:1" x14ac:dyDescent="0.25">
      <c r="A11894" s="10"/>
    </row>
    <row r="11895" spans="1:1" x14ac:dyDescent="0.25">
      <c r="A11895" s="10"/>
    </row>
    <row r="11896" spans="1:1" x14ac:dyDescent="0.25">
      <c r="A11896" s="10"/>
    </row>
    <row r="11897" spans="1:1" x14ac:dyDescent="0.25">
      <c r="A11897" s="10"/>
    </row>
    <row r="11898" spans="1:1" x14ac:dyDescent="0.25">
      <c r="A11898" s="10"/>
    </row>
    <row r="11899" spans="1:1" x14ac:dyDescent="0.25">
      <c r="A11899" s="10"/>
    </row>
    <row r="11900" spans="1:1" x14ac:dyDescent="0.25">
      <c r="A11900" s="10"/>
    </row>
    <row r="11901" spans="1:1" x14ac:dyDescent="0.25">
      <c r="A11901" s="10"/>
    </row>
    <row r="11902" spans="1:1" x14ac:dyDescent="0.25">
      <c r="A11902" s="10"/>
    </row>
    <row r="11903" spans="1:1" x14ac:dyDescent="0.25">
      <c r="A11903" s="10"/>
    </row>
    <row r="11904" spans="1:1" x14ac:dyDescent="0.25">
      <c r="A11904" s="10"/>
    </row>
    <row r="11905" spans="1:1" x14ac:dyDescent="0.25">
      <c r="A11905" s="10"/>
    </row>
    <row r="11906" spans="1:1" x14ac:dyDescent="0.25">
      <c r="A11906" s="10"/>
    </row>
    <row r="11907" spans="1:1" x14ac:dyDescent="0.25">
      <c r="A11907" s="10"/>
    </row>
    <row r="11908" spans="1:1" x14ac:dyDescent="0.25">
      <c r="A11908" s="10"/>
    </row>
    <row r="11909" spans="1:1" x14ac:dyDescent="0.25">
      <c r="A11909" s="10"/>
    </row>
    <row r="11910" spans="1:1" x14ac:dyDescent="0.25">
      <c r="A11910" s="10"/>
    </row>
    <row r="11911" spans="1:1" x14ac:dyDescent="0.25">
      <c r="A11911" s="10"/>
    </row>
    <row r="11912" spans="1:1" x14ac:dyDescent="0.25">
      <c r="A11912" s="10"/>
    </row>
    <row r="11913" spans="1:1" x14ac:dyDescent="0.25">
      <c r="A11913" s="10"/>
    </row>
    <row r="11914" spans="1:1" x14ac:dyDescent="0.25">
      <c r="A11914" s="10"/>
    </row>
    <row r="11915" spans="1:1" x14ac:dyDescent="0.25">
      <c r="A11915" s="10"/>
    </row>
    <row r="11916" spans="1:1" x14ac:dyDescent="0.25">
      <c r="A11916" s="10"/>
    </row>
    <row r="11917" spans="1:1" x14ac:dyDescent="0.25">
      <c r="A11917" s="10"/>
    </row>
    <row r="11918" spans="1:1" x14ac:dyDescent="0.25">
      <c r="A11918" s="10"/>
    </row>
    <row r="11919" spans="1:1" x14ac:dyDescent="0.25">
      <c r="A11919" s="10"/>
    </row>
    <row r="11920" spans="1:1" x14ac:dyDescent="0.25">
      <c r="A11920" s="10"/>
    </row>
    <row r="11921" spans="1:1" x14ac:dyDescent="0.25">
      <c r="A11921" s="10"/>
    </row>
    <row r="11922" spans="1:1" x14ac:dyDescent="0.25">
      <c r="A11922" s="10"/>
    </row>
    <row r="11923" spans="1:1" x14ac:dyDescent="0.25">
      <c r="A11923" s="10"/>
    </row>
    <row r="11924" spans="1:1" x14ac:dyDescent="0.25">
      <c r="A11924" s="10"/>
    </row>
    <row r="11925" spans="1:1" x14ac:dyDescent="0.25">
      <c r="A11925" s="10"/>
    </row>
    <row r="11926" spans="1:1" x14ac:dyDescent="0.25">
      <c r="A11926" s="10"/>
    </row>
    <row r="11927" spans="1:1" x14ac:dyDescent="0.25">
      <c r="A11927" s="10"/>
    </row>
    <row r="11928" spans="1:1" x14ac:dyDescent="0.25">
      <c r="A11928" s="10"/>
    </row>
    <row r="11929" spans="1:1" x14ac:dyDescent="0.25">
      <c r="A11929" s="10"/>
    </row>
    <row r="11930" spans="1:1" x14ac:dyDescent="0.25">
      <c r="A11930" s="10"/>
    </row>
    <row r="11931" spans="1:1" x14ac:dyDescent="0.25">
      <c r="A11931" s="10"/>
    </row>
    <row r="11932" spans="1:1" x14ac:dyDescent="0.25">
      <c r="A11932" s="10"/>
    </row>
    <row r="11933" spans="1:1" x14ac:dyDescent="0.25">
      <c r="A11933" s="10"/>
    </row>
    <row r="11934" spans="1:1" x14ac:dyDescent="0.25">
      <c r="A11934" s="10"/>
    </row>
    <row r="11935" spans="1:1" x14ac:dyDescent="0.25">
      <c r="A11935" s="10"/>
    </row>
    <row r="11936" spans="1:1" x14ac:dyDescent="0.25">
      <c r="A11936" s="10"/>
    </row>
    <row r="11937" spans="1:1" x14ac:dyDescent="0.25">
      <c r="A11937" s="10"/>
    </row>
    <row r="11938" spans="1:1" x14ac:dyDescent="0.25">
      <c r="A11938" s="10"/>
    </row>
    <row r="11939" spans="1:1" x14ac:dyDescent="0.25">
      <c r="A11939" s="10"/>
    </row>
    <row r="11940" spans="1:1" x14ac:dyDescent="0.25">
      <c r="A11940" s="10"/>
    </row>
    <row r="11941" spans="1:1" x14ac:dyDescent="0.25">
      <c r="A11941" s="10"/>
    </row>
    <row r="11942" spans="1:1" x14ac:dyDescent="0.25">
      <c r="A11942" s="10"/>
    </row>
    <row r="11943" spans="1:1" x14ac:dyDescent="0.25">
      <c r="A11943" s="10"/>
    </row>
    <row r="11944" spans="1:1" x14ac:dyDescent="0.25">
      <c r="A11944" s="10"/>
    </row>
    <row r="11945" spans="1:1" x14ac:dyDescent="0.25">
      <c r="A11945" s="10"/>
    </row>
    <row r="11946" spans="1:1" x14ac:dyDescent="0.25">
      <c r="A11946" s="10"/>
    </row>
    <row r="11947" spans="1:1" x14ac:dyDescent="0.25">
      <c r="A11947" s="10"/>
    </row>
    <row r="11948" spans="1:1" x14ac:dyDescent="0.25">
      <c r="A11948" s="10"/>
    </row>
    <row r="11949" spans="1:1" x14ac:dyDescent="0.25">
      <c r="A11949" s="10"/>
    </row>
    <row r="11950" spans="1:1" x14ac:dyDescent="0.25">
      <c r="A11950" s="10"/>
    </row>
    <row r="11951" spans="1:1" x14ac:dyDescent="0.25">
      <c r="A11951" s="10"/>
    </row>
    <row r="11952" spans="1:1" x14ac:dyDescent="0.25">
      <c r="A11952" s="10"/>
    </row>
    <row r="11953" spans="1:1" x14ac:dyDescent="0.25">
      <c r="A11953" s="10"/>
    </row>
    <row r="11954" spans="1:1" x14ac:dyDescent="0.25">
      <c r="A11954" s="10"/>
    </row>
    <row r="11955" spans="1:1" x14ac:dyDescent="0.25">
      <c r="A11955" s="10"/>
    </row>
    <row r="11956" spans="1:1" x14ac:dyDescent="0.25">
      <c r="A11956" s="10"/>
    </row>
    <row r="11957" spans="1:1" x14ac:dyDescent="0.25">
      <c r="A11957" s="10"/>
    </row>
    <row r="11958" spans="1:1" x14ac:dyDescent="0.25">
      <c r="A11958" s="10"/>
    </row>
    <row r="11959" spans="1:1" x14ac:dyDescent="0.25">
      <c r="A11959" s="10"/>
    </row>
    <row r="11960" spans="1:1" x14ac:dyDescent="0.25">
      <c r="A11960" s="10"/>
    </row>
    <row r="11961" spans="1:1" x14ac:dyDescent="0.25">
      <c r="A11961" s="10"/>
    </row>
    <row r="11962" spans="1:1" x14ac:dyDescent="0.25">
      <c r="A11962" s="10"/>
    </row>
    <row r="11963" spans="1:1" x14ac:dyDescent="0.25">
      <c r="A11963" s="10"/>
    </row>
    <row r="11964" spans="1:1" x14ac:dyDescent="0.25">
      <c r="A11964" s="10"/>
    </row>
    <row r="11965" spans="1:1" x14ac:dyDescent="0.25">
      <c r="A11965" s="10"/>
    </row>
    <row r="11966" spans="1:1" x14ac:dyDescent="0.25">
      <c r="A11966" s="10"/>
    </row>
    <row r="11967" spans="1:1" x14ac:dyDescent="0.25">
      <c r="A11967" s="10"/>
    </row>
    <row r="11968" spans="1:1" x14ac:dyDescent="0.25">
      <c r="A11968" s="10"/>
    </row>
    <row r="11969" spans="1:1" x14ac:dyDescent="0.25">
      <c r="A11969" s="10"/>
    </row>
    <row r="11970" spans="1:1" x14ac:dyDescent="0.25">
      <c r="A11970" s="10"/>
    </row>
    <row r="11971" spans="1:1" x14ac:dyDescent="0.25">
      <c r="A11971" s="10"/>
    </row>
    <row r="11972" spans="1:1" x14ac:dyDescent="0.25">
      <c r="A11972" s="10"/>
    </row>
    <row r="11973" spans="1:1" x14ac:dyDescent="0.25">
      <c r="A11973" s="10"/>
    </row>
    <row r="11974" spans="1:1" x14ac:dyDescent="0.25">
      <c r="A11974" s="10"/>
    </row>
    <row r="11975" spans="1:1" x14ac:dyDescent="0.25">
      <c r="A11975" s="10"/>
    </row>
    <row r="11976" spans="1:1" x14ac:dyDescent="0.25">
      <c r="A11976" s="10"/>
    </row>
    <row r="11977" spans="1:1" x14ac:dyDescent="0.25">
      <c r="A11977" s="10"/>
    </row>
    <row r="11978" spans="1:1" x14ac:dyDescent="0.25">
      <c r="A11978" s="10"/>
    </row>
    <row r="11979" spans="1:1" x14ac:dyDescent="0.25">
      <c r="A11979" s="10"/>
    </row>
    <row r="11980" spans="1:1" x14ac:dyDescent="0.25">
      <c r="A11980" s="10"/>
    </row>
    <row r="11981" spans="1:1" x14ac:dyDescent="0.25">
      <c r="A11981" s="10"/>
    </row>
    <row r="11982" spans="1:1" x14ac:dyDescent="0.25">
      <c r="A11982" s="10"/>
    </row>
    <row r="11983" spans="1:1" x14ac:dyDescent="0.25">
      <c r="A11983" s="10"/>
    </row>
    <row r="11984" spans="1:1" x14ac:dyDescent="0.25">
      <c r="A11984" s="10"/>
    </row>
    <row r="11985" spans="1:1" x14ac:dyDescent="0.25">
      <c r="A11985" s="10"/>
    </row>
    <row r="11986" spans="1:1" x14ac:dyDescent="0.25">
      <c r="A11986" s="10"/>
    </row>
    <row r="11987" spans="1:1" x14ac:dyDescent="0.25">
      <c r="A11987" s="10"/>
    </row>
    <row r="11988" spans="1:1" x14ac:dyDescent="0.25">
      <c r="A11988" s="10"/>
    </row>
    <row r="11989" spans="1:1" x14ac:dyDescent="0.25">
      <c r="A11989" s="10"/>
    </row>
    <row r="11990" spans="1:1" x14ac:dyDescent="0.25">
      <c r="A11990" s="10"/>
    </row>
    <row r="11991" spans="1:1" x14ac:dyDescent="0.25">
      <c r="A11991" s="10"/>
    </row>
    <row r="11992" spans="1:1" x14ac:dyDescent="0.25">
      <c r="A11992" s="10"/>
    </row>
    <row r="11993" spans="1:1" x14ac:dyDescent="0.25">
      <c r="A11993" s="10"/>
    </row>
    <row r="11994" spans="1:1" x14ac:dyDescent="0.25">
      <c r="A11994" s="10"/>
    </row>
    <row r="11995" spans="1:1" x14ac:dyDescent="0.25">
      <c r="A11995" s="10"/>
    </row>
    <row r="11996" spans="1:1" x14ac:dyDescent="0.25">
      <c r="A11996" s="10"/>
    </row>
    <row r="11997" spans="1:1" x14ac:dyDescent="0.25">
      <c r="A11997" s="10"/>
    </row>
    <row r="11998" spans="1:1" x14ac:dyDescent="0.25">
      <c r="A11998" s="10"/>
    </row>
    <row r="11999" spans="1:1" x14ac:dyDescent="0.25">
      <c r="A11999" s="10"/>
    </row>
    <row r="12000" spans="1:1" x14ac:dyDescent="0.25">
      <c r="A12000" s="10"/>
    </row>
    <row r="12001" spans="1:1" x14ac:dyDescent="0.25">
      <c r="A12001" s="10"/>
    </row>
    <row r="12002" spans="1:1" x14ac:dyDescent="0.25">
      <c r="A12002" s="10"/>
    </row>
    <row r="12003" spans="1:1" x14ac:dyDescent="0.25">
      <c r="A12003" s="10"/>
    </row>
    <row r="12004" spans="1:1" x14ac:dyDescent="0.25">
      <c r="A12004" s="10"/>
    </row>
    <row r="12005" spans="1:1" x14ac:dyDescent="0.25">
      <c r="A12005" s="10"/>
    </row>
    <row r="12006" spans="1:1" x14ac:dyDescent="0.25">
      <c r="A12006" s="10"/>
    </row>
    <row r="12007" spans="1:1" x14ac:dyDescent="0.25">
      <c r="A12007" s="10"/>
    </row>
    <row r="12008" spans="1:1" x14ac:dyDescent="0.25">
      <c r="A12008" s="10"/>
    </row>
    <row r="12009" spans="1:1" x14ac:dyDescent="0.25">
      <c r="A12009" s="10"/>
    </row>
    <row r="12010" spans="1:1" x14ac:dyDescent="0.25">
      <c r="A12010" s="10"/>
    </row>
    <row r="12011" spans="1:1" x14ac:dyDescent="0.25">
      <c r="A12011" s="10"/>
    </row>
    <row r="12012" spans="1:1" x14ac:dyDescent="0.25">
      <c r="A12012" s="10"/>
    </row>
    <row r="12013" spans="1:1" x14ac:dyDescent="0.25">
      <c r="A12013" s="10"/>
    </row>
    <row r="12014" spans="1:1" x14ac:dyDescent="0.25">
      <c r="A12014" s="10"/>
    </row>
    <row r="12015" spans="1:1" x14ac:dyDescent="0.25">
      <c r="A12015" s="10"/>
    </row>
    <row r="12016" spans="1:1" x14ac:dyDescent="0.25">
      <c r="A12016" s="10"/>
    </row>
    <row r="12017" spans="1:1" x14ac:dyDescent="0.25">
      <c r="A12017" s="10"/>
    </row>
    <row r="12018" spans="1:1" x14ac:dyDescent="0.25">
      <c r="A12018" s="10"/>
    </row>
    <row r="12019" spans="1:1" x14ac:dyDescent="0.25">
      <c r="A12019" s="10"/>
    </row>
    <row r="12020" spans="1:1" x14ac:dyDescent="0.25">
      <c r="A12020" s="10"/>
    </row>
    <row r="12021" spans="1:1" x14ac:dyDescent="0.25">
      <c r="A12021" s="10"/>
    </row>
    <row r="12022" spans="1:1" x14ac:dyDescent="0.25">
      <c r="A12022" s="10"/>
    </row>
    <row r="12023" spans="1:1" x14ac:dyDescent="0.25">
      <c r="A12023" s="10"/>
    </row>
    <row r="12024" spans="1:1" x14ac:dyDescent="0.25">
      <c r="A12024" s="10"/>
    </row>
    <row r="12025" spans="1:1" x14ac:dyDescent="0.25">
      <c r="A12025" s="10"/>
    </row>
    <row r="12026" spans="1:1" x14ac:dyDescent="0.25">
      <c r="A12026" s="10"/>
    </row>
    <row r="12027" spans="1:1" x14ac:dyDescent="0.25">
      <c r="A12027" s="10"/>
    </row>
    <row r="12028" spans="1:1" x14ac:dyDescent="0.25">
      <c r="A12028" s="10"/>
    </row>
    <row r="12029" spans="1:1" x14ac:dyDescent="0.25">
      <c r="A12029" s="10"/>
    </row>
    <row r="12030" spans="1:1" x14ac:dyDescent="0.25">
      <c r="A12030" s="10"/>
    </row>
    <row r="12031" spans="1:1" x14ac:dyDescent="0.25">
      <c r="A12031" s="10"/>
    </row>
    <row r="12032" spans="1:1" x14ac:dyDescent="0.25">
      <c r="A12032" s="10"/>
    </row>
    <row r="12033" spans="1:1" x14ac:dyDescent="0.25">
      <c r="A12033" s="10"/>
    </row>
    <row r="12034" spans="1:1" x14ac:dyDescent="0.25">
      <c r="A12034" s="10"/>
    </row>
    <row r="12035" spans="1:1" x14ac:dyDescent="0.25">
      <c r="A12035" s="10"/>
    </row>
    <row r="12036" spans="1:1" x14ac:dyDescent="0.25">
      <c r="A12036" s="10"/>
    </row>
    <row r="12037" spans="1:1" x14ac:dyDescent="0.25">
      <c r="A12037" s="10"/>
    </row>
    <row r="12038" spans="1:1" x14ac:dyDescent="0.25">
      <c r="A12038" s="10"/>
    </row>
    <row r="12039" spans="1:1" x14ac:dyDescent="0.25">
      <c r="A12039" s="10"/>
    </row>
    <row r="12040" spans="1:1" x14ac:dyDescent="0.25">
      <c r="A12040" s="10"/>
    </row>
    <row r="12041" spans="1:1" x14ac:dyDescent="0.25">
      <c r="A12041" s="10"/>
    </row>
    <row r="12042" spans="1:1" x14ac:dyDescent="0.25">
      <c r="A12042" s="10"/>
    </row>
    <row r="12043" spans="1:1" x14ac:dyDescent="0.25">
      <c r="A12043" s="10"/>
    </row>
    <row r="12044" spans="1:1" x14ac:dyDescent="0.25">
      <c r="A12044" s="10"/>
    </row>
    <row r="12045" spans="1:1" x14ac:dyDescent="0.25">
      <c r="A12045" s="10"/>
    </row>
    <row r="12046" spans="1:1" x14ac:dyDescent="0.25">
      <c r="A12046" s="10"/>
    </row>
    <row r="12047" spans="1:1" x14ac:dyDescent="0.25">
      <c r="A12047" s="10"/>
    </row>
    <row r="12048" spans="1:1" x14ac:dyDescent="0.25">
      <c r="A12048" s="10"/>
    </row>
    <row r="12049" spans="1:1" x14ac:dyDescent="0.25">
      <c r="A12049" s="10"/>
    </row>
    <row r="12050" spans="1:1" x14ac:dyDescent="0.25">
      <c r="A12050" s="10"/>
    </row>
    <row r="12051" spans="1:1" x14ac:dyDescent="0.25">
      <c r="A12051" s="10"/>
    </row>
    <row r="12052" spans="1:1" x14ac:dyDescent="0.25">
      <c r="A12052" s="10"/>
    </row>
    <row r="12053" spans="1:1" x14ac:dyDescent="0.25">
      <c r="A12053" s="10"/>
    </row>
    <row r="12054" spans="1:1" x14ac:dyDescent="0.25">
      <c r="A12054" s="10"/>
    </row>
    <row r="12055" spans="1:1" x14ac:dyDescent="0.25">
      <c r="A12055" s="10"/>
    </row>
    <row r="12056" spans="1:1" x14ac:dyDescent="0.25">
      <c r="A12056" s="10"/>
    </row>
    <row r="12057" spans="1:1" x14ac:dyDescent="0.25">
      <c r="A12057" s="10"/>
    </row>
    <row r="12058" spans="1:1" x14ac:dyDescent="0.25">
      <c r="A12058" s="10"/>
    </row>
    <row r="12059" spans="1:1" x14ac:dyDescent="0.25">
      <c r="A12059" s="10"/>
    </row>
    <row r="12060" spans="1:1" x14ac:dyDescent="0.25">
      <c r="A12060" s="10"/>
    </row>
    <row r="12061" spans="1:1" x14ac:dyDescent="0.25">
      <c r="A12061" s="10"/>
    </row>
    <row r="12062" spans="1:1" x14ac:dyDescent="0.25">
      <c r="A12062" s="10"/>
    </row>
    <row r="12063" spans="1:1" x14ac:dyDescent="0.25">
      <c r="A12063" s="10"/>
    </row>
    <row r="12064" spans="1:1" x14ac:dyDescent="0.25">
      <c r="A12064" s="10"/>
    </row>
    <row r="12065" spans="1:1" x14ac:dyDescent="0.25">
      <c r="A12065" s="10"/>
    </row>
    <row r="12066" spans="1:1" x14ac:dyDescent="0.25">
      <c r="A12066" s="10"/>
    </row>
    <row r="12067" spans="1:1" x14ac:dyDescent="0.25">
      <c r="A12067" s="10"/>
    </row>
    <row r="12068" spans="1:1" x14ac:dyDescent="0.25">
      <c r="A12068" s="10"/>
    </row>
    <row r="12069" spans="1:1" x14ac:dyDescent="0.25">
      <c r="A12069" s="10"/>
    </row>
    <row r="12070" spans="1:1" x14ac:dyDescent="0.25">
      <c r="A12070" s="10"/>
    </row>
    <row r="12071" spans="1:1" x14ac:dyDescent="0.25">
      <c r="A12071" s="10"/>
    </row>
    <row r="12072" spans="1:1" x14ac:dyDescent="0.25">
      <c r="A12072" s="10"/>
    </row>
    <row r="12073" spans="1:1" x14ac:dyDescent="0.25">
      <c r="A12073" s="10"/>
    </row>
    <row r="12074" spans="1:1" x14ac:dyDescent="0.25">
      <c r="A12074" s="10"/>
    </row>
    <row r="12075" spans="1:1" x14ac:dyDescent="0.25">
      <c r="A12075" s="10"/>
    </row>
    <row r="12076" spans="1:1" x14ac:dyDescent="0.25">
      <c r="A12076" s="10"/>
    </row>
    <row r="12077" spans="1:1" x14ac:dyDescent="0.25">
      <c r="A12077" s="10"/>
    </row>
    <row r="12078" spans="1:1" x14ac:dyDescent="0.25">
      <c r="A12078" s="10"/>
    </row>
    <row r="12079" spans="1:1" x14ac:dyDescent="0.25">
      <c r="A12079" s="10"/>
    </row>
    <row r="12080" spans="1:1" x14ac:dyDescent="0.25">
      <c r="A12080" s="10"/>
    </row>
    <row r="12081" spans="1:1" x14ac:dyDescent="0.25">
      <c r="A12081" s="10"/>
    </row>
    <row r="12082" spans="1:1" x14ac:dyDescent="0.25">
      <c r="A12082" s="10"/>
    </row>
    <row r="12083" spans="1:1" x14ac:dyDescent="0.25">
      <c r="A12083" s="10"/>
    </row>
    <row r="12084" spans="1:1" x14ac:dyDescent="0.25">
      <c r="A12084" s="10"/>
    </row>
    <row r="12085" spans="1:1" x14ac:dyDescent="0.25">
      <c r="A12085" s="10"/>
    </row>
    <row r="12086" spans="1:1" x14ac:dyDescent="0.25">
      <c r="A12086" s="10"/>
    </row>
    <row r="12087" spans="1:1" x14ac:dyDescent="0.25">
      <c r="A12087" s="10"/>
    </row>
    <row r="12088" spans="1:1" x14ac:dyDescent="0.25">
      <c r="A12088" s="10"/>
    </row>
    <row r="12089" spans="1:1" x14ac:dyDescent="0.25">
      <c r="A12089" s="10"/>
    </row>
    <row r="12090" spans="1:1" x14ac:dyDescent="0.25">
      <c r="A12090" s="10"/>
    </row>
    <row r="12091" spans="1:1" x14ac:dyDescent="0.25">
      <c r="A12091" s="10"/>
    </row>
    <row r="12092" spans="1:1" x14ac:dyDescent="0.25">
      <c r="A12092" s="10"/>
    </row>
    <row r="12093" spans="1:1" x14ac:dyDescent="0.25">
      <c r="A12093" s="10"/>
    </row>
    <row r="12094" spans="1:1" x14ac:dyDescent="0.25">
      <c r="A12094" s="10"/>
    </row>
    <row r="12095" spans="1:1" x14ac:dyDescent="0.25">
      <c r="A12095" s="10"/>
    </row>
    <row r="12096" spans="1:1" x14ac:dyDescent="0.25">
      <c r="A12096" s="10"/>
    </row>
    <row r="12097" spans="1:1" x14ac:dyDescent="0.25">
      <c r="A12097" s="10"/>
    </row>
    <row r="12098" spans="1:1" x14ac:dyDescent="0.25">
      <c r="A12098" s="10"/>
    </row>
    <row r="12099" spans="1:1" x14ac:dyDescent="0.25">
      <c r="A12099" s="10"/>
    </row>
    <row r="12100" spans="1:1" x14ac:dyDescent="0.25">
      <c r="A12100" s="10"/>
    </row>
    <row r="12101" spans="1:1" x14ac:dyDescent="0.25">
      <c r="A12101" s="10"/>
    </row>
    <row r="12102" spans="1:1" x14ac:dyDescent="0.25">
      <c r="A12102" s="10"/>
    </row>
    <row r="12103" spans="1:1" x14ac:dyDescent="0.25">
      <c r="A12103" s="10"/>
    </row>
    <row r="12104" spans="1:1" x14ac:dyDescent="0.25">
      <c r="A12104" s="10"/>
    </row>
    <row r="12105" spans="1:1" x14ac:dyDescent="0.25">
      <c r="A12105" s="10"/>
    </row>
    <row r="12106" spans="1:1" x14ac:dyDescent="0.25">
      <c r="A12106" s="10"/>
    </row>
    <row r="12107" spans="1:1" x14ac:dyDescent="0.25">
      <c r="A12107" s="10"/>
    </row>
    <row r="12108" spans="1:1" x14ac:dyDescent="0.25">
      <c r="A12108" s="10"/>
    </row>
    <row r="12109" spans="1:1" x14ac:dyDescent="0.25">
      <c r="A12109" s="10"/>
    </row>
    <row r="12110" spans="1:1" x14ac:dyDescent="0.25">
      <c r="A12110" s="10"/>
    </row>
    <row r="12111" spans="1:1" x14ac:dyDescent="0.25">
      <c r="A12111" s="10"/>
    </row>
    <row r="12112" spans="1:1" x14ac:dyDescent="0.25">
      <c r="A12112" s="10"/>
    </row>
    <row r="12113" spans="1:1" x14ac:dyDescent="0.25">
      <c r="A12113" s="10"/>
    </row>
    <row r="12114" spans="1:1" x14ac:dyDescent="0.25">
      <c r="A12114" s="10"/>
    </row>
    <row r="12115" spans="1:1" x14ac:dyDescent="0.25">
      <c r="A12115" s="10"/>
    </row>
    <row r="12116" spans="1:1" x14ac:dyDescent="0.25">
      <c r="A12116" s="10"/>
    </row>
    <row r="12117" spans="1:1" x14ac:dyDescent="0.25">
      <c r="A12117" s="10"/>
    </row>
    <row r="12118" spans="1:1" x14ac:dyDescent="0.25">
      <c r="A12118" s="10"/>
    </row>
    <row r="12119" spans="1:1" x14ac:dyDescent="0.25">
      <c r="A12119" s="10"/>
    </row>
    <row r="12120" spans="1:1" x14ac:dyDescent="0.25">
      <c r="A12120" s="10"/>
    </row>
    <row r="12121" spans="1:1" x14ac:dyDescent="0.25">
      <c r="A12121" s="10"/>
    </row>
    <row r="12122" spans="1:1" x14ac:dyDescent="0.25">
      <c r="A12122" s="10"/>
    </row>
    <row r="12123" spans="1:1" x14ac:dyDescent="0.25">
      <c r="A12123" s="10"/>
    </row>
    <row r="12124" spans="1:1" x14ac:dyDescent="0.25">
      <c r="A12124" s="10"/>
    </row>
    <row r="12125" spans="1:1" x14ac:dyDescent="0.25">
      <c r="A12125" s="10"/>
    </row>
    <row r="12126" spans="1:1" x14ac:dyDescent="0.25">
      <c r="A12126" s="10"/>
    </row>
    <row r="12127" spans="1:1" x14ac:dyDescent="0.25">
      <c r="A12127" s="10"/>
    </row>
    <row r="12128" spans="1:1" x14ac:dyDescent="0.25">
      <c r="A12128" s="10"/>
    </row>
    <row r="12129" spans="1:1" x14ac:dyDescent="0.25">
      <c r="A12129" s="10"/>
    </row>
    <row r="12130" spans="1:1" x14ac:dyDescent="0.25">
      <c r="A12130" s="10"/>
    </row>
    <row r="12131" spans="1:1" x14ac:dyDescent="0.25">
      <c r="A12131" s="10"/>
    </row>
    <row r="12132" spans="1:1" x14ac:dyDescent="0.25">
      <c r="A12132" s="10"/>
    </row>
    <row r="12133" spans="1:1" x14ac:dyDescent="0.25">
      <c r="A12133" s="10"/>
    </row>
    <row r="12134" spans="1:1" x14ac:dyDescent="0.25">
      <c r="A12134" s="10"/>
    </row>
    <row r="12135" spans="1:1" x14ac:dyDescent="0.25">
      <c r="A12135" s="10"/>
    </row>
    <row r="12136" spans="1:1" x14ac:dyDescent="0.25">
      <c r="A12136" s="10"/>
    </row>
    <row r="12137" spans="1:1" x14ac:dyDescent="0.25">
      <c r="A12137" s="10"/>
    </row>
    <row r="12138" spans="1:1" x14ac:dyDescent="0.25">
      <c r="A12138" s="10"/>
    </row>
    <row r="12139" spans="1:1" x14ac:dyDescent="0.25">
      <c r="A12139" s="10"/>
    </row>
    <row r="12140" spans="1:1" x14ac:dyDescent="0.25">
      <c r="A12140" s="10"/>
    </row>
    <row r="12141" spans="1:1" x14ac:dyDescent="0.25">
      <c r="A12141" s="10"/>
    </row>
    <row r="12142" spans="1:1" x14ac:dyDescent="0.25">
      <c r="A12142" s="10"/>
    </row>
    <row r="12143" spans="1:1" x14ac:dyDescent="0.25">
      <c r="A12143" s="10"/>
    </row>
    <row r="12144" spans="1:1" x14ac:dyDescent="0.25">
      <c r="A12144" s="10"/>
    </row>
    <row r="12145" spans="1:1" x14ac:dyDescent="0.25">
      <c r="A12145" s="10"/>
    </row>
    <row r="12146" spans="1:1" x14ac:dyDescent="0.25">
      <c r="A12146" s="10"/>
    </row>
    <row r="12147" spans="1:1" x14ac:dyDescent="0.25">
      <c r="A12147" s="10"/>
    </row>
    <row r="12148" spans="1:1" x14ac:dyDescent="0.25">
      <c r="A12148" s="10"/>
    </row>
    <row r="12149" spans="1:1" x14ac:dyDescent="0.25">
      <c r="A12149" s="10"/>
    </row>
    <row r="12150" spans="1:1" x14ac:dyDescent="0.25">
      <c r="A12150" s="10"/>
    </row>
    <row r="12151" spans="1:1" x14ac:dyDescent="0.25">
      <c r="A12151" s="10"/>
    </row>
    <row r="12152" spans="1:1" x14ac:dyDescent="0.25">
      <c r="A12152" s="10"/>
    </row>
    <row r="12153" spans="1:1" x14ac:dyDescent="0.25">
      <c r="A12153" s="10"/>
    </row>
    <row r="12154" spans="1:1" x14ac:dyDescent="0.25">
      <c r="A12154" s="10"/>
    </row>
    <row r="12155" spans="1:1" x14ac:dyDescent="0.25">
      <c r="A12155" s="10"/>
    </row>
    <row r="12156" spans="1:1" x14ac:dyDescent="0.25">
      <c r="A12156" s="10"/>
    </row>
    <row r="12157" spans="1:1" x14ac:dyDescent="0.25">
      <c r="A12157" s="10"/>
    </row>
    <row r="12158" spans="1:1" x14ac:dyDescent="0.25">
      <c r="A12158" s="10"/>
    </row>
    <row r="12159" spans="1:1" x14ac:dyDescent="0.25">
      <c r="A12159" s="10"/>
    </row>
    <row r="12160" spans="1:1" x14ac:dyDescent="0.25">
      <c r="A12160" s="10"/>
    </row>
    <row r="12161" spans="1:1" x14ac:dyDescent="0.25">
      <c r="A12161" s="10"/>
    </row>
    <row r="12162" spans="1:1" x14ac:dyDescent="0.25">
      <c r="A12162" s="10"/>
    </row>
    <row r="12163" spans="1:1" x14ac:dyDescent="0.25">
      <c r="A12163" s="10"/>
    </row>
    <row r="12164" spans="1:1" x14ac:dyDescent="0.25">
      <c r="A12164" s="10"/>
    </row>
    <row r="12165" spans="1:1" x14ac:dyDescent="0.25">
      <c r="A12165" s="10"/>
    </row>
    <row r="12166" spans="1:1" x14ac:dyDescent="0.25">
      <c r="A12166" s="10"/>
    </row>
    <row r="12167" spans="1:1" x14ac:dyDescent="0.25">
      <c r="A12167" s="10"/>
    </row>
    <row r="12168" spans="1:1" x14ac:dyDescent="0.25">
      <c r="A12168" s="10"/>
    </row>
    <row r="12169" spans="1:1" x14ac:dyDescent="0.25">
      <c r="A12169" s="10"/>
    </row>
    <row r="12170" spans="1:1" x14ac:dyDescent="0.25">
      <c r="A12170" s="10"/>
    </row>
    <row r="12171" spans="1:1" x14ac:dyDescent="0.25">
      <c r="A12171" s="10"/>
    </row>
    <row r="12172" spans="1:1" x14ac:dyDescent="0.25">
      <c r="A12172" s="10"/>
    </row>
    <row r="12173" spans="1:1" x14ac:dyDescent="0.25">
      <c r="A12173" s="10"/>
    </row>
    <row r="12174" spans="1:1" x14ac:dyDescent="0.25">
      <c r="A12174" s="10"/>
    </row>
    <row r="12175" spans="1:1" x14ac:dyDescent="0.25">
      <c r="A12175" s="10"/>
    </row>
    <row r="12176" spans="1:1" x14ac:dyDescent="0.25">
      <c r="A12176" s="10"/>
    </row>
    <row r="12177" spans="1:1" x14ac:dyDescent="0.25">
      <c r="A12177" s="10"/>
    </row>
    <row r="12178" spans="1:1" x14ac:dyDescent="0.25">
      <c r="A12178" s="10"/>
    </row>
    <row r="12179" spans="1:1" x14ac:dyDescent="0.25">
      <c r="A12179" s="10"/>
    </row>
    <row r="12180" spans="1:1" x14ac:dyDescent="0.25">
      <c r="A12180" s="10"/>
    </row>
    <row r="12181" spans="1:1" x14ac:dyDescent="0.25">
      <c r="A12181" s="10"/>
    </row>
    <row r="12182" spans="1:1" x14ac:dyDescent="0.25">
      <c r="A12182" s="10"/>
    </row>
    <row r="12183" spans="1:1" x14ac:dyDescent="0.25">
      <c r="A12183" s="10"/>
    </row>
    <row r="12184" spans="1:1" x14ac:dyDescent="0.25">
      <c r="A12184" s="10"/>
    </row>
    <row r="12185" spans="1:1" x14ac:dyDescent="0.25">
      <c r="A12185" s="10"/>
    </row>
    <row r="12186" spans="1:1" x14ac:dyDescent="0.25">
      <c r="A12186" s="10"/>
    </row>
    <row r="12187" spans="1:1" x14ac:dyDescent="0.25">
      <c r="A12187" s="10"/>
    </row>
    <row r="12188" spans="1:1" x14ac:dyDescent="0.25">
      <c r="A12188" s="10"/>
    </row>
    <row r="12189" spans="1:1" x14ac:dyDescent="0.25">
      <c r="A12189" s="10"/>
    </row>
    <row r="12190" spans="1:1" x14ac:dyDescent="0.25">
      <c r="A12190" s="10"/>
    </row>
    <row r="12191" spans="1:1" x14ac:dyDescent="0.25">
      <c r="A12191" s="10"/>
    </row>
    <row r="12192" spans="1:1" x14ac:dyDescent="0.25">
      <c r="A12192" s="10"/>
    </row>
    <row r="12193" spans="1:1" x14ac:dyDescent="0.25">
      <c r="A12193" s="10"/>
    </row>
    <row r="12194" spans="1:1" x14ac:dyDescent="0.25">
      <c r="A12194" s="10"/>
    </row>
    <row r="12195" spans="1:1" x14ac:dyDescent="0.25">
      <c r="A12195" s="10"/>
    </row>
    <row r="12196" spans="1:1" x14ac:dyDescent="0.25">
      <c r="A12196" s="10"/>
    </row>
    <row r="12197" spans="1:1" x14ac:dyDescent="0.25">
      <c r="A12197" s="10"/>
    </row>
    <row r="12198" spans="1:1" x14ac:dyDescent="0.25">
      <c r="A12198" s="10"/>
    </row>
    <row r="12199" spans="1:1" x14ac:dyDescent="0.25">
      <c r="A12199" s="10"/>
    </row>
    <row r="12200" spans="1:1" x14ac:dyDescent="0.25">
      <c r="A12200" s="10"/>
    </row>
    <row r="12201" spans="1:1" x14ac:dyDescent="0.25">
      <c r="A12201" s="10"/>
    </row>
    <row r="12202" spans="1:1" x14ac:dyDescent="0.25">
      <c r="A12202" s="10"/>
    </row>
    <row r="12203" spans="1:1" x14ac:dyDescent="0.25">
      <c r="A12203" s="10"/>
    </row>
    <row r="12204" spans="1:1" x14ac:dyDescent="0.25">
      <c r="A12204" s="10"/>
    </row>
    <row r="12205" spans="1:1" x14ac:dyDescent="0.25">
      <c r="A12205" s="10"/>
    </row>
    <row r="12206" spans="1:1" x14ac:dyDescent="0.25">
      <c r="A12206" s="10"/>
    </row>
    <row r="12207" spans="1:1" x14ac:dyDescent="0.25">
      <c r="A12207" s="10"/>
    </row>
    <row r="12208" spans="1:1" x14ac:dyDescent="0.25">
      <c r="A12208" s="10"/>
    </row>
    <row r="12209" spans="1:1" x14ac:dyDescent="0.25">
      <c r="A12209" s="10"/>
    </row>
    <row r="12210" spans="1:1" x14ac:dyDescent="0.25">
      <c r="A12210" s="10"/>
    </row>
    <row r="12211" spans="1:1" x14ac:dyDescent="0.25">
      <c r="A12211" s="10"/>
    </row>
    <row r="12212" spans="1:1" x14ac:dyDescent="0.25">
      <c r="A12212" s="10"/>
    </row>
    <row r="12213" spans="1:1" x14ac:dyDescent="0.25">
      <c r="A12213" s="10"/>
    </row>
    <row r="12214" spans="1:1" x14ac:dyDescent="0.25">
      <c r="A12214" s="10"/>
    </row>
    <row r="12215" spans="1:1" x14ac:dyDescent="0.25">
      <c r="A12215" s="10"/>
    </row>
    <row r="12216" spans="1:1" x14ac:dyDescent="0.25">
      <c r="A12216" s="10"/>
    </row>
    <row r="12217" spans="1:1" x14ac:dyDescent="0.25">
      <c r="A12217" s="10"/>
    </row>
    <row r="12218" spans="1:1" x14ac:dyDescent="0.25">
      <c r="A12218" s="10"/>
    </row>
    <row r="12219" spans="1:1" x14ac:dyDescent="0.25">
      <c r="A12219" s="10"/>
    </row>
    <row r="12220" spans="1:1" x14ac:dyDescent="0.25">
      <c r="A12220" s="10"/>
    </row>
    <row r="12221" spans="1:1" x14ac:dyDescent="0.25">
      <c r="A12221" s="10"/>
    </row>
    <row r="12222" spans="1:1" x14ac:dyDescent="0.25">
      <c r="A12222" s="10"/>
    </row>
    <row r="12223" spans="1:1" x14ac:dyDescent="0.25">
      <c r="A12223" s="10"/>
    </row>
    <row r="12224" spans="1:1" x14ac:dyDescent="0.25">
      <c r="A12224" s="10"/>
    </row>
    <row r="12225" spans="1:1" x14ac:dyDescent="0.25">
      <c r="A12225" s="10"/>
    </row>
    <row r="12226" spans="1:1" x14ac:dyDescent="0.25">
      <c r="A12226" s="10"/>
    </row>
    <row r="12227" spans="1:1" x14ac:dyDescent="0.25">
      <c r="A12227" s="10"/>
    </row>
    <row r="12228" spans="1:1" x14ac:dyDescent="0.25">
      <c r="A12228" s="10"/>
    </row>
    <row r="12229" spans="1:1" x14ac:dyDescent="0.25">
      <c r="A12229" s="10"/>
    </row>
    <row r="12230" spans="1:1" x14ac:dyDescent="0.25">
      <c r="A12230" s="10"/>
    </row>
    <row r="12231" spans="1:1" x14ac:dyDescent="0.25">
      <c r="A12231" s="10"/>
    </row>
    <row r="12232" spans="1:1" x14ac:dyDescent="0.25">
      <c r="A12232" s="10"/>
    </row>
    <row r="12233" spans="1:1" x14ac:dyDescent="0.25">
      <c r="A12233" s="10"/>
    </row>
    <row r="12234" spans="1:1" x14ac:dyDescent="0.25">
      <c r="A12234" s="10"/>
    </row>
    <row r="12235" spans="1:1" x14ac:dyDescent="0.25">
      <c r="A12235" s="10"/>
    </row>
    <row r="12236" spans="1:1" x14ac:dyDescent="0.25">
      <c r="A12236" s="10"/>
    </row>
    <row r="12237" spans="1:1" x14ac:dyDescent="0.25">
      <c r="A12237" s="10"/>
    </row>
    <row r="12238" spans="1:1" x14ac:dyDescent="0.25">
      <c r="A12238" s="10"/>
    </row>
    <row r="12239" spans="1:1" x14ac:dyDescent="0.25">
      <c r="A12239" s="10"/>
    </row>
    <row r="12240" spans="1:1" x14ac:dyDescent="0.25">
      <c r="A12240" s="10"/>
    </row>
    <row r="12241" spans="1:1" x14ac:dyDescent="0.25">
      <c r="A12241" s="10"/>
    </row>
    <row r="12242" spans="1:1" x14ac:dyDescent="0.25">
      <c r="A12242" s="10"/>
    </row>
    <row r="12243" spans="1:1" x14ac:dyDescent="0.25">
      <c r="A12243" s="10"/>
    </row>
    <row r="12244" spans="1:1" x14ac:dyDescent="0.25">
      <c r="A12244" s="10"/>
    </row>
    <row r="12245" spans="1:1" x14ac:dyDescent="0.25">
      <c r="A12245" s="10"/>
    </row>
    <row r="12246" spans="1:1" x14ac:dyDescent="0.25">
      <c r="A12246" s="10"/>
    </row>
    <row r="12247" spans="1:1" x14ac:dyDescent="0.25">
      <c r="A12247" s="10"/>
    </row>
    <row r="12248" spans="1:1" x14ac:dyDescent="0.25">
      <c r="A12248" s="10"/>
    </row>
    <row r="12249" spans="1:1" x14ac:dyDescent="0.25">
      <c r="A12249" s="10"/>
    </row>
    <row r="12250" spans="1:1" x14ac:dyDescent="0.25">
      <c r="A12250" s="10"/>
    </row>
    <row r="12251" spans="1:1" x14ac:dyDescent="0.25">
      <c r="A12251" s="10"/>
    </row>
    <row r="12252" spans="1:1" x14ac:dyDescent="0.25">
      <c r="A12252" s="10"/>
    </row>
    <row r="12253" spans="1:1" x14ac:dyDescent="0.25">
      <c r="A12253" s="10"/>
    </row>
    <row r="12254" spans="1:1" x14ac:dyDescent="0.25">
      <c r="A12254" s="10"/>
    </row>
    <row r="12255" spans="1:1" x14ac:dyDescent="0.25">
      <c r="A12255" s="10"/>
    </row>
    <row r="12256" spans="1:1" x14ac:dyDescent="0.25">
      <c r="A12256" s="10"/>
    </row>
    <row r="12257" spans="1:1" x14ac:dyDescent="0.25">
      <c r="A12257" s="10"/>
    </row>
    <row r="12258" spans="1:1" x14ac:dyDescent="0.25">
      <c r="A12258" s="10"/>
    </row>
    <row r="12259" spans="1:1" x14ac:dyDescent="0.25">
      <c r="A12259" s="10"/>
    </row>
    <row r="12260" spans="1:1" x14ac:dyDescent="0.25">
      <c r="A12260" s="10"/>
    </row>
    <row r="12261" spans="1:1" x14ac:dyDescent="0.25">
      <c r="A12261" s="10"/>
    </row>
    <row r="12262" spans="1:1" x14ac:dyDescent="0.25">
      <c r="A12262" s="10"/>
    </row>
    <row r="12263" spans="1:1" x14ac:dyDescent="0.25">
      <c r="A12263" s="10"/>
    </row>
    <row r="12264" spans="1:1" x14ac:dyDescent="0.25">
      <c r="A12264" s="10"/>
    </row>
    <row r="12265" spans="1:1" x14ac:dyDescent="0.25">
      <c r="A12265" s="10"/>
    </row>
    <row r="12266" spans="1:1" x14ac:dyDescent="0.25">
      <c r="A12266" s="10"/>
    </row>
    <row r="12267" spans="1:1" x14ac:dyDescent="0.25">
      <c r="A12267" s="10"/>
    </row>
    <row r="12268" spans="1:1" x14ac:dyDescent="0.25">
      <c r="A12268" s="10"/>
    </row>
    <row r="12269" spans="1:1" x14ac:dyDescent="0.25">
      <c r="A12269" s="10"/>
    </row>
    <row r="12270" spans="1:1" x14ac:dyDescent="0.25">
      <c r="A12270" s="10"/>
    </row>
    <row r="12271" spans="1:1" x14ac:dyDescent="0.25">
      <c r="A12271" s="10"/>
    </row>
    <row r="12272" spans="1:1" x14ac:dyDescent="0.25">
      <c r="A12272" s="10"/>
    </row>
    <row r="12273" spans="1:1" x14ac:dyDescent="0.25">
      <c r="A12273" s="10"/>
    </row>
    <row r="12274" spans="1:1" x14ac:dyDescent="0.25">
      <c r="A12274" s="10"/>
    </row>
    <row r="12275" spans="1:1" x14ac:dyDescent="0.25">
      <c r="A12275" s="10"/>
    </row>
    <row r="12276" spans="1:1" x14ac:dyDescent="0.25">
      <c r="A12276" s="10"/>
    </row>
    <row r="12277" spans="1:1" x14ac:dyDescent="0.25">
      <c r="A12277" s="10"/>
    </row>
    <row r="12278" spans="1:1" x14ac:dyDescent="0.25">
      <c r="A12278" s="10"/>
    </row>
    <row r="12279" spans="1:1" x14ac:dyDescent="0.25">
      <c r="A12279" s="10"/>
    </row>
    <row r="12280" spans="1:1" x14ac:dyDescent="0.25">
      <c r="A12280" s="10"/>
    </row>
    <row r="12281" spans="1:1" x14ac:dyDescent="0.25">
      <c r="A12281" s="10"/>
    </row>
    <row r="12282" spans="1:1" x14ac:dyDescent="0.25">
      <c r="A12282" s="10"/>
    </row>
    <row r="12283" spans="1:1" x14ac:dyDescent="0.25">
      <c r="A12283" s="10"/>
    </row>
    <row r="12284" spans="1:1" x14ac:dyDescent="0.25">
      <c r="A12284" s="10"/>
    </row>
    <row r="12285" spans="1:1" x14ac:dyDescent="0.25">
      <c r="A12285" s="10"/>
    </row>
    <row r="12286" spans="1:1" x14ac:dyDescent="0.25">
      <c r="A12286" s="10"/>
    </row>
    <row r="12287" spans="1:1" x14ac:dyDescent="0.25">
      <c r="A12287" s="10"/>
    </row>
    <row r="12288" spans="1:1" x14ac:dyDescent="0.25">
      <c r="A12288" s="10"/>
    </row>
    <row r="12289" spans="1:1" x14ac:dyDescent="0.25">
      <c r="A12289" s="10"/>
    </row>
    <row r="12290" spans="1:1" x14ac:dyDescent="0.25">
      <c r="A12290" s="10"/>
    </row>
    <row r="12291" spans="1:1" x14ac:dyDescent="0.25">
      <c r="A12291" s="10"/>
    </row>
    <row r="12292" spans="1:1" x14ac:dyDescent="0.25">
      <c r="A12292" s="10"/>
    </row>
    <row r="12293" spans="1:1" x14ac:dyDescent="0.25">
      <c r="A12293" s="10"/>
    </row>
    <row r="12294" spans="1:1" x14ac:dyDescent="0.25">
      <c r="A12294" s="10"/>
    </row>
    <row r="12295" spans="1:1" x14ac:dyDescent="0.25">
      <c r="A12295" s="10"/>
    </row>
    <row r="12296" spans="1:1" x14ac:dyDescent="0.25">
      <c r="A12296" s="10"/>
    </row>
    <row r="12297" spans="1:1" x14ac:dyDescent="0.25">
      <c r="A12297" s="10"/>
    </row>
    <row r="12298" spans="1:1" x14ac:dyDescent="0.25">
      <c r="A12298" s="10"/>
    </row>
    <row r="12299" spans="1:1" x14ac:dyDescent="0.25">
      <c r="A12299" s="10"/>
    </row>
    <row r="12300" spans="1:1" x14ac:dyDescent="0.25">
      <c r="A12300" s="10"/>
    </row>
    <row r="12301" spans="1:1" x14ac:dyDescent="0.25">
      <c r="A12301" s="10"/>
    </row>
    <row r="12302" spans="1:1" x14ac:dyDescent="0.25">
      <c r="A12302" s="10"/>
    </row>
    <row r="12303" spans="1:1" x14ac:dyDescent="0.25">
      <c r="A12303" s="10"/>
    </row>
    <row r="12304" spans="1:1" x14ac:dyDescent="0.25">
      <c r="A12304" s="10"/>
    </row>
    <row r="12305" spans="1:1" x14ac:dyDescent="0.25">
      <c r="A12305" s="10"/>
    </row>
    <row r="12306" spans="1:1" x14ac:dyDescent="0.25">
      <c r="A12306" s="10"/>
    </row>
    <row r="12307" spans="1:1" x14ac:dyDescent="0.25">
      <c r="A12307" s="10"/>
    </row>
    <row r="12308" spans="1:1" x14ac:dyDescent="0.25">
      <c r="A12308" s="10"/>
    </row>
    <row r="12309" spans="1:1" x14ac:dyDescent="0.25">
      <c r="A12309" s="10"/>
    </row>
    <row r="12310" spans="1:1" x14ac:dyDescent="0.25">
      <c r="A12310" s="10"/>
    </row>
    <row r="12311" spans="1:1" x14ac:dyDescent="0.25">
      <c r="A12311" s="10"/>
    </row>
    <row r="12312" spans="1:1" x14ac:dyDescent="0.25">
      <c r="A12312" s="10"/>
    </row>
    <row r="12313" spans="1:1" x14ac:dyDescent="0.25">
      <c r="A12313" s="10"/>
    </row>
    <row r="12314" spans="1:1" x14ac:dyDescent="0.25">
      <c r="A12314" s="10"/>
    </row>
    <row r="12315" spans="1:1" x14ac:dyDescent="0.25">
      <c r="A12315" s="10"/>
    </row>
    <row r="12316" spans="1:1" x14ac:dyDescent="0.25">
      <c r="A12316" s="10"/>
    </row>
    <row r="12317" spans="1:1" x14ac:dyDescent="0.25">
      <c r="A12317" s="10"/>
    </row>
    <row r="12318" spans="1:1" x14ac:dyDescent="0.25">
      <c r="A12318" s="10"/>
    </row>
    <row r="12319" spans="1:1" x14ac:dyDescent="0.25">
      <c r="A12319" s="10"/>
    </row>
    <row r="12320" spans="1:1" x14ac:dyDescent="0.25">
      <c r="A12320" s="10"/>
    </row>
    <row r="12321" spans="1:1" x14ac:dyDescent="0.25">
      <c r="A12321" s="10"/>
    </row>
    <row r="12322" spans="1:1" x14ac:dyDescent="0.25">
      <c r="A12322" s="10"/>
    </row>
    <row r="12323" spans="1:1" x14ac:dyDescent="0.25">
      <c r="A12323" s="10"/>
    </row>
    <row r="12324" spans="1:1" x14ac:dyDescent="0.25">
      <c r="A12324" s="10"/>
    </row>
    <row r="12325" spans="1:1" x14ac:dyDescent="0.25">
      <c r="A12325" s="10"/>
    </row>
    <row r="12326" spans="1:1" x14ac:dyDescent="0.25">
      <c r="A12326" s="10"/>
    </row>
    <row r="12327" spans="1:1" x14ac:dyDescent="0.25">
      <c r="A12327" s="10"/>
    </row>
    <row r="12328" spans="1:1" x14ac:dyDescent="0.25">
      <c r="A12328" s="10"/>
    </row>
    <row r="12329" spans="1:1" x14ac:dyDescent="0.25">
      <c r="A12329" s="10"/>
    </row>
    <row r="12330" spans="1:1" x14ac:dyDescent="0.25">
      <c r="A12330" s="10"/>
    </row>
    <row r="12331" spans="1:1" x14ac:dyDescent="0.25">
      <c r="A12331" s="10"/>
    </row>
    <row r="12332" spans="1:1" x14ac:dyDescent="0.25">
      <c r="A12332" s="10"/>
    </row>
    <row r="12333" spans="1:1" x14ac:dyDescent="0.25">
      <c r="A12333" s="10"/>
    </row>
    <row r="12334" spans="1:1" x14ac:dyDescent="0.25">
      <c r="A12334" s="10"/>
    </row>
    <row r="12335" spans="1:1" x14ac:dyDescent="0.25">
      <c r="A12335" s="10"/>
    </row>
    <row r="12336" spans="1:1" x14ac:dyDescent="0.25">
      <c r="A12336" s="10"/>
    </row>
    <row r="12337" spans="1:1" x14ac:dyDescent="0.25">
      <c r="A12337" s="10"/>
    </row>
    <row r="12338" spans="1:1" x14ac:dyDescent="0.25">
      <c r="A12338" s="10"/>
    </row>
    <row r="12339" spans="1:1" x14ac:dyDescent="0.25">
      <c r="A12339" s="10"/>
    </row>
    <row r="12340" spans="1:1" x14ac:dyDescent="0.25">
      <c r="A12340" s="10"/>
    </row>
    <row r="12341" spans="1:1" x14ac:dyDescent="0.25">
      <c r="A12341" s="10"/>
    </row>
    <row r="12342" spans="1:1" x14ac:dyDescent="0.25">
      <c r="A12342" s="10"/>
    </row>
    <row r="12343" spans="1:1" x14ac:dyDescent="0.25">
      <c r="A12343" s="10"/>
    </row>
    <row r="12344" spans="1:1" x14ac:dyDescent="0.25">
      <c r="A12344" s="10"/>
    </row>
    <row r="12345" spans="1:1" x14ac:dyDescent="0.25">
      <c r="A12345" s="10"/>
    </row>
    <row r="12346" spans="1:1" x14ac:dyDescent="0.25">
      <c r="A12346" s="10"/>
    </row>
    <row r="12347" spans="1:1" x14ac:dyDescent="0.25">
      <c r="A12347" s="10"/>
    </row>
    <row r="12348" spans="1:1" x14ac:dyDescent="0.25">
      <c r="A12348" s="10"/>
    </row>
    <row r="12349" spans="1:1" x14ac:dyDescent="0.25">
      <c r="A12349" s="10"/>
    </row>
    <row r="12350" spans="1:1" x14ac:dyDescent="0.25">
      <c r="A12350" s="10"/>
    </row>
    <row r="12351" spans="1:1" x14ac:dyDescent="0.25">
      <c r="A12351" s="10"/>
    </row>
    <row r="12352" spans="1:1" x14ac:dyDescent="0.25">
      <c r="A12352" s="10"/>
    </row>
    <row r="12353" spans="1:1" x14ac:dyDescent="0.25">
      <c r="A12353" s="10"/>
    </row>
    <row r="12354" spans="1:1" x14ac:dyDescent="0.25">
      <c r="A12354" s="10"/>
    </row>
    <row r="12355" spans="1:1" x14ac:dyDescent="0.25">
      <c r="A12355" s="10"/>
    </row>
    <row r="12356" spans="1:1" x14ac:dyDescent="0.25">
      <c r="A12356" s="10"/>
    </row>
    <row r="12357" spans="1:1" x14ac:dyDescent="0.25">
      <c r="A12357" s="10"/>
    </row>
    <row r="12358" spans="1:1" x14ac:dyDescent="0.25">
      <c r="A12358" s="10"/>
    </row>
    <row r="12359" spans="1:1" x14ac:dyDescent="0.25">
      <c r="A12359" s="10"/>
    </row>
    <row r="12360" spans="1:1" x14ac:dyDescent="0.25">
      <c r="A12360" s="10"/>
    </row>
    <row r="12361" spans="1:1" x14ac:dyDescent="0.25">
      <c r="A12361" s="10"/>
    </row>
    <row r="12362" spans="1:1" x14ac:dyDescent="0.25">
      <c r="A12362" s="10"/>
    </row>
    <row r="12363" spans="1:1" x14ac:dyDescent="0.25">
      <c r="A12363" s="10"/>
    </row>
    <row r="12364" spans="1:1" x14ac:dyDescent="0.25">
      <c r="A12364" s="10"/>
    </row>
    <row r="12365" spans="1:1" x14ac:dyDescent="0.25">
      <c r="A12365" s="10"/>
    </row>
    <row r="12366" spans="1:1" x14ac:dyDescent="0.25">
      <c r="A12366" s="10"/>
    </row>
    <row r="12367" spans="1:1" x14ac:dyDescent="0.25">
      <c r="A12367" s="10"/>
    </row>
    <row r="12368" spans="1:1" x14ac:dyDescent="0.25">
      <c r="A12368" s="10"/>
    </row>
    <row r="12369" spans="1:1" x14ac:dyDescent="0.25">
      <c r="A12369" s="10"/>
    </row>
    <row r="12370" spans="1:1" x14ac:dyDescent="0.25">
      <c r="A12370" s="10"/>
    </row>
    <row r="12371" spans="1:1" x14ac:dyDescent="0.25">
      <c r="A12371" s="10"/>
    </row>
    <row r="12372" spans="1:1" x14ac:dyDescent="0.25">
      <c r="A12372" s="10"/>
    </row>
    <row r="12373" spans="1:1" x14ac:dyDescent="0.25">
      <c r="A12373" s="10"/>
    </row>
    <row r="12374" spans="1:1" x14ac:dyDescent="0.25">
      <c r="A12374" s="10"/>
    </row>
    <row r="12375" spans="1:1" x14ac:dyDescent="0.25">
      <c r="A12375" s="10"/>
    </row>
    <row r="12376" spans="1:1" x14ac:dyDescent="0.25">
      <c r="A12376" s="10"/>
    </row>
    <row r="12377" spans="1:1" x14ac:dyDescent="0.25">
      <c r="A12377" s="10"/>
    </row>
    <row r="12378" spans="1:1" x14ac:dyDescent="0.25">
      <c r="A12378" s="10"/>
    </row>
    <row r="12379" spans="1:1" x14ac:dyDescent="0.25">
      <c r="A12379" s="10"/>
    </row>
    <row r="12380" spans="1:1" x14ac:dyDescent="0.25">
      <c r="A12380" s="10"/>
    </row>
    <row r="12381" spans="1:1" x14ac:dyDescent="0.25">
      <c r="A12381" s="10"/>
    </row>
    <row r="12382" spans="1:1" x14ac:dyDescent="0.25">
      <c r="A12382" s="10"/>
    </row>
    <row r="12383" spans="1:1" x14ac:dyDescent="0.25">
      <c r="A12383" s="10"/>
    </row>
    <row r="12384" spans="1:1" x14ac:dyDescent="0.25">
      <c r="A12384" s="10"/>
    </row>
    <row r="12385" spans="1:1" x14ac:dyDescent="0.25">
      <c r="A12385" s="10"/>
    </row>
    <row r="12386" spans="1:1" x14ac:dyDescent="0.25">
      <c r="A12386" s="10"/>
    </row>
    <row r="12387" spans="1:1" x14ac:dyDescent="0.25">
      <c r="A12387" s="10"/>
    </row>
    <row r="12388" spans="1:1" x14ac:dyDescent="0.25">
      <c r="A12388" s="10"/>
    </row>
    <row r="12389" spans="1:1" x14ac:dyDescent="0.25">
      <c r="A12389" s="10"/>
    </row>
    <row r="12390" spans="1:1" x14ac:dyDescent="0.25">
      <c r="A12390" s="10"/>
    </row>
    <row r="12391" spans="1:1" x14ac:dyDescent="0.25">
      <c r="A12391" s="10"/>
    </row>
    <row r="12392" spans="1:1" x14ac:dyDescent="0.25">
      <c r="A12392" s="10"/>
    </row>
    <row r="12393" spans="1:1" x14ac:dyDescent="0.25">
      <c r="A12393" s="10"/>
    </row>
    <row r="12394" spans="1:1" x14ac:dyDescent="0.25">
      <c r="A12394" s="10"/>
    </row>
    <row r="12395" spans="1:1" x14ac:dyDescent="0.25">
      <c r="A12395" s="10"/>
    </row>
    <row r="12396" spans="1:1" x14ac:dyDescent="0.25">
      <c r="A12396" s="10"/>
    </row>
    <row r="12397" spans="1:1" x14ac:dyDescent="0.25">
      <c r="A12397" s="10"/>
    </row>
    <row r="12398" spans="1:1" x14ac:dyDescent="0.25">
      <c r="A12398" s="10"/>
    </row>
    <row r="12399" spans="1:1" x14ac:dyDescent="0.25">
      <c r="A12399" s="10"/>
    </row>
    <row r="12400" spans="1:1" x14ac:dyDescent="0.25">
      <c r="A12400" s="10"/>
    </row>
    <row r="12401" spans="1:1" x14ac:dyDescent="0.25">
      <c r="A12401" s="10"/>
    </row>
    <row r="12402" spans="1:1" x14ac:dyDescent="0.25">
      <c r="A12402" s="10"/>
    </row>
    <row r="12403" spans="1:1" x14ac:dyDescent="0.25">
      <c r="A12403" s="10"/>
    </row>
    <row r="12404" spans="1:1" x14ac:dyDescent="0.25">
      <c r="A12404" s="10"/>
    </row>
    <row r="12405" spans="1:1" x14ac:dyDescent="0.25">
      <c r="A12405" s="10"/>
    </row>
    <row r="12406" spans="1:1" x14ac:dyDescent="0.25">
      <c r="A12406" s="10"/>
    </row>
    <row r="12407" spans="1:1" x14ac:dyDescent="0.25">
      <c r="A12407" s="10"/>
    </row>
    <row r="12408" spans="1:1" x14ac:dyDescent="0.25">
      <c r="A12408" s="10"/>
    </row>
    <row r="12409" spans="1:1" x14ac:dyDescent="0.25">
      <c r="A12409" s="10"/>
    </row>
    <row r="12410" spans="1:1" x14ac:dyDescent="0.25">
      <c r="A12410" s="10"/>
    </row>
    <row r="12411" spans="1:1" x14ac:dyDescent="0.25">
      <c r="A12411" s="10"/>
    </row>
    <row r="12412" spans="1:1" x14ac:dyDescent="0.25">
      <c r="A12412" s="10"/>
    </row>
    <row r="12413" spans="1:1" x14ac:dyDescent="0.25">
      <c r="A12413" s="10"/>
    </row>
    <row r="12414" spans="1:1" x14ac:dyDescent="0.25">
      <c r="A12414" s="10"/>
    </row>
    <row r="12415" spans="1:1" x14ac:dyDescent="0.25">
      <c r="A12415" s="10"/>
    </row>
    <row r="12416" spans="1:1" x14ac:dyDescent="0.25">
      <c r="A12416" s="10"/>
    </row>
    <row r="12417" spans="1:1" x14ac:dyDescent="0.25">
      <c r="A12417" s="10"/>
    </row>
    <row r="12418" spans="1:1" x14ac:dyDescent="0.25">
      <c r="A12418" s="10"/>
    </row>
    <row r="12419" spans="1:1" x14ac:dyDescent="0.25">
      <c r="A12419" s="10"/>
    </row>
    <row r="12420" spans="1:1" x14ac:dyDescent="0.25">
      <c r="A12420" s="10"/>
    </row>
    <row r="12421" spans="1:1" x14ac:dyDescent="0.25">
      <c r="A12421" s="10"/>
    </row>
    <row r="12422" spans="1:1" x14ac:dyDescent="0.25">
      <c r="A12422" s="10"/>
    </row>
    <row r="12423" spans="1:1" x14ac:dyDescent="0.25">
      <c r="A12423" s="10"/>
    </row>
    <row r="12424" spans="1:1" x14ac:dyDescent="0.25">
      <c r="A12424" s="10"/>
    </row>
    <row r="12425" spans="1:1" x14ac:dyDescent="0.25">
      <c r="A12425" s="10"/>
    </row>
    <row r="12426" spans="1:1" x14ac:dyDescent="0.25">
      <c r="A12426" s="10"/>
    </row>
    <row r="12427" spans="1:1" x14ac:dyDescent="0.25">
      <c r="A12427" s="10"/>
    </row>
    <row r="12428" spans="1:1" x14ac:dyDescent="0.25">
      <c r="A12428" s="10"/>
    </row>
    <row r="12429" spans="1:1" x14ac:dyDescent="0.25">
      <c r="A12429" s="10"/>
    </row>
    <row r="12430" spans="1:1" x14ac:dyDescent="0.25">
      <c r="A12430" s="10"/>
    </row>
    <row r="12431" spans="1:1" x14ac:dyDescent="0.25">
      <c r="A12431" s="10"/>
    </row>
    <row r="12432" spans="1:1" x14ac:dyDescent="0.25">
      <c r="A12432" s="10"/>
    </row>
    <row r="12433" spans="1:1" x14ac:dyDescent="0.25">
      <c r="A12433" s="10"/>
    </row>
    <row r="12434" spans="1:1" x14ac:dyDescent="0.25">
      <c r="A12434" s="10"/>
    </row>
    <row r="12435" spans="1:1" x14ac:dyDescent="0.25">
      <c r="A12435" s="10"/>
    </row>
    <row r="12436" spans="1:1" x14ac:dyDescent="0.25">
      <c r="A12436" s="10"/>
    </row>
    <row r="12437" spans="1:1" x14ac:dyDescent="0.25">
      <c r="A12437" s="10"/>
    </row>
    <row r="12438" spans="1:1" x14ac:dyDescent="0.25">
      <c r="A12438" s="10"/>
    </row>
    <row r="12439" spans="1:1" x14ac:dyDescent="0.25">
      <c r="A12439" s="10"/>
    </row>
    <row r="12440" spans="1:1" x14ac:dyDescent="0.25">
      <c r="A12440" s="10"/>
    </row>
    <row r="12441" spans="1:1" x14ac:dyDescent="0.25">
      <c r="A12441" s="10"/>
    </row>
    <row r="12442" spans="1:1" x14ac:dyDescent="0.25">
      <c r="A12442" s="10"/>
    </row>
    <row r="12443" spans="1:1" x14ac:dyDescent="0.25">
      <c r="A12443" s="10"/>
    </row>
    <row r="12444" spans="1:1" x14ac:dyDescent="0.25">
      <c r="A12444" s="10"/>
    </row>
    <row r="12445" spans="1:1" x14ac:dyDescent="0.25">
      <c r="A12445" s="10"/>
    </row>
    <row r="12446" spans="1:1" x14ac:dyDescent="0.25">
      <c r="A12446" s="10"/>
    </row>
    <row r="12447" spans="1:1" x14ac:dyDescent="0.25">
      <c r="A12447" s="10"/>
    </row>
    <row r="12448" spans="1:1" x14ac:dyDescent="0.25">
      <c r="A12448" s="10"/>
    </row>
    <row r="12449" spans="1:1" x14ac:dyDescent="0.25">
      <c r="A12449" s="10"/>
    </row>
    <row r="12450" spans="1:1" x14ac:dyDescent="0.25">
      <c r="A12450" s="10"/>
    </row>
    <row r="12451" spans="1:1" x14ac:dyDescent="0.25">
      <c r="A12451" s="10"/>
    </row>
    <row r="12452" spans="1:1" x14ac:dyDescent="0.25">
      <c r="A12452" s="10"/>
    </row>
    <row r="12453" spans="1:1" x14ac:dyDescent="0.25">
      <c r="A12453" s="10"/>
    </row>
    <row r="12454" spans="1:1" x14ac:dyDescent="0.25">
      <c r="A12454" s="10"/>
    </row>
    <row r="12455" spans="1:1" x14ac:dyDescent="0.25">
      <c r="A12455" s="10"/>
    </row>
    <row r="12456" spans="1:1" x14ac:dyDescent="0.25">
      <c r="A12456" s="10"/>
    </row>
    <row r="12457" spans="1:1" x14ac:dyDescent="0.25">
      <c r="A12457" s="10"/>
    </row>
    <row r="12458" spans="1:1" x14ac:dyDescent="0.25">
      <c r="A12458" s="10"/>
    </row>
    <row r="12459" spans="1:1" x14ac:dyDescent="0.25">
      <c r="A12459" s="10"/>
    </row>
    <row r="12460" spans="1:1" x14ac:dyDescent="0.25">
      <c r="A12460" s="10"/>
    </row>
    <row r="12461" spans="1:1" x14ac:dyDescent="0.25">
      <c r="A12461" s="10"/>
    </row>
    <row r="12462" spans="1:1" x14ac:dyDescent="0.25">
      <c r="A12462" s="10"/>
    </row>
    <row r="12463" spans="1:1" x14ac:dyDescent="0.25">
      <c r="A12463" s="10"/>
    </row>
    <row r="12464" spans="1:1" x14ac:dyDescent="0.25">
      <c r="A12464" s="10"/>
    </row>
    <row r="12465" spans="1:1" x14ac:dyDescent="0.25">
      <c r="A12465" s="10"/>
    </row>
    <row r="12466" spans="1:1" x14ac:dyDescent="0.25">
      <c r="A12466" s="10"/>
    </row>
    <row r="12467" spans="1:1" x14ac:dyDescent="0.25">
      <c r="A12467" s="10"/>
    </row>
    <row r="12468" spans="1:1" x14ac:dyDescent="0.25">
      <c r="A12468" s="10"/>
    </row>
    <row r="12469" spans="1:1" x14ac:dyDescent="0.25">
      <c r="A12469" s="10"/>
    </row>
    <row r="12470" spans="1:1" x14ac:dyDescent="0.25">
      <c r="A12470" s="10"/>
    </row>
    <row r="12471" spans="1:1" x14ac:dyDescent="0.25">
      <c r="A12471" s="10"/>
    </row>
    <row r="12472" spans="1:1" x14ac:dyDescent="0.25">
      <c r="A12472" s="10"/>
    </row>
    <row r="12473" spans="1:1" x14ac:dyDescent="0.25">
      <c r="A12473" s="10"/>
    </row>
    <row r="12474" spans="1:1" x14ac:dyDescent="0.25">
      <c r="A12474" s="10"/>
    </row>
    <row r="12475" spans="1:1" x14ac:dyDescent="0.25">
      <c r="A12475" s="10"/>
    </row>
    <row r="12476" spans="1:1" x14ac:dyDescent="0.25">
      <c r="A12476" s="10"/>
    </row>
    <row r="12477" spans="1:1" x14ac:dyDescent="0.25">
      <c r="A12477" s="10"/>
    </row>
    <row r="12478" spans="1:1" x14ac:dyDescent="0.25">
      <c r="A12478" s="10"/>
    </row>
    <row r="12479" spans="1:1" x14ac:dyDescent="0.25">
      <c r="A12479" s="10"/>
    </row>
    <row r="12480" spans="1:1" x14ac:dyDescent="0.25">
      <c r="A12480" s="10"/>
    </row>
    <row r="12481" spans="1:1" x14ac:dyDescent="0.25">
      <c r="A12481" s="10"/>
    </row>
    <row r="12482" spans="1:1" x14ac:dyDescent="0.25">
      <c r="A12482" s="10"/>
    </row>
    <row r="12483" spans="1:1" x14ac:dyDescent="0.25">
      <c r="A12483" s="10"/>
    </row>
    <row r="12484" spans="1:1" x14ac:dyDescent="0.25">
      <c r="A12484" s="10"/>
    </row>
    <row r="12485" spans="1:1" x14ac:dyDescent="0.25">
      <c r="A12485" s="10"/>
    </row>
    <row r="12486" spans="1:1" x14ac:dyDescent="0.25">
      <c r="A12486" s="10"/>
    </row>
    <row r="12487" spans="1:1" x14ac:dyDescent="0.25">
      <c r="A12487" s="10"/>
    </row>
    <row r="12488" spans="1:1" x14ac:dyDescent="0.25">
      <c r="A12488" s="10"/>
    </row>
    <row r="12489" spans="1:1" x14ac:dyDescent="0.25">
      <c r="A12489" s="10"/>
    </row>
    <row r="12490" spans="1:1" x14ac:dyDescent="0.25">
      <c r="A12490" s="10"/>
    </row>
    <row r="12491" spans="1:1" x14ac:dyDescent="0.25">
      <c r="A12491" s="10"/>
    </row>
    <row r="12492" spans="1:1" x14ac:dyDescent="0.25">
      <c r="A12492" s="10"/>
    </row>
    <row r="12493" spans="1:1" x14ac:dyDescent="0.25">
      <c r="A12493" s="10"/>
    </row>
    <row r="12494" spans="1:1" x14ac:dyDescent="0.25">
      <c r="A12494" s="10"/>
    </row>
    <row r="12495" spans="1:1" x14ac:dyDescent="0.25">
      <c r="A12495" s="10"/>
    </row>
    <row r="12496" spans="1:1" x14ac:dyDescent="0.25">
      <c r="A12496" s="10"/>
    </row>
    <row r="12497" spans="1:1" x14ac:dyDescent="0.25">
      <c r="A12497" s="10"/>
    </row>
    <row r="12498" spans="1:1" x14ac:dyDescent="0.25">
      <c r="A12498" s="10"/>
    </row>
    <row r="12499" spans="1:1" x14ac:dyDescent="0.25">
      <c r="A12499" s="10"/>
    </row>
    <row r="12500" spans="1:1" x14ac:dyDescent="0.25">
      <c r="A12500" s="10"/>
    </row>
    <row r="12501" spans="1:1" x14ac:dyDescent="0.25">
      <c r="A12501" s="10"/>
    </row>
    <row r="12502" spans="1:1" x14ac:dyDescent="0.25">
      <c r="A12502" s="10"/>
    </row>
    <row r="12503" spans="1:1" x14ac:dyDescent="0.25">
      <c r="A12503" s="10"/>
    </row>
    <row r="12504" spans="1:1" x14ac:dyDescent="0.25">
      <c r="A12504" s="10"/>
    </row>
    <row r="12505" spans="1:1" x14ac:dyDescent="0.25">
      <c r="A12505" s="10"/>
    </row>
    <row r="12506" spans="1:1" x14ac:dyDescent="0.25">
      <c r="A12506" s="10"/>
    </row>
    <row r="12507" spans="1:1" x14ac:dyDescent="0.25">
      <c r="A12507" s="10"/>
    </row>
    <row r="12508" spans="1:1" x14ac:dyDescent="0.25">
      <c r="A12508" s="10"/>
    </row>
    <row r="12509" spans="1:1" x14ac:dyDescent="0.25">
      <c r="A12509" s="10"/>
    </row>
    <row r="12510" spans="1:1" x14ac:dyDescent="0.25">
      <c r="A12510" s="10"/>
    </row>
    <row r="12511" spans="1:1" x14ac:dyDescent="0.25">
      <c r="A12511" s="10"/>
    </row>
    <row r="12512" spans="1:1" x14ac:dyDescent="0.25">
      <c r="A12512" s="10"/>
    </row>
    <row r="12513" spans="1:1" x14ac:dyDescent="0.25">
      <c r="A12513" s="10"/>
    </row>
    <row r="12514" spans="1:1" x14ac:dyDescent="0.25">
      <c r="A12514" s="10"/>
    </row>
    <row r="12515" spans="1:1" x14ac:dyDescent="0.25">
      <c r="A12515" s="10"/>
    </row>
    <row r="12516" spans="1:1" x14ac:dyDescent="0.25">
      <c r="A12516" s="10"/>
    </row>
    <row r="12517" spans="1:1" x14ac:dyDescent="0.25">
      <c r="A12517" s="10"/>
    </row>
    <row r="12518" spans="1:1" x14ac:dyDescent="0.25">
      <c r="A12518" s="10"/>
    </row>
    <row r="12519" spans="1:1" x14ac:dyDescent="0.25">
      <c r="A12519" s="10"/>
    </row>
    <row r="12520" spans="1:1" x14ac:dyDescent="0.25">
      <c r="A12520" s="10"/>
    </row>
    <row r="12521" spans="1:1" x14ac:dyDescent="0.25">
      <c r="A12521" s="10"/>
    </row>
    <row r="12522" spans="1:1" x14ac:dyDescent="0.25">
      <c r="A12522" s="10"/>
    </row>
    <row r="12523" spans="1:1" x14ac:dyDescent="0.25">
      <c r="A12523" s="10"/>
    </row>
    <row r="12524" spans="1:1" x14ac:dyDescent="0.25">
      <c r="A12524" s="10"/>
    </row>
    <row r="12525" spans="1:1" x14ac:dyDescent="0.25">
      <c r="A12525" s="10"/>
    </row>
    <row r="12526" spans="1:1" x14ac:dyDescent="0.25">
      <c r="A12526" s="10"/>
    </row>
    <row r="12527" spans="1:1" x14ac:dyDescent="0.25">
      <c r="A12527" s="10"/>
    </row>
    <row r="12528" spans="1:1" x14ac:dyDescent="0.25">
      <c r="A12528" s="10"/>
    </row>
    <row r="12529" spans="1:1" x14ac:dyDescent="0.25">
      <c r="A12529" s="10"/>
    </row>
    <row r="12530" spans="1:1" x14ac:dyDescent="0.25">
      <c r="A12530" s="10"/>
    </row>
    <row r="12531" spans="1:1" x14ac:dyDescent="0.25">
      <c r="A12531" s="10"/>
    </row>
    <row r="12532" spans="1:1" x14ac:dyDescent="0.25">
      <c r="A12532" s="10"/>
    </row>
    <row r="12533" spans="1:1" x14ac:dyDescent="0.25">
      <c r="A12533" s="10"/>
    </row>
    <row r="12534" spans="1:1" x14ac:dyDescent="0.25">
      <c r="A12534" s="10"/>
    </row>
    <row r="12535" spans="1:1" x14ac:dyDescent="0.25">
      <c r="A12535" s="10"/>
    </row>
    <row r="12536" spans="1:1" x14ac:dyDescent="0.25">
      <c r="A12536" s="10"/>
    </row>
    <row r="12537" spans="1:1" x14ac:dyDescent="0.25">
      <c r="A12537" s="10"/>
    </row>
    <row r="12538" spans="1:1" x14ac:dyDescent="0.25">
      <c r="A12538" s="10"/>
    </row>
    <row r="12539" spans="1:1" x14ac:dyDescent="0.25">
      <c r="A12539" s="10"/>
    </row>
    <row r="12540" spans="1:1" x14ac:dyDescent="0.25">
      <c r="A12540" s="10"/>
    </row>
    <row r="12541" spans="1:1" x14ac:dyDescent="0.25">
      <c r="A12541" s="10"/>
    </row>
    <row r="12542" spans="1:1" x14ac:dyDescent="0.25">
      <c r="A12542" s="10"/>
    </row>
    <row r="12543" spans="1:1" x14ac:dyDescent="0.25">
      <c r="A12543" s="10"/>
    </row>
    <row r="12544" spans="1:1" x14ac:dyDescent="0.25">
      <c r="A12544" s="10"/>
    </row>
    <row r="12545" spans="1:1" x14ac:dyDescent="0.25">
      <c r="A12545" s="10"/>
    </row>
    <row r="12546" spans="1:1" x14ac:dyDescent="0.25">
      <c r="A12546" s="10"/>
    </row>
    <row r="12547" spans="1:1" x14ac:dyDescent="0.25">
      <c r="A12547" s="10"/>
    </row>
    <row r="12548" spans="1:1" x14ac:dyDescent="0.25">
      <c r="A12548" s="10"/>
    </row>
    <row r="12549" spans="1:1" x14ac:dyDescent="0.25">
      <c r="A12549" s="10"/>
    </row>
    <row r="12550" spans="1:1" x14ac:dyDescent="0.25">
      <c r="A12550" s="10"/>
    </row>
    <row r="12551" spans="1:1" x14ac:dyDescent="0.25">
      <c r="A12551" s="10"/>
    </row>
    <row r="12552" spans="1:1" x14ac:dyDescent="0.25">
      <c r="A12552" s="10"/>
    </row>
    <row r="12553" spans="1:1" x14ac:dyDescent="0.25">
      <c r="A12553" s="10"/>
    </row>
    <row r="12554" spans="1:1" x14ac:dyDescent="0.25">
      <c r="A12554" s="10"/>
    </row>
    <row r="12555" spans="1:1" x14ac:dyDescent="0.25">
      <c r="A12555" s="10"/>
    </row>
    <row r="12556" spans="1:1" x14ac:dyDescent="0.25">
      <c r="A12556" s="10"/>
    </row>
    <row r="12557" spans="1:1" x14ac:dyDescent="0.25">
      <c r="A12557" s="10"/>
    </row>
    <row r="12558" spans="1:1" x14ac:dyDescent="0.25">
      <c r="A12558" s="10"/>
    </row>
    <row r="12559" spans="1:1" x14ac:dyDescent="0.25">
      <c r="A12559" s="10"/>
    </row>
    <row r="12560" spans="1:1" x14ac:dyDescent="0.25">
      <c r="A12560" s="10"/>
    </row>
    <row r="12561" spans="1:1" x14ac:dyDescent="0.25">
      <c r="A12561" s="10"/>
    </row>
    <row r="12562" spans="1:1" x14ac:dyDescent="0.25">
      <c r="A12562" s="10"/>
    </row>
    <row r="12563" spans="1:1" x14ac:dyDescent="0.25">
      <c r="A12563" s="10"/>
    </row>
    <row r="12564" spans="1:1" x14ac:dyDescent="0.25">
      <c r="A12564" s="10"/>
    </row>
    <row r="12565" spans="1:1" x14ac:dyDescent="0.25">
      <c r="A12565" s="10"/>
    </row>
    <row r="12566" spans="1:1" x14ac:dyDescent="0.25">
      <c r="A12566" s="10"/>
    </row>
    <row r="12567" spans="1:1" x14ac:dyDescent="0.25">
      <c r="A12567" s="10"/>
    </row>
    <row r="12568" spans="1:1" x14ac:dyDescent="0.25">
      <c r="A12568" s="10"/>
    </row>
    <row r="12569" spans="1:1" x14ac:dyDescent="0.25">
      <c r="A12569" s="10"/>
    </row>
    <row r="12570" spans="1:1" x14ac:dyDescent="0.25">
      <c r="A12570" s="10"/>
    </row>
    <row r="12571" spans="1:1" x14ac:dyDescent="0.25">
      <c r="A12571" s="10"/>
    </row>
    <row r="12572" spans="1:1" x14ac:dyDescent="0.25">
      <c r="A12572" s="10"/>
    </row>
    <row r="12573" spans="1:1" x14ac:dyDescent="0.25">
      <c r="A12573" s="10"/>
    </row>
    <row r="12574" spans="1:1" x14ac:dyDescent="0.25">
      <c r="A12574" s="10"/>
    </row>
    <row r="12575" spans="1:1" x14ac:dyDescent="0.25">
      <c r="A12575" s="10"/>
    </row>
    <row r="12576" spans="1:1" x14ac:dyDescent="0.25">
      <c r="A12576" s="10"/>
    </row>
    <row r="12577" spans="1:1" x14ac:dyDescent="0.25">
      <c r="A12577" s="10"/>
    </row>
    <row r="12578" spans="1:1" x14ac:dyDescent="0.25">
      <c r="A12578" s="10"/>
    </row>
    <row r="12579" spans="1:1" x14ac:dyDescent="0.25">
      <c r="A12579" s="10"/>
    </row>
    <row r="12580" spans="1:1" x14ac:dyDescent="0.25">
      <c r="A12580" s="10"/>
    </row>
    <row r="12581" spans="1:1" x14ac:dyDescent="0.25">
      <c r="A12581" s="10"/>
    </row>
    <row r="12582" spans="1:1" x14ac:dyDescent="0.25">
      <c r="A12582" s="10"/>
    </row>
    <row r="12583" spans="1:1" x14ac:dyDescent="0.25">
      <c r="A12583" s="10"/>
    </row>
    <row r="12584" spans="1:1" x14ac:dyDescent="0.25">
      <c r="A12584" s="10"/>
    </row>
    <row r="12585" spans="1:1" x14ac:dyDescent="0.25">
      <c r="A12585" s="10"/>
    </row>
    <row r="12586" spans="1:1" x14ac:dyDescent="0.25">
      <c r="A12586" s="10"/>
    </row>
    <row r="12587" spans="1:1" x14ac:dyDescent="0.25">
      <c r="A12587" s="10"/>
    </row>
    <row r="12588" spans="1:1" x14ac:dyDescent="0.25">
      <c r="A12588" s="10"/>
    </row>
    <row r="12589" spans="1:1" x14ac:dyDescent="0.25">
      <c r="A12589" s="10"/>
    </row>
    <row r="12590" spans="1:1" x14ac:dyDescent="0.25">
      <c r="A12590" s="10"/>
    </row>
    <row r="12591" spans="1:1" x14ac:dyDescent="0.25">
      <c r="A12591" s="10"/>
    </row>
    <row r="12592" spans="1:1" x14ac:dyDescent="0.25">
      <c r="A12592" s="10"/>
    </row>
    <row r="12593" spans="1:1" x14ac:dyDescent="0.25">
      <c r="A12593" s="10"/>
    </row>
    <row r="12594" spans="1:1" x14ac:dyDescent="0.25">
      <c r="A12594" s="10"/>
    </row>
    <row r="12595" spans="1:1" x14ac:dyDescent="0.25">
      <c r="A12595" s="10"/>
    </row>
    <row r="12596" spans="1:1" x14ac:dyDescent="0.25">
      <c r="A12596" s="10"/>
    </row>
    <row r="12597" spans="1:1" x14ac:dyDescent="0.25">
      <c r="A12597" s="10"/>
    </row>
    <row r="12598" spans="1:1" x14ac:dyDescent="0.25">
      <c r="A12598" s="10"/>
    </row>
    <row r="12599" spans="1:1" x14ac:dyDescent="0.25">
      <c r="A12599" s="10"/>
    </row>
    <row r="12600" spans="1:1" x14ac:dyDescent="0.25">
      <c r="A12600" s="10"/>
    </row>
    <row r="12601" spans="1:1" x14ac:dyDescent="0.25">
      <c r="A12601" s="10"/>
    </row>
    <row r="12602" spans="1:1" x14ac:dyDescent="0.25">
      <c r="A12602" s="10"/>
    </row>
    <row r="12603" spans="1:1" x14ac:dyDescent="0.25">
      <c r="A12603" s="10"/>
    </row>
    <row r="12604" spans="1:1" x14ac:dyDescent="0.25">
      <c r="A12604" s="10"/>
    </row>
    <row r="12605" spans="1:1" x14ac:dyDescent="0.25">
      <c r="A12605" s="10"/>
    </row>
    <row r="12606" spans="1:1" x14ac:dyDescent="0.25">
      <c r="A12606" s="10"/>
    </row>
    <row r="12607" spans="1:1" x14ac:dyDescent="0.25">
      <c r="A12607" s="10"/>
    </row>
    <row r="12608" spans="1:1" x14ac:dyDescent="0.25">
      <c r="A12608" s="10"/>
    </row>
    <row r="12609" spans="1:1" x14ac:dyDescent="0.25">
      <c r="A12609" s="10"/>
    </row>
    <row r="12610" spans="1:1" x14ac:dyDescent="0.25">
      <c r="A12610" s="10"/>
    </row>
    <row r="12611" spans="1:1" x14ac:dyDescent="0.25">
      <c r="A12611" s="10"/>
    </row>
    <row r="12612" spans="1:1" x14ac:dyDescent="0.25">
      <c r="A12612" s="10"/>
    </row>
    <row r="12613" spans="1:1" x14ac:dyDescent="0.25">
      <c r="A12613" s="10"/>
    </row>
    <row r="12614" spans="1:1" x14ac:dyDescent="0.25">
      <c r="A12614" s="10"/>
    </row>
    <row r="12615" spans="1:1" x14ac:dyDescent="0.25">
      <c r="A12615" s="10"/>
    </row>
    <row r="12616" spans="1:1" x14ac:dyDescent="0.25">
      <c r="A12616" s="10"/>
    </row>
    <row r="12617" spans="1:1" x14ac:dyDescent="0.25">
      <c r="A12617" s="10"/>
    </row>
    <row r="12618" spans="1:1" x14ac:dyDescent="0.25">
      <c r="A12618" s="10"/>
    </row>
    <row r="12619" spans="1:1" x14ac:dyDescent="0.25">
      <c r="A12619" s="10"/>
    </row>
    <row r="12620" spans="1:1" x14ac:dyDescent="0.25">
      <c r="A12620" s="10"/>
    </row>
    <row r="12621" spans="1:1" x14ac:dyDescent="0.25">
      <c r="A12621" s="10"/>
    </row>
    <row r="12622" spans="1:1" x14ac:dyDescent="0.25">
      <c r="A12622" s="10"/>
    </row>
    <row r="12623" spans="1:1" x14ac:dyDescent="0.25">
      <c r="A12623" s="10"/>
    </row>
    <row r="12624" spans="1:1" x14ac:dyDescent="0.25">
      <c r="A12624" s="10"/>
    </row>
    <row r="12625" spans="1:1" x14ac:dyDescent="0.25">
      <c r="A12625" s="10"/>
    </row>
    <row r="12626" spans="1:1" x14ac:dyDescent="0.25">
      <c r="A12626" s="10"/>
    </row>
    <row r="12627" spans="1:1" x14ac:dyDescent="0.25">
      <c r="A12627" s="10"/>
    </row>
    <row r="12628" spans="1:1" x14ac:dyDescent="0.25">
      <c r="A12628" s="10"/>
    </row>
    <row r="12629" spans="1:1" x14ac:dyDescent="0.25">
      <c r="A12629" s="10"/>
    </row>
    <row r="12630" spans="1:1" x14ac:dyDescent="0.25">
      <c r="A12630" s="10"/>
    </row>
    <row r="12631" spans="1:1" x14ac:dyDescent="0.25">
      <c r="A12631" s="10"/>
    </row>
    <row r="12632" spans="1:1" x14ac:dyDescent="0.25">
      <c r="A12632" s="10"/>
    </row>
    <row r="12633" spans="1:1" x14ac:dyDescent="0.25">
      <c r="A12633" s="10"/>
    </row>
    <row r="12634" spans="1:1" x14ac:dyDescent="0.25">
      <c r="A12634" s="10"/>
    </row>
    <row r="12635" spans="1:1" x14ac:dyDescent="0.25">
      <c r="A12635" s="10"/>
    </row>
    <row r="12636" spans="1:1" x14ac:dyDescent="0.25">
      <c r="A12636" s="10"/>
    </row>
    <row r="12637" spans="1:1" x14ac:dyDescent="0.25">
      <c r="A12637" s="10"/>
    </row>
    <row r="12638" spans="1:1" x14ac:dyDescent="0.25">
      <c r="A12638" s="10"/>
    </row>
    <row r="12639" spans="1:1" x14ac:dyDescent="0.25">
      <c r="A12639" s="10"/>
    </row>
    <row r="12640" spans="1:1" x14ac:dyDescent="0.25">
      <c r="A12640" s="10"/>
    </row>
    <row r="12641" spans="1:1" x14ac:dyDescent="0.25">
      <c r="A12641" s="10"/>
    </row>
    <row r="12642" spans="1:1" x14ac:dyDescent="0.25">
      <c r="A12642" s="10"/>
    </row>
    <row r="12643" spans="1:1" x14ac:dyDescent="0.25">
      <c r="A12643" s="10"/>
    </row>
    <row r="12644" spans="1:1" x14ac:dyDescent="0.25">
      <c r="A12644" s="10"/>
    </row>
    <row r="12645" spans="1:1" x14ac:dyDescent="0.25">
      <c r="A12645" s="10"/>
    </row>
    <row r="12646" spans="1:1" x14ac:dyDescent="0.25">
      <c r="A12646" s="10"/>
    </row>
    <row r="12647" spans="1:1" x14ac:dyDescent="0.25">
      <c r="A12647" s="10"/>
    </row>
    <row r="12648" spans="1:1" x14ac:dyDescent="0.25">
      <c r="A12648" s="10"/>
    </row>
    <row r="12649" spans="1:1" x14ac:dyDescent="0.25">
      <c r="A12649" s="10"/>
    </row>
    <row r="12650" spans="1:1" x14ac:dyDescent="0.25">
      <c r="A12650" s="10"/>
    </row>
    <row r="12651" spans="1:1" x14ac:dyDescent="0.25">
      <c r="A12651" s="10"/>
    </row>
    <row r="12652" spans="1:1" x14ac:dyDescent="0.25">
      <c r="A12652" s="10"/>
    </row>
    <row r="12653" spans="1:1" x14ac:dyDescent="0.25">
      <c r="A12653" s="10"/>
    </row>
    <row r="12654" spans="1:1" x14ac:dyDescent="0.25">
      <c r="A12654" s="10"/>
    </row>
    <row r="12655" spans="1:1" x14ac:dyDescent="0.25">
      <c r="A12655" s="10"/>
    </row>
    <row r="12656" spans="1:1" x14ac:dyDescent="0.25">
      <c r="A12656" s="10"/>
    </row>
    <row r="12657" spans="1:1" x14ac:dyDescent="0.25">
      <c r="A12657" s="10"/>
    </row>
    <row r="12658" spans="1:1" x14ac:dyDescent="0.25">
      <c r="A12658" s="10"/>
    </row>
    <row r="12659" spans="1:1" x14ac:dyDescent="0.25">
      <c r="A12659" s="10"/>
    </row>
    <row r="12660" spans="1:1" x14ac:dyDescent="0.25">
      <c r="A12660" s="10"/>
    </row>
    <row r="12661" spans="1:1" x14ac:dyDescent="0.25">
      <c r="A12661" s="10"/>
    </row>
    <row r="12662" spans="1:1" x14ac:dyDescent="0.25">
      <c r="A12662" s="10"/>
    </row>
    <row r="12663" spans="1:1" x14ac:dyDescent="0.25">
      <c r="A12663" s="10"/>
    </row>
    <row r="12664" spans="1:1" x14ac:dyDescent="0.25">
      <c r="A12664" s="10"/>
    </row>
    <row r="12665" spans="1:1" x14ac:dyDescent="0.25">
      <c r="A12665" s="10"/>
    </row>
    <row r="12666" spans="1:1" x14ac:dyDescent="0.25">
      <c r="A12666" s="10"/>
    </row>
    <row r="12667" spans="1:1" x14ac:dyDescent="0.25">
      <c r="A12667" s="10"/>
    </row>
    <row r="12668" spans="1:1" x14ac:dyDescent="0.25">
      <c r="A12668" s="10"/>
    </row>
    <row r="12669" spans="1:1" x14ac:dyDescent="0.25">
      <c r="A12669" s="10"/>
    </row>
    <row r="12670" spans="1:1" x14ac:dyDescent="0.25">
      <c r="A12670" s="10"/>
    </row>
    <row r="12671" spans="1:1" x14ac:dyDescent="0.25">
      <c r="A12671" s="10"/>
    </row>
    <row r="12672" spans="1:1" x14ac:dyDescent="0.25">
      <c r="A12672" s="10"/>
    </row>
    <row r="12673" spans="1:1" x14ac:dyDescent="0.25">
      <c r="A12673" s="10"/>
    </row>
    <row r="12674" spans="1:1" x14ac:dyDescent="0.25">
      <c r="A12674" s="10"/>
    </row>
    <row r="12675" spans="1:1" x14ac:dyDescent="0.25">
      <c r="A12675" s="10"/>
    </row>
    <row r="12676" spans="1:1" x14ac:dyDescent="0.25">
      <c r="A12676" s="10"/>
    </row>
    <row r="12677" spans="1:1" x14ac:dyDescent="0.25">
      <c r="A12677" s="10"/>
    </row>
    <row r="12678" spans="1:1" x14ac:dyDescent="0.25">
      <c r="A12678" s="10"/>
    </row>
    <row r="12679" spans="1:1" x14ac:dyDescent="0.25">
      <c r="A12679" s="10"/>
    </row>
    <row r="12680" spans="1:1" x14ac:dyDescent="0.25">
      <c r="A12680" s="10"/>
    </row>
    <row r="12681" spans="1:1" x14ac:dyDescent="0.25">
      <c r="A12681" s="10"/>
    </row>
    <row r="12682" spans="1:1" x14ac:dyDescent="0.25">
      <c r="A12682" s="10"/>
    </row>
    <row r="12683" spans="1:1" x14ac:dyDescent="0.25">
      <c r="A12683" s="10"/>
    </row>
    <row r="12684" spans="1:1" x14ac:dyDescent="0.25">
      <c r="A12684" s="10"/>
    </row>
    <row r="12685" spans="1:1" x14ac:dyDescent="0.25">
      <c r="A12685" s="10"/>
    </row>
    <row r="12686" spans="1:1" x14ac:dyDescent="0.25">
      <c r="A12686" s="10"/>
    </row>
    <row r="12687" spans="1:1" x14ac:dyDescent="0.25">
      <c r="A12687" s="10"/>
    </row>
    <row r="12688" spans="1:1" x14ac:dyDescent="0.25">
      <c r="A12688" s="10"/>
    </row>
    <row r="12689" spans="1:1" x14ac:dyDescent="0.25">
      <c r="A12689" s="10"/>
    </row>
    <row r="12690" spans="1:1" x14ac:dyDescent="0.25">
      <c r="A12690" s="10"/>
    </row>
    <row r="12691" spans="1:1" x14ac:dyDescent="0.25">
      <c r="A12691" s="10"/>
    </row>
    <row r="12692" spans="1:1" x14ac:dyDescent="0.25">
      <c r="A12692" s="10"/>
    </row>
    <row r="12693" spans="1:1" x14ac:dyDescent="0.25">
      <c r="A12693" s="10"/>
    </row>
    <row r="12694" spans="1:1" x14ac:dyDescent="0.25">
      <c r="A12694" s="10"/>
    </row>
    <row r="12695" spans="1:1" x14ac:dyDescent="0.25">
      <c r="A12695" s="10"/>
    </row>
    <row r="12696" spans="1:1" x14ac:dyDescent="0.25">
      <c r="A12696" s="10"/>
    </row>
    <row r="12697" spans="1:1" x14ac:dyDescent="0.25">
      <c r="A12697" s="10"/>
    </row>
    <row r="12698" spans="1:1" x14ac:dyDescent="0.25">
      <c r="A12698" s="10"/>
    </row>
    <row r="12699" spans="1:1" x14ac:dyDescent="0.25">
      <c r="A12699" s="10"/>
    </row>
    <row r="12700" spans="1:1" x14ac:dyDescent="0.25">
      <c r="A12700" s="10"/>
    </row>
    <row r="12701" spans="1:1" x14ac:dyDescent="0.25">
      <c r="A12701" s="10"/>
    </row>
    <row r="12702" spans="1:1" x14ac:dyDescent="0.25">
      <c r="A12702" s="10"/>
    </row>
    <row r="12703" spans="1:1" x14ac:dyDescent="0.25">
      <c r="A12703" s="10"/>
    </row>
    <row r="12704" spans="1:1" x14ac:dyDescent="0.25">
      <c r="A12704" s="10"/>
    </row>
    <row r="12705" spans="1:1" x14ac:dyDescent="0.25">
      <c r="A12705" s="10"/>
    </row>
    <row r="12706" spans="1:1" x14ac:dyDescent="0.25">
      <c r="A12706" s="10"/>
    </row>
    <row r="12707" spans="1:1" x14ac:dyDescent="0.25">
      <c r="A12707" s="10"/>
    </row>
    <row r="12708" spans="1:1" x14ac:dyDescent="0.25">
      <c r="A12708" s="10"/>
    </row>
    <row r="12709" spans="1:1" x14ac:dyDescent="0.25">
      <c r="A12709" s="10"/>
    </row>
    <row r="12710" spans="1:1" x14ac:dyDescent="0.25">
      <c r="A12710" s="10"/>
    </row>
    <row r="12711" spans="1:1" x14ac:dyDescent="0.25">
      <c r="A12711" s="10"/>
    </row>
    <row r="12712" spans="1:1" x14ac:dyDescent="0.25">
      <c r="A12712" s="10"/>
    </row>
    <row r="12713" spans="1:1" x14ac:dyDescent="0.25">
      <c r="A12713" s="10"/>
    </row>
    <row r="12714" spans="1:1" x14ac:dyDescent="0.25">
      <c r="A12714" s="10"/>
    </row>
    <row r="12715" spans="1:1" x14ac:dyDescent="0.25">
      <c r="A12715" s="10"/>
    </row>
    <row r="12716" spans="1:1" x14ac:dyDescent="0.25">
      <c r="A12716" s="10"/>
    </row>
    <row r="12717" spans="1:1" x14ac:dyDescent="0.25">
      <c r="A12717" s="10"/>
    </row>
    <row r="12718" spans="1:1" x14ac:dyDescent="0.25">
      <c r="A12718" s="10"/>
    </row>
    <row r="12719" spans="1:1" x14ac:dyDescent="0.25">
      <c r="A12719" s="10"/>
    </row>
    <row r="12720" spans="1:1" x14ac:dyDescent="0.25">
      <c r="A12720" s="10"/>
    </row>
    <row r="12721" spans="1:1" x14ac:dyDescent="0.25">
      <c r="A12721" s="10"/>
    </row>
    <row r="12722" spans="1:1" x14ac:dyDescent="0.25">
      <c r="A12722" s="10"/>
    </row>
    <row r="12723" spans="1:1" x14ac:dyDescent="0.25">
      <c r="A12723" s="10"/>
    </row>
    <row r="12724" spans="1:1" x14ac:dyDescent="0.25">
      <c r="A12724" s="10"/>
    </row>
    <row r="12725" spans="1:1" x14ac:dyDescent="0.25">
      <c r="A12725" s="10"/>
    </row>
    <row r="12726" spans="1:1" x14ac:dyDescent="0.25">
      <c r="A12726" s="10"/>
    </row>
    <row r="12727" spans="1:1" x14ac:dyDescent="0.25">
      <c r="A12727" s="10"/>
    </row>
    <row r="12728" spans="1:1" x14ac:dyDescent="0.25">
      <c r="A12728" s="10"/>
    </row>
    <row r="12729" spans="1:1" x14ac:dyDescent="0.25">
      <c r="A12729" s="10"/>
    </row>
    <row r="12730" spans="1:1" x14ac:dyDescent="0.25">
      <c r="A12730" s="10"/>
    </row>
    <row r="12731" spans="1:1" x14ac:dyDescent="0.25">
      <c r="A12731" s="10"/>
    </row>
    <row r="12732" spans="1:1" x14ac:dyDescent="0.25">
      <c r="A12732" s="10"/>
    </row>
    <row r="12733" spans="1:1" x14ac:dyDescent="0.25">
      <c r="A12733" s="10"/>
    </row>
    <row r="12734" spans="1:1" x14ac:dyDescent="0.25">
      <c r="A12734" s="10"/>
    </row>
    <row r="12735" spans="1:1" x14ac:dyDescent="0.25">
      <c r="A12735" s="10"/>
    </row>
    <row r="12736" spans="1:1" x14ac:dyDescent="0.25">
      <c r="A12736" s="10"/>
    </row>
    <row r="12737" spans="1:1" x14ac:dyDescent="0.25">
      <c r="A12737" s="10"/>
    </row>
    <row r="12738" spans="1:1" x14ac:dyDescent="0.25">
      <c r="A12738" s="10"/>
    </row>
    <row r="12739" spans="1:1" x14ac:dyDescent="0.25">
      <c r="A12739" s="10"/>
    </row>
    <row r="12740" spans="1:1" x14ac:dyDescent="0.25">
      <c r="A12740" s="10"/>
    </row>
    <row r="12741" spans="1:1" x14ac:dyDescent="0.25">
      <c r="A12741" s="10"/>
    </row>
    <row r="12742" spans="1:1" x14ac:dyDescent="0.25">
      <c r="A12742" s="10"/>
    </row>
    <row r="12743" spans="1:1" x14ac:dyDescent="0.25">
      <c r="A12743" s="10"/>
    </row>
    <row r="12744" spans="1:1" x14ac:dyDescent="0.25">
      <c r="A12744" s="10"/>
    </row>
    <row r="12745" spans="1:1" x14ac:dyDescent="0.25">
      <c r="A12745" s="10"/>
    </row>
    <row r="12746" spans="1:1" x14ac:dyDescent="0.25">
      <c r="A12746" s="10"/>
    </row>
    <row r="12747" spans="1:1" x14ac:dyDescent="0.25">
      <c r="A12747" s="10"/>
    </row>
    <row r="12748" spans="1:1" x14ac:dyDescent="0.25">
      <c r="A12748" s="10"/>
    </row>
    <row r="12749" spans="1:1" x14ac:dyDescent="0.25">
      <c r="A12749" s="10"/>
    </row>
    <row r="12750" spans="1:1" x14ac:dyDescent="0.25">
      <c r="A12750" s="10"/>
    </row>
    <row r="12751" spans="1:1" x14ac:dyDescent="0.25">
      <c r="A12751" s="10"/>
    </row>
    <row r="12752" spans="1:1" x14ac:dyDescent="0.25">
      <c r="A12752" s="10"/>
    </row>
    <row r="12753" spans="1:1" x14ac:dyDescent="0.25">
      <c r="A12753" s="10"/>
    </row>
    <row r="12754" spans="1:1" x14ac:dyDescent="0.25">
      <c r="A12754" s="10"/>
    </row>
    <row r="12755" spans="1:1" x14ac:dyDescent="0.25">
      <c r="A12755" s="10"/>
    </row>
    <row r="12756" spans="1:1" x14ac:dyDescent="0.25">
      <c r="A12756" s="10"/>
    </row>
    <row r="12757" spans="1:1" x14ac:dyDescent="0.25">
      <c r="A12757" s="10"/>
    </row>
    <row r="12758" spans="1:1" x14ac:dyDescent="0.25">
      <c r="A12758" s="10"/>
    </row>
    <row r="12759" spans="1:1" x14ac:dyDescent="0.25">
      <c r="A12759" s="10"/>
    </row>
    <row r="12760" spans="1:1" x14ac:dyDescent="0.25">
      <c r="A12760" s="10"/>
    </row>
    <row r="12761" spans="1:1" x14ac:dyDescent="0.25">
      <c r="A12761" s="10"/>
    </row>
    <row r="12762" spans="1:1" x14ac:dyDescent="0.25">
      <c r="A12762" s="10"/>
    </row>
    <row r="12763" spans="1:1" x14ac:dyDescent="0.25">
      <c r="A12763" s="10"/>
    </row>
    <row r="12764" spans="1:1" x14ac:dyDescent="0.25">
      <c r="A12764" s="10"/>
    </row>
    <row r="12765" spans="1:1" x14ac:dyDescent="0.25">
      <c r="A12765" s="10"/>
    </row>
    <row r="12766" spans="1:1" x14ac:dyDescent="0.25">
      <c r="A12766" s="10"/>
    </row>
    <row r="12767" spans="1:1" x14ac:dyDescent="0.25">
      <c r="A12767" s="10"/>
    </row>
    <row r="12768" spans="1:1" x14ac:dyDescent="0.25">
      <c r="A12768" s="10"/>
    </row>
    <row r="12769" spans="1:1" x14ac:dyDescent="0.25">
      <c r="A12769" s="10"/>
    </row>
    <row r="12770" spans="1:1" x14ac:dyDescent="0.25">
      <c r="A12770" s="10"/>
    </row>
    <row r="12771" spans="1:1" x14ac:dyDescent="0.25">
      <c r="A12771" s="10"/>
    </row>
    <row r="12772" spans="1:1" x14ac:dyDescent="0.25">
      <c r="A12772" s="10"/>
    </row>
    <row r="12773" spans="1:1" x14ac:dyDescent="0.25">
      <c r="A12773" s="10"/>
    </row>
    <row r="12774" spans="1:1" x14ac:dyDescent="0.25">
      <c r="A12774" s="10"/>
    </row>
    <row r="12775" spans="1:1" x14ac:dyDescent="0.25">
      <c r="A12775" s="10"/>
    </row>
    <row r="12776" spans="1:1" x14ac:dyDescent="0.25">
      <c r="A12776" s="10"/>
    </row>
    <row r="12777" spans="1:1" x14ac:dyDescent="0.25">
      <c r="A12777" s="10"/>
    </row>
    <row r="12778" spans="1:1" x14ac:dyDescent="0.25">
      <c r="A12778" s="10"/>
    </row>
    <row r="12779" spans="1:1" x14ac:dyDescent="0.25">
      <c r="A12779" s="10"/>
    </row>
    <row r="12780" spans="1:1" x14ac:dyDescent="0.25">
      <c r="A12780" s="10"/>
    </row>
    <row r="12781" spans="1:1" x14ac:dyDescent="0.25">
      <c r="A12781" s="10"/>
    </row>
    <row r="12782" spans="1:1" x14ac:dyDescent="0.25">
      <c r="A12782" s="10"/>
    </row>
    <row r="12783" spans="1:1" x14ac:dyDescent="0.25">
      <c r="A12783" s="10"/>
    </row>
    <row r="12784" spans="1:1" x14ac:dyDescent="0.25">
      <c r="A12784" s="10"/>
    </row>
    <row r="12785" spans="1:1" x14ac:dyDescent="0.25">
      <c r="A12785" s="10"/>
    </row>
    <row r="12786" spans="1:1" x14ac:dyDescent="0.25">
      <c r="A12786" s="10"/>
    </row>
    <row r="12787" spans="1:1" x14ac:dyDescent="0.25">
      <c r="A12787" s="10"/>
    </row>
    <row r="12788" spans="1:1" x14ac:dyDescent="0.25">
      <c r="A12788" s="10"/>
    </row>
    <row r="12789" spans="1:1" x14ac:dyDescent="0.25">
      <c r="A12789" s="10"/>
    </row>
    <row r="12790" spans="1:1" x14ac:dyDescent="0.25">
      <c r="A12790" s="10"/>
    </row>
    <row r="12791" spans="1:1" x14ac:dyDescent="0.25">
      <c r="A12791" s="10"/>
    </row>
    <row r="12792" spans="1:1" x14ac:dyDescent="0.25">
      <c r="A12792" s="10"/>
    </row>
    <row r="12793" spans="1:1" x14ac:dyDescent="0.25">
      <c r="A12793" s="10"/>
    </row>
    <row r="12794" spans="1:1" x14ac:dyDescent="0.25">
      <c r="A12794" s="10"/>
    </row>
    <row r="12795" spans="1:1" x14ac:dyDescent="0.25">
      <c r="A12795" s="10"/>
    </row>
    <row r="12796" spans="1:1" x14ac:dyDescent="0.25">
      <c r="A12796" s="10"/>
    </row>
    <row r="12797" spans="1:1" x14ac:dyDescent="0.25">
      <c r="A12797" s="10"/>
    </row>
    <row r="12798" spans="1:1" x14ac:dyDescent="0.25">
      <c r="A12798" s="10"/>
    </row>
    <row r="12799" spans="1:1" x14ac:dyDescent="0.25">
      <c r="A12799" s="10"/>
    </row>
    <row r="12800" spans="1:1" x14ac:dyDescent="0.25">
      <c r="A12800" s="10"/>
    </row>
    <row r="12801" spans="1:1" x14ac:dyDescent="0.25">
      <c r="A12801" s="10"/>
    </row>
    <row r="12802" spans="1:1" x14ac:dyDescent="0.25">
      <c r="A12802" s="10"/>
    </row>
    <row r="12803" spans="1:1" x14ac:dyDescent="0.25">
      <c r="A12803" s="10"/>
    </row>
    <row r="12804" spans="1:1" x14ac:dyDescent="0.25">
      <c r="A12804" s="10"/>
    </row>
    <row r="12805" spans="1:1" x14ac:dyDescent="0.25">
      <c r="A12805" s="10"/>
    </row>
    <row r="12806" spans="1:1" x14ac:dyDescent="0.25">
      <c r="A12806" s="10"/>
    </row>
    <row r="12807" spans="1:1" x14ac:dyDescent="0.25">
      <c r="A12807" s="10"/>
    </row>
    <row r="12808" spans="1:1" x14ac:dyDescent="0.25">
      <c r="A12808" s="10"/>
    </row>
    <row r="12809" spans="1:1" x14ac:dyDescent="0.25">
      <c r="A12809" s="10"/>
    </row>
    <row r="12810" spans="1:1" x14ac:dyDescent="0.25">
      <c r="A12810" s="10"/>
    </row>
    <row r="12811" spans="1:1" x14ac:dyDescent="0.25">
      <c r="A12811" s="10"/>
    </row>
    <row r="12812" spans="1:1" x14ac:dyDescent="0.25">
      <c r="A12812" s="10"/>
    </row>
    <row r="12813" spans="1:1" x14ac:dyDescent="0.25">
      <c r="A12813" s="10"/>
    </row>
    <row r="12814" spans="1:1" x14ac:dyDescent="0.25">
      <c r="A12814" s="10"/>
    </row>
    <row r="12815" spans="1:1" x14ac:dyDescent="0.25">
      <c r="A12815" s="10"/>
    </row>
    <row r="12816" spans="1:1" x14ac:dyDescent="0.25">
      <c r="A12816" s="10"/>
    </row>
    <row r="12817" spans="1:1" x14ac:dyDescent="0.25">
      <c r="A12817" s="10"/>
    </row>
    <row r="12818" spans="1:1" x14ac:dyDescent="0.25">
      <c r="A12818" s="10"/>
    </row>
    <row r="12819" spans="1:1" x14ac:dyDescent="0.25">
      <c r="A12819" s="10"/>
    </row>
    <row r="12820" spans="1:1" x14ac:dyDescent="0.25">
      <c r="A12820" s="10"/>
    </row>
    <row r="12821" spans="1:1" x14ac:dyDescent="0.25">
      <c r="A12821" s="10"/>
    </row>
    <row r="12822" spans="1:1" x14ac:dyDescent="0.25">
      <c r="A12822" s="10"/>
    </row>
    <row r="12823" spans="1:1" x14ac:dyDescent="0.25">
      <c r="A12823" s="10"/>
    </row>
    <row r="12824" spans="1:1" x14ac:dyDescent="0.25">
      <c r="A12824" s="10"/>
    </row>
    <row r="12825" spans="1:1" x14ac:dyDescent="0.25">
      <c r="A12825" s="10"/>
    </row>
    <row r="12826" spans="1:1" x14ac:dyDescent="0.25">
      <c r="A12826" s="10"/>
    </row>
    <row r="12827" spans="1:1" x14ac:dyDescent="0.25">
      <c r="A12827" s="10"/>
    </row>
    <row r="12828" spans="1:1" x14ac:dyDescent="0.25">
      <c r="A12828" s="10"/>
    </row>
    <row r="12829" spans="1:1" x14ac:dyDescent="0.25">
      <c r="A12829" s="10"/>
    </row>
    <row r="12830" spans="1:1" x14ac:dyDescent="0.25">
      <c r="A12830" s="10"/>
    </row>
    <row r="12831" spans="1:1" x14ac:dyDescent="0.25">
      <c r="A12831" s="10"/>
    </row>
    <row r="12832" spans="1:1" x14ac:dyDescent="0.25">
      <c r="A12832" s="10"/>
    </row>
    <row r="12833" spans="1:1" x14ac:dyDescent="0.25">
      <c r="A12833" s="10"/>
    </row>
    <row r="12834" spans="1:1" x14ac:dyDescent="0.25">
      <c r="A12834" s="10"/>
    </row>
    <row r="12835" spans="1:1" x14ac:dyDescent="0.25">
      <c r="A12835" s="10"/>
    </row>
    <row r="12836" spans="1:1" x14ac:dyDescent="0.25">
      <c r="A12836" s="10"/>
    </row>
    <row r="12837" spans="1:1" x14ac:dyDescent="0.25">
      <c r="A12837" s="10"/>
    </row>
    <row r="12838" spans="1:1" x14ac:dyDescent="0.25">
      <c r="A12838" s="10"/>
    </row>
    <row r="12839" spans="1:1" x14ac:dyDescent="0.25">
      <c r="A12839" s="10"/>
    </row>
    <row r="12840" spans="1:1" x14ac:dyDescent="0.25">
      <c r="A12840" s="10"/>
    </row>
    <row r="12841" spans="1:1" x14ac:dyDescent="0.25">
      <c r="A12841" s="10"/>
    </row>
    <row r="12842" spans="1:1" x14ac:dyDescent="0.25">
      <c r="A12842" s="10"/>
    </row>
    <row r="12843" spans="1:1" x14ac:dyDescent="0.25">
      <c r="A12843" s="10"/>
    </row>
    <row r="12844" spans="1:1" x14ac:dyDescent="0.25">
      <c r="A12844" s="10"/>
    </row>
    <row r="12845" spans="1:1" x14ac:dyDescent="0.25">
      <c r="A12845" s="10"/>
    </row>
    <row r="12846" spans="1:1" x14ac:dyDescent="0.25">
      <c r="A12846" s="10"/>
    </row>
    <row r="12847" spans="1:1" x14ac:dyDescent="0.25">
      <c r="A12847" s="10"/>
    </row>
    <row r="12848" spans="1:1" x14ac:dyDescent="0.25">
      <c r="A12848" s="10"/>
    </row>
    <row r="12849" spans="1:1" x14ac:dyDescent="0.25">
      <c r="A12849" s="10"/>
    </row>
    <row r="12850" spans="1:1" x14ac:dyDescent="0.25">
      <c r="A12850" s="10"/>
    </row>
    <row r="12851" spans="1:1" x14ac:dyDescent="0.25">
      <c r="A12851" s="10"/>
    </row>
    <row r="12852" spans="1:1" x14ac:dyDescent="0.25">
      <c r="A12852" s="10"/>
    </row>
    <row r="12853" spans="1:1" x14ac:dyDescent="0.25">
      <c r="A12853" s="10"/>
    </row>
    <row r="12854" spans="1:1" x14ac:dyDescent="0.25">
      <c r="A12854" s="10"/>
    </row>
    <row r="12855" spans="1:1" x14ac:dyDescent="0.25">
      <c r="A12855" s="10"/>
    </row>
    <row r="12856" spans="1:1" x14ac:dyDescent="0.25">
      <c r="A12856" s="10"/>
    </row>
    <row r="12857" spans="1:1" x14ac:dyDescent="0.25">
      <c r="A12857" s="10"/>
    </row>
    <row r="12858" spans="1:1" x14ac:dyDescent="0.25">
      <c r="A12858" s="10"/>
    </row>
    <row r="12859" spans="1:1" x14ac:dyDescent="0.25">
      <c r="A12859" s="10"/>
    </row>
    <row r="12860" spans="1:1" x14ac:dyDescent="0.25">
      <c r="A12860" s="10"/>
    </row>
    <row r="12861" spans="1:1" x14ac:dyDescent="0.25">
      <c r="A12861" s="10"/>
    </row>
    <row r="12862" spans="1:1" x14ac:dyDescent="0.25">
      <c r="A12862" s="10"/>
    </row>
    <row r="12863" spans="1:1" x14ac:dyDescent="0.25">
      <c r="A12863" s="10"/>
    </row>
    <row r="12864" spans="1:1" x14ac:dyDescent="0.25">
      <c r="A12864" s="10"/>
    </row>
    <row r="12865" spans="1:1" x14ac:dyDescent="0.25">
      <c r="A12865" s="10"/>
    </row>
    <row r="12866" spans="1:1" x14ac:dyDescent="0.25">
      <c r="A12866" s="10"/>
    </row>
    <row r="12867" spans="1:1" x14ac:dyDescent="0.25">
      <c r="A12867" s="10"/>
    </row>
    <row r="12868" spans="1:1" x14ac:dyDescent="0.25">
      <c r="A12868" s="10"/>
    </row>
    <row r="12869" spans="1:1" x14ac:dyDescent="0.25">
      <c r="A12869" s="10"/>
    </row>
    <row r="12870" spans="1:1" x14ac:dyDescent="0.25">
      <c r="A12870" s="10"/>
    </row>
    <row r="12871" spans="1:1" x14ac:dyDescent="0.25">
      <c r="A12871" s="10"/>
    </row>
    <row r="12872" spans="1:1" x14ac:dyDescent="0.25">
      <c r="A12872" s="10"/>
    </row>
    <row r="12873" spans="1:1" x14ac:dyDescent="0.25">
      <c r="A12873" s="10"/>
    </row>
    <row r="12874" spans="1:1" x14ac:dyDescent="0.25">
      <c r="A12874" s="10"/>
    </row>
    <row r="12875" spans="1:1" x14ac:dyDescent="0.25">
      <c r="A12875" s="10"/>
    </row>
    <row r="12876" spans="1:1" x14ac:dyDescent="0.25">
      <c r="A12876" s="10"/>
    </row>
    <row r="12877" spans="1:1" x14ac:dyDescent="0.25">
      <c r="A12877" s="10"/>
    </row>
    <row r="12878" spans="1:1" x14ac:dyDescent="0.25">
      <c r="A12878" s="10"/>
    </row>
    <row r="12879" spans="1:1" x14ac:dyDescent="0.25">
      <c r="A12879" s="10"/>
    </row>
    <row r="12880" spans="1:1" x14ac:dyDescent="0.25">
      <c r="A12880" s="10"/>
    </row>
    <row r="12881" spans="1:1" x14ac:dyDescent="0.25">
      <c r="A12881" s="10"/>
    </row>
    <row r="12882" spans="1:1" x14ac:dyDescent="0.25">
      <c r="A12882" s="10"/>
    </row>
    <row r="12883" spans="1:1" x14ac:dyDescent="0.25">
      <c r="A12883" s="10"/>
    </row>
    <row r="12884" spans="1:1" x14ac:dyDescent="0.25">
      <c r="A12884" s="10"/>
    </row>
    <row r="12885" spans="1:1" x14ac:dyDescent="0.25">
      <c r="A12885" s="10"/>
    </row>
    <row r="12886" spans="1:1" x14ac:dyDescent="0.25">
      <c r="A12886" s="10"/>
    </row>
    <row r="12887" spans="1:1" x14ac:dyDescent="0.25">
      <c r="A12887" s="10"/>
    </row>
    <row r="12888" spans="1:1" x14ac:dyDescent="0.25">
      <c r="A12888" s="10"/>
    </row>
    <row r="12889" spans="1:1" x14ac:dyDescent="0.25">
      <c r="A12889" s="10"/>
    </row>
    <row r="12890" spans="1:1" x14ac:dyDescent="0.25">
      <c r="A12890" s="10"/>
    </row>
    <row r="12891" spans="1:1" x14ac:dyDescent="0.25">
      <c r="A12891" s="10"/>
    </row>
    <row r="12892" spans="1:1" x14ac:dyDescent="0.25">
      <c r="A12892" s="10"/>
    </row>
    <row r="12893" spans="1:1" x14ac:dyDescent="0.25">
      <c r="A12893" s="10"/>
    </row>
    <row r="12894" spans="1:1" x14ac:dyDescent="0.25">
      <c r="A12894" s="10"/>
    </row>
    <row r="12895" spans="1:1" x14ac:dyDescent="0.25">
      <c r="A12895" s="10"/>
    </row>
    <row r="12896" spans="1:1" x14ac:dyDescent="0.25">
      <c r="A12896" s="10"/>
    </row>
    <row r="12897" spans="1:1" x14ac:dyDescent="0.25">
      <c r="A12897" s="10"/>
    </row>
    <row r="12898" spans="1:1" x14ac:dyDescent="0.25">
      <c r="A12898" s="10"/>
    </row>
    <row r="12899" spans="1:1" x14ac:dyDescent="0.25">
      <c r="A12899" s="10"/>
    </row>
    <row r="12900" spans="1:1" x14ac:dyDescent="0.25">
      <c r="A12900" s="10"/>
    </row>
    <row r="12901" spans="1:1" x14ac:dyDescent="0.25">
      <c r="A12901" s="10"/>
    </row>
    <row r="12902" spans="1:1" x14ac:dyDescent="0.25">
      <c r="A12902" s="10"/>
    </row>
    <row r="12903" spans="1:1" x14ac:dyDescent="0.25">
      <c r="A12903" s="10"/>
    </row>
    <row r="12904" spans="1:1" x14ac:dyDescent="0.25">
      <c r="A12904" s="10"/>
    </row>
    <row r="12905" spans="1:1" x14ac:dyDescent="0.25">
      <c r="A12905" s="10"/>
    </row>
    <row r="12906" spans="1:1" x14ac:dyDescent="0.25">
      <c r="A12906" s="10"/>
    </row>
    <row r="12907" spans="1:1" x14ac:dyDescent="0.25">
      <c r="A12907" s="10"/>
    </row>
    <row r="12908" spans="1:1" x14ac:dyDescent="0.25">
      <c r="A12908" s="10"/>
    </row>
    <row r="12909" spans="1:1" x14ac:dyDescent="0.25">
      <c r="A12909" s="10"/>
    </row>
    <row r="12910" spans="1:1" x14ac:dyDescent="0.25">
      <c r="A12910" s="10"/>
    </row>
    <row r="12911" spans="1:1" x14ac:dyDescent="0.25">
      <c r="A12911" s="10"/>
    </row>
    <row r="12912" spans="1:1" x14ac:dyDescent="0.25">
      <c r="A12912" s="10"/>
    </row>
    <row r="12913" spans="1:1" x14ac:dyDescent="0.25">
      <c r="A12913" s="10"/>
    </row>
    <row r="12914" spans="1:1" x14ac:dyDescent="0.25">
      <c r="A12914" s="10"/>
    </row>
    <row r="12915" spans="1:1" x14ac:dyDescent="0.25">
      <c r="A12915" s="10"/>
    </row>
    <row r="12916" spans="1:1" x14ac:dyDescent="0.25">
      <c r="A12916" s="10"/>
    </row>
    <row r="12917" spans="1:1" x14ac:dyDescent="0.25">
      <c r="A12917" s="10"/>
    </row>
    <row r="12918" spans="1:1" x14ac:dyDescent="0.25">
      <c r="A12918" s="10"/>
    </row>
    <row r="12919" spans="1:1" x14ac:dyDescent="0.25">
      <c r="A12919" s="10"/>
    </row>
    <row r="12920" spans="1:1" x14ac:dyDescent="0.25">
      <c r="A12920" s="10"/>
    </row>
    <row r="12921" spans="1:1" x14ac:dyDescent="0.25">
      <c r="A12921" s="10"/>
    </row>
    <row r="12922" spans="1:1" x14ac:dyDescent="0.25">
      <c r="A12922" s="10"/>
    </row>
    <row r="12923" spans="1:1" x14ac:dyDescent="0.25">
      <c r="A12923" s="10"/>
    </row>
    <row r="12924" spans="1:1" x14ac:dyDescent="0.25">
      <c r="A12924" s="10"/>
    </row>
    <row r="12925" spans="1:1" x14ac:dyDescent="0.25">
      <c r="A12925" s="10"/>
    </row>
    <row r="12926" spans="1:1" x14ac:dyDescent="0.25">
      <c r="A12926" s="10"/>
    </row>
    <row r="12927" spans="1:1" x14ac:dyDescent="0.25">
      <c r="A12927" s="10"/>
    </row>
    <row r="12928" spans="1:1" x14ac:dyDescent="0.25">
      <c r="A12928" s="10"/>
    </row>
    <row r="12929" spans="1:1" x14ac:dyDescent="0.25">
      <c r="A12929" s="10"/>
    </row>
    <row r="12930" spans="1:1" x14ac:dyDescent="0.25">
      <c r="A12930" s="10"/>
    </row>
    <row r="12931" spans="1:1" x14ac:dyDescent="0.25">
      <c r="A12931" s="10"/>
    </row>
    <row r="12932" spans="1:1" x14ac:dyDescent="0.25">
      <c r="A12932" s="10"/>
    </row>
    <row r="12933" spans="1:1" x14ac:dyDescent="0.25">
      <c r="A12933" s="10"/>
    </row>
    <row r="12934" spans="1:1" x14ac:dyDescent="0.25">
      <c r="A12934" s="10"/>
    </row>
    <row r="12935" spans="1:1" x14ac:dyDescent="0.25">
      <c r="A12935" s="10"/>
    </row>
    <row r="12936" spans="1:1" x14ac:dyDescent="0.25">
      <c r="A12936" s="10"/>
    </row>
    <row r="12937" spans="1:1" x14ac:dyDescent="0.25">
      <c r="A12937" s="10"/>
    </row>
    <row r="12938" spans="1:1" x14ac:dyDescent="0.25">
      <c r="A12938" s="10"/>
    </row>
    <row r="12939" spans="1:1" x14ac:dyDescent="0.25">
      <c r="A12939" s="10"/>
    </row>
    <row r="12940" spans="1:1" x14ac:dyDescent="0.25">
      <c r="A12940" s="10"/>
    </row>
    <row r="12941" spans="1:1" x14ac:dyDescent="0.25">
      <c r="A12941" s="10"/>
    </row>
    <row r="12942" spans="1:1" x14ac:dyDescent="0.25">
      <c r="A12942" s="10"/>
    </row>
    <row r="12943" spans="1:1" x14ac:dyDescent="0.25">
      <c r="A12943" s="10"/>
    </row>
    <row r="12944" spans="1:1" x14ac:dyDescent="0.25">
      <c r="A12944" s="10"/>
    </row>
    <row r="12945" spans="1:1" x14ac:dyDescent="0.25">
      <c r="A12945" s="10"/>
    </row>
    <row r="12946" spans="1:1" x14ac:dyDescent="0.25">
      <c r="A12946" s="10"/>
    </row>
    <row r="12947" spans="1:1" x14ac:dyDescent="0.25">
      <c r="A12947" s="10"/>
    </row>
    <row r="12948" spans="1:1" x14ac:dyDescent="0.25">
      <c r="A12948" s="10"/>
    </row>
    <row r="12949" spans="1:1" x14ac:dyDescent="0.25">
      <c r="A12949" s="10"/>
    </row>
    <row r="12950" spans="1:1" x14ac:dyDescent="0.25">
      <c r="A12950" s="10"/>
    </row>
    <row r="12951" spans="1:1" x14ac:dyDescent="0.25">
      <c r="A12951" s="10"/>
    </row>
    <row r="12952" spans="1:1" x14ac:dyDescent="0.25">
      <c r="A12952" s="10"/>
    </row>
    <row r="12953" spans="1:1" x14ac:dyDescent="0.25">
      <c r="A12953" s="10"/>
    </row>
    <row r="12954" spans="1:1" x14ac:dyDescent="0.25">
      <c r="A12954" s="10"/>
    </row>
    <row r="12955" spans="1:1" x14ac:dyDescent="0.25">
      <c r="A12955" s="10"/>
    </row>
    <row r="12956" spans="1:1" x14ac:dyDescent="0.25">
      <c r="A12956" s="10"/>
    </row>
    <row r="12957" spans="1:1" x14ac:dyDescent="0.25">
      <c r="A12957" s="10"/>
    </row>
    <row r="12958" spans="1:1" x14ac:dyDescent="0.25">
      <c r="A12958" s="10"/>
    </row>
    <row r="12959" spans="1:1" x14ac:dyDescent="0.25">
      <c r="A12959" s="10"/>
    </row>
    <row r="12960" spans="1:1" x14ac:dyDescent="0.25">
      <c r="A12960" s="10"/>
    </row>
    <row r="12961" spans="1:1" x14ac:dyDescent="0.25">
      <c r="A12961" s="10"/>
    </row>
    <row r="12962" spans="1:1" x14ac:dyDescent="0.25">
      <c r="A12962" s="10"/>
    </row>
    <row r="12963" spans="1:1" x14ac:dyDescent="0.25">
      <c r="A12963" s="10"/>
    </row>
    <row r="12964" spans="1:1" x14ac:dyDescent="0.25">
      <c r="A12964" s="10"/>
    </row>
    <row r="12965" spans="1:1" x14ac:dyDescent="0.25">
      <c r="A12965" s="10"/>
    </row>
    <row r="12966" spans="1:1" x14ac:dyDescent="0.25">
      <c r="A12966" s="10"/>
    </row>
    <row r="12967" spans="1:1" x14ac:dyDescent="0.25">
      <c r="A12967" s="10"/>
    </row>
    <row r="12968" spans="1:1" x14ac:dyDescent="0.25">
      <c r="A12968" s="10"/>
    </row>
    <row r="12969" spans="1:1" x14ac:dyDescent="0.25">
      <c r="A12969" s="10"/>
    </row>
    <row r="12970" spans="1:1" x14ac:dyDescent="0.25">
      <c r="A12970" s="10"/>
    </row>
    <row r="12971" spans="1:1" x14ac:dyDescent="0.25">
      <c r="A12971" s="10"/>
    </row>
    <row r="12972" spans="1:1" x14ac:dyDescent="0.25">
      <c r="A12972" s="10"/>
    </row>
    <row r="12973" spans="1:1" x14ac:dyDescent="0.25">
      <c r="A12973" s="10"/>
    </row>
    <row r="12974" spans="1:1" x14ac:dyDescent="0.25">
      <c r="A12974" s="10"/>
    </row>
    <row r="12975" spans="1:1" x14ac:dyDescent="0.25">
      <c r="A12975" s="10"/>
    </row>
    <row r="12976" spans="1:1" x14ac:dyDescent="0.25">
      <c r="A12976" s="10"/>
    </row>
    <row r="12977" spans="1:1" x14ac:dyDescent="0.25">
      <c r="A12977" s="10"/>
    </row>
    <row r="12978" spans="1:1" x14ac:dyDescent="0.25">
      <c r="A12978" s="10"/>
    </row>
    <row r="12979" spans="1:1" x14ac:dyDescent="0.25">
      <c r="A12979" s="10"/>
    </row>
    <row r="12980" spans="1:1" x14ac:dyDescent="0.25">
      <c r="A12980" s="10"/>
    </row>
    <row r="12981" spans="1:1" x14ac:dyDescent="0.25">
      <c r="A12981" s="10"/>
    </row>
    <row r="12982" spans="1:1" x14ac:dyDescent="0.25">
      <c r="A12982" s="10"/>
    </row>
    <row r="12983" spans="1:1" x14ac:dyDescent="0.25">
      <c r="A12983" s="10"/>
    </row>
    <row r="12984" spans="1:1" x14ac:dyDescent="0.25">
      <c r="A12984" s="10"/>
    </row>
    <row r="12985" spans="1:1" x14ac:dyDescent="0.25">
      <c r="A12985" s="10"/>
    </row>
    <row r="12986" spans="1:1" x14ac:dyDescent="0.25">
      <c r="A12986" s="10"/>
    </row>
    <row r="12987" spans="1:1" x14ac:dyDescent="0.25">
      <c r="A12987" s="10"/>
    </row>
    <row r="12988" spans="1:1" x14ac:dyDescent="0.25">
      <c r="A12988" s="10"/>
    </row>
    <row r="12989" spans="1:1" x14ac:dyDescent="0.25">
      <c r="A12989" s="10"/>
    </row>
    <row r="12990" spans="1:1" x14ac:dyDescent="0.25">
      <c r="A12990" s="10"/>
    </row>
    <row r="12991" spans="1:1" x14ac:dyDescent="0.25">
      <c r="A12991" s="10"/>
    </row>
    <row r="12992" spans="1:1" x14ac:dyDescent="0.25">
      <c r="A12992" s="10"/>
    </row>
    <row r="12993" spans="1:1" x14ac:dyDescent="0.25">
      <c r="A12993" s="10"/>
    </row>
    <row r="12994" spans="1:1" x14ac:dyDescent="0.25">
      <c r="A12994" s="10"/>
    </row>
    <row r="12995" spans="1:1" x14ac:dyDescent="0.25">
      <c r="A12995" s="10"/>
    </row>
    <row r="12996" spans="1:1" x14ac:dyDescent="0.25">
      <c r="A12996" s="10"/>
    </row>
    <row r="12997" spans="1:1" x14ac:dyDescent="0.25">
      <c r="A12997" s="10"/>
    </row>
    <row r="12998" spans="1:1" x14ac:dyDescent="0.25">
      <c r="A12998" s="10"/>
    </row>
    <row r="12999" spans="1:1" x14ac:dyDescent="0.25">
      <c r="A12999" s="10"/>
    </row>
    <row r="13000" spans="1:1" x14ac:dyDescent="0.25">
      <c r="A13000" s="10"/>
    </row>
    <row r="13001" spans="1:1" x14ac:dyDescent="0.25">
      <c r="A13001" s="10"/>
    </row>
    <row r="13002" spans="1:1" x14ac:dyDescent="0.25">
      <c r="A13002" s="10"/>
    </row>
    <row r="13003" spans="1:1" x14ac:dyDescent="0.25">
      <c r="A13003" s="10"/>
    </row>
    <row r="13004" spans="1:1" x14ac:dyDescent="0.25">
      <c r="A13004" s="10"/>
    </row>
    <row r="13005" spans="1:1" x14ac:dyDescent="0.25">
      <c r="A13005" s="10"/>
    </row>
    <row r="13006" spans="1:1" x14ac:dyDescent="0.25">
      <c r="A13006" s="10"/>
    </row>
    <row r="13007" spans="1:1" x14ac:dyDescent="0.25">
      <c r="A13007" s="10"/>
    </row>
    <row r="13008" spans="1:1" x14ac:dyDescent="0.25">
      <c r="A13008" s="10"/>
    </row>
    <row r="13009" spans="1:1" x14ac:dyDescent="0.25">
      <c r="A13009" s="10"/>
    </row>
    <row r="13010" spans="1:1" x14ac:dyDescent="0.25">
      <c r="A13010" s="10"/>
    </row>
    <row r="13011" spans="1:1" x14ac:dyDescent="0.25">
      <c r="A13011" s="10"/>
    </row>
    <row r="13012" spans="1:1" x14ac:dyDescent="0.25">
      <c r="A13012" s="10"/>
    </row>
    <row r="13013" spans="1:1" x14ac:dyDescent="0.25">
      <c r="A13013" s="10"/>
    </row>
    <row r="13014" spans="1:1" x14ac:dyDescent="0.25">
      <c r="A13014" s="10"/>
    </row>
    <row r="13015" spans="1:1" x14ac:dyDescent="0.25">
      <c r="A13015" s="10"/>
    </row>
    <row r="13016" spans="1:1" x14ac:dyDescent="0.25">
      <c r="A13016" s="10"/>
    </row>
    <row r="13017" spans="1:1" x14ac:dyDescent="0.25">
      <c r="A13017" s="10"/>
    </row>
    <row r="13018" spans="1:1" x14ac:dyDescent="0.25">
      <c r="A13018" s="10"/>
    </row>
    <row r="13019" spans="1:1" x14ac:dyDescent="0.25">
      <c r="A13019" s="10"/>
    </row>
    <row r="13020" spans="1:1" x14ac:dyDescent="0.25">
      <c r="A13020" s="10"/>
    </row>
    <row r="13021" spans="1:1" x14ac:dyDescent="0.25">
      <c r="A13021" s="10"/>
    </row>
    <row r="13022" spans="1:1" x14ac:dyDescent="0.25">
      <c r="A13022" s="10"/>
    </row>
    <row r="13023" spans="1:1" x14ac:dyDescent="0.25">
      <c r="A13023" s="10"/>
    </row>
    <row r="13024" spans="1:1" x14ac:dyDescent="0.25">
      <c r="A13024" s="10"/>
    </row>
    <row r="13025" spans="1:1" x14ac:dyDescent="0.25">
      <c r="A13025" s="10"/>
    </row>
    <row r="13026" spans="1:1" x14ac:dyDescent="0.25">
      <c r="A13026" s="10"/>
    </row>
    <row r="13027" spans="1:1" x14ac:dyDescent="0.25">
      <c r="A13027" s="10"/>
    </row>
    <row r="13028" spans="1:1" x14ac:dyDescent="0.25">
      <c r="A13028" s="10"/>
    </row>
    <row r="13029" spans="1:1" x14ac:dyDescent="0.25">
      <c r="A13029" s="10"/>
    </row>
    <row r="13030" spans="1:1" x14ac:dyDescent="0.25">
      <c r="A13030" s="10"/>
    </row>
    <row r="13031" spans="1:1" x14ac:dyDescent="0.25">
      <c r="A13031" s="10"/>
    </row>
    <row r="13032" spans="1:1" x14ac:dyDescent="0.25">
      <c r="A13032" s="10"/>
    </row>
    <row r="13033" spans="1:1" x14ac:dyDescent="0.25">
      <c r="A13033" s="10"/>
    </row>
    <row r="13034" spans="1:1" x14ac:dyDescent="0.25">
      <c r="A13034" s="10"/>
    </row>
    <row r="13035" spans="1:1" x14ac:dyDescent="0.25">
      <c r="A13035" s="10"/>
    </row>
    <row r="13036" spans="1:1" x14ac:dyDescent="0.25">
      <c r="A13036" s="10"/>
    </row>
    <row r="13037" spans="1:1" x14ac:dyDescent="0.25">
      <c r="A13037" s="10"/>
    </row>
    <row r="13038" spans="1:1" x14ac:dyDescent="0.25">
      <c r="A13038" s="10"/>
    </row>
    <row r="13039" spans="1:1" x14ac:dyDescent="0.25">
      <c r="A13039" s="10"/>
    </row>
    <row r="13040" spans="1:1" x14ac:dyDescent="0.25">
      <c r="A13040" s="10"/>
    </row>
    <row r="13041" spans="1:1" x14ac:dyDescent="0.25">
      <c r="A13041" s="10"/>
    </row>
    <row r="13042" spans="1:1" x14ac:dyDescent="0.25">
      <c r="A13042" s="10"/>
    </row>
    <row r="13043" spans="1:1" x14ac:dyDescent="0.25">
      <c r="A13043" s="10"/>
    </row>
    <row r="13044" spans="1:1" x14ac:dyDescent="0.25">
      <c r="A13044" s="10"/>
    </row>
    <row r="13045" spans="1:1" x14ac:dyDescent="0.25">
      <c r="A13045" s="10"/>
    </row>
    <row r="13046" spans="1:1" x14ac:dyDescent="0.25">
      <c r="A13046" s="10"/>
    </row>
    <row r="13047" spans="1:1" x14ac:dyDescent="0.25">
      <c r="A13047" s="10"/>
    </row>
    <row r="13048" spans="1:1" x14ac:dyDescent="0.25">
      <c r="A13048" s="10"/>
    </row>
    <row r="13049" spans="1:1" x14ac:dyDescent="0.25">
      <c r="A13049" s="10"/>
    </row>
    <row r="13050" spans="1:1" x14ac:dyDescent="0.25">
      <c r="A13050" s="10"/>
    </row>
    <row r="13051" spans="1:1" x14ac:dyDescent="0.25">
      <c r="A13051" s="10"/>
    </row>
    <row r="13052" spans="1:1" x14ac:dyDescent="0.25">
      <c r="A13052" s="10"/>
    </row>
    <row r="13053" spans="1:1" x14ac:dyDescent="0.25">
      <c r="A13053" s="10"/>
    </row>
    <row r="13054" spans="1:1" x14ac:dyDescent="0.25">
      <c r="A13054" s="10"/>
    </row>
    <row r="13055" spans="1:1" x14ac:dyDescent="0.25">
      <c r="A13055" s="10"/>
    </row>
    <row r="13056" spans="1:1" x14ac:dyDescent="0.25">
      <c r="A13056" s="10"/>
    </row>
    <row r="13057" spans="1:1" x14ac:dyDescent="0.25">
      <c r="A13057" s="10"/>
    </row>
    <row r="13058" spans="1:1" x14ac:dyDescent="0.25">
      <c r="A13058" s="10"/>
    </row>
    <row r="13059" spans="1:1" x14ac:dyDescent="0.25">
      <c r="A13059" s="10"/>
    </row>
    <row r="13060" spans="1:1" x14ac:dyDescent="0.25">
      <c r="A13060" s="10"/>
    </row>
    <row r="13061" spans="1:1" x14ac:dyDescent="0.25">
      <c r="A13061" s="10"/>
    </row>
    <row r="13062" spans="1:1" x14ac:dyDescent="0.25">
      <c r="A13062" s="10"/>
    </row>
    <row r="13063" spans="1:1" x14ac:dyDescent="0.25">
      <c r="A13063" s="10"/>
    </row>
    <row r="13064" spans="1:1" x14ac:dyDescent="0.25">
      <c r="A13064" s="10"/>
    </row>
    <row r="13065" spans="1:1" x14ac:dyDescent="0.25">
      <c r="A13065" s="10"/>
    </row>
    <row r="13066" spans="1:1" x14ac:dyDescent="0.25">
      <c r="A13066" s="10"/>
    </row>
    <row r="13067" spans="1:1" x14ac:dyDescent="0.25">
      <c r="A13067" s="10"/>
    </row>
    <row r="13068" spans="1:1" x14ac:dyDescent="0.25">
      <c r="A13068" s="10"/>
    </row>
    <row r="13069" spans="1:1" x14ac:dyDescent="0.25">
      <c r="A13069" s="10"/>
    </row>
    <row r="13070" spans="1:1" x14ac:dyDescent="0.25">
      <c r="A13070" s="10"/>
    </row>
    <row r="13071" spans="1:1" x14ac:dyDescent="0.25">
      <c r="A13071" s="10"/>
    </row>
    <row r="13072" spans="1:1" x14ac:dyDescent="0.25">
      <c r="A13072" s="10"/>
    </row>
    <row r="13073" spans="1:1" x14ac:dyDescent="0.25">
      <c r="A13073" s="10"/>
    </row>
    <row r="13074" spans="1:1" x14ac:dyDescent="0.25">
      <c r="A13074" s="10"/>
    </row>
    <row r="13075" spans="1:1" x14ac:dyDescent="0.25">
      <c r="A13075" s="10"/>
    </row>
    <row r="13076" spans="1:1" x14ac:dyDescent="0.25">
      <c r="A13076" s="10"/>
    </row>
    <row r="13077" spans="1:1" x14ac:dyDescent="0.25">
      <c r="A13077" s="10"/>
    </row>
    <row r="13078" spans="1:1" x14ac:dyDescent="0.25">
      <c r="A13078" s="10"/>
    </row>
    <row r="13079" spans="1:1" x14ac:dyDescent="0.25">
      <c r="A13079" s="10"/>
    </row>
    <row r="13080" spans="1:1" x14ac:dyDescent="0.25">
      <c r="A13080" s="10"/>
    </row>
    <row r="13081" spans="1:1" x14ac:dyDescent="0.25">
      <c r="A13081" s="10"/>
    </row>
    <row r="13082" spans="1:1" x14ac:dyDescent="0.25">
      <c r="A13082" s="10"/>
    </row>
    <row r="13083" spans="1:1" x14ac:dyDescent="0.25">
      <c r="A13083" s="10"/>
    </row>
    <row r="13084" spans="1:1" x14ac:dyDescent="0.25">
      <c r="A13084" s="10"/>
    </row>
    <row r="13085" spans="1:1" x14ac:dyDescent="0.25">
      <c r="A13085" s="10"/>
    </row>
    <row r="13086" spans="1:1" x14ac:dyDescent="0.25">
      <c r="A13086" s="10"/>
    </row>
    <row r="13087" spans="1:1" x14ac:dyDescent="0.25">
      <c r="A13087" s="10"/>
    </row>
    <row r="13088" spans="1:1" x14ac:dyDescent="0.25">
      <c r="A13088" s="10"/>
    </row>
    <row r="13089" spans="1:1" x14ac:dyDescent="0.25">
      <c r="A13089" s="10"/>
    </row>
    <row r="13090" spans="1:1" x14ac:dyDescent="0.25">
      <c r="A13090" s="10"/>
    </row>
    <row r="13091" spans="1:1" x14ac:dyDescent="0.25">
      <c r="A13091" s="10"/>
    </row>
    <row r="13092" spans="1:1" x14ac:dyDescent="0.25">
      <c r="A13092" s="10"/>
    </row>
    <row r="13093" spans="1:1" x14ac:dyDescent="0.25">
      <c r="A13093" s="10"/>
    </row>
    <row r="13094" spans="1:1" x14ac:dyDescent="0.25">
      <c r="A13094" s="10"/>
    </row>
    <row r="13095" spans="1:1" x14ac:dyDescent="0.25">
      <c r="A13095" s="10"/>
    </row>
    <row r="13096" spans="1:1" x14ac:dyDescent="0.25">
      <c r="A13096" s="10"/>
    </row>
    <row r="13097" spans="1:1" x14ac:dyDescent="0.25">
      <c r="A13097" s="10"/>
    </row>
    <row r="13098" spans="1:1" x14ac:dyDescent="0.25">
      <c r="A13098" s="10"/>
    </row>
    <row r="13099" spans="1:1" x14ac:dyDescent="0.25">
      <c r="A13099" s="10"/>
    </row>
    <row r="13100" spans="1:1" x14ac:dyDescent="0.25">
      <c r="A13100" s="10"/>
    </row>
    <row r="13101" spans="1:1" x14ac:dyDescent="0.25">
      <c r="A13101" s="10"/>
    </row>
    <row r="13102" spans="1:1" x14ac:dyDescent="0.25">
      <c r="A13102" s="10"/>
    </row>
    <row r="13103" spans="1:1" x14ac:dyDescent="0.25">
      <c r="A13103" s="10"/>
    </row>
    <row r="13104" spans="1:1" x14ac:dyDescent="0.25">
      <c r="A13104" s="10"/>
    </row>
    <row r="13105" spans="1:1" x14ac:dyDescent="0.25">
      <c r="A13105" s="10"/>
    </row>
    <row r="13106" spans="1:1" x14ac:dyDescent="0.25">
      <c r="A13106" s="10"/>
    </row>
    <row r="13107" spans="1:1" x14ac:dyDescent="0.25">
      <c r="A13107" s="10"/>
    </row>
    <row r="13108" spans="1:1" x14ac:dyDescent="0.25">
      <c r="A13108" s="10"/>
    </row>
    <row r="13109" spans="1:1" x14ac:dyDescent="0.25">
      <c r="A13109" s="10"/>
    </row>
    <row r="13110" spans="1:1" x14ac:dyDescent="0.25">
      <c r="A13110" s="10"/>
    </row>
    <row r="13111" spans="1:1" x14ac:dyDescent="0.25">
      <c r="A13111" s="10"/>
    </row>
    <row r="13112" spans="1:1" x14ac:dyDescent="0.25">
      <c r="A13112" s="10"/>
    </row>
    <row r="13113" spans="1:1" x14ac:dyDescent="0.25">
      <c r="A13113" s="10"/>
    </row>
    <row r="13114" spans="1:1" x14ac:dyDescent="0.25">
      <c r="A13114" s="10"/>
    </row>
    <row r="13115" spans="1:1" x14ac:dyDescent="0.25">
      <c r="A13115" s="10"/>
    </row>
    <row r="13116" spans="1:1" x14ac:dyDescent="0.25">
      <c r="A13116" s="10"/>
    </row>
    <row r="13117" spans="1:1" x14ac:dyDescent="0.25">
      <c r="A13117" s="10"/>
    </row>
    <row r="13118" spans="1:1" x14ac:dyDescent="0.25">
      <c r="A13118" s="10"/>
    </row>
    <row r="13119" spans="1:1" x14ac:dyDescent="0.25">
      <c r="A13119" s="10"/>
    </row>
    <row r="13120" spans="1:1" x14ac:dyDescent="0.25">
      <c r="A13120" s="10"/>
    </row>
    <row r="13121" spans="1:1" x14ac:dyDescent="0.25">
      <c r="A13121" s="10"/>
    </row>
    <row r="13122" spans="1:1" x14ac:dyDescent="0.25">
      <c r="A13122" s="10"/>
    </row>
    <row r="13123" spans="1:1" x14ac:dyDescent="0.25">
      <c r="A13123" s="10"/>
    </row>
    <row r="13124" spans="1:1" x14ac:dyDescent="0.25">
      <c r="A13124" s="10"/>
    </row>
    <row r="13125" spans="1:1" x14ac:dyDescent="0.25">
      <c r="A13125" s="10"/>
    </row>
    <row r="13126" spans="1:1" x14ac:dyDescent="0.25">
      <c r="A13126" s="10"/>
    </row>
    <row r="13127" spans="1:1" x14ac:dyDescent="0.25">
      <c r="A13127" s="10"/>
    </row>
    <row r="13128" spans="1:1" x14ac:dyDescent="0.25">
      <c r="A13128" s="10"/>
    </row>
    <row r="13129" spans="1:1" x14ac:dyDescent="0.25">
      <c r="A13129" s="10"/>
    </row>
    <row r="13130" spans="1:1" x14ac:dyDescent="0.25">
      <c r="A13130" s="10"/>
    </row>
    <row r="13131" spans="1:1" x14ac:dyDescent="0.25">
      <c r="A13131" s="10"/>
    </row>
    <row r="13132" spans="1:1" x14ac:dyDescent="0.25">
      <c r="A13132" s="10"/>
    </row>
    <row r="13133" spans="1:1" x14ac:dyDescent="0.25">
      <c r="A13133" s="10"/>
    </row>
    <row r="13134" spans="1:1" x14ac:dyDescent="0.25">
      <c r="A13134" s="10"/>
    </row>
    <row r="13135" spans="1:1" x14ac:dyDescent="0.25">
      <c r="A13135" s="10"/>
    </row>
    <row r="13136" spans="1:1" x14ac:dyDescent="0.25">
      <c r="A13136" s="10"/>
    </row>
    <row r="13137" spans="1:1" x14ac:dyDescent="0.25">
      <c r="A13137" s="10"/>
    </row>
    <row r="13138" spans="1:1" x14ac:dyDescent="0.25">
      <c r="A13138" s="10"/>
    </row>
    <row r="13139" spans="1:1" x14ac:dyDescent="0.25">
      <c r="A13139" s="10"/>
    </row>
    <row r="13140" spans="1:1" x14ac:dyDescent="0.25">
      <c r="A13140" s="10"/>
    </row>
    <row r="13141" spans="1:1" x14ac:dyDescent="0.25">
      <c r="A13141" s="10"/>
    </row>
    <row r="13142" spans="1:1" x14ac:dyDescent="0.25">
      <c r="A13142" s="10"/>
    </row>
    <row r="13143" spans="1:1" x14ac:dyDescent="0.25">
      <c r="A13143" s="10"/>
    </row>
    <row r="13144" spans="1:1" x14ac:dyDescent="0.25">
      <c r="A13144" s="10"/>
    </row>
    <row r="13145" spans="1:1" x14ac:dyDescent="0.25">
      <c r="A13145" s="10"/>
    </row>
    <row r="13146" spans="1:1" x14ac:dyDescent="0.25">
      <c r="A13146" s="10"/>
    </row>
    <row r="13147" spans="1:1" x14ac:dyDescent="0.25">
      <c r="A13147" s="10"/>
    </row>
    <row r="13148" spans="1:1" x14ac:dyDescent="0.25">
      <c r="A13148" s="10"/>
    </row>
    <row r="13149" spans="1:1" x14ac:dyDescent="0.25">
      <c r="A13149" s="10"/>
    </row>
    <row r="13150" spans="1:1" x14ac:dyDescent="0.25">
      <c r="A13150" s="10"/>
    </row>
    <row r="13151" spans="1:1" x14ac:dyDescent="0.25">
      <c r="A13151" s="10"/>
    </row>
    <row r="13152" spans="1:1" x14ac:dyDescent="0.25">
      <c r="A13152" s="10"/>
    </row>
    <row r="13153" spans="1:1" x14ac:dyDescent="0.25">
      <c r="A13153" s="10"/>
    </row>
    <row r="13154" spans="1:1" x14ac:dyDescent="0.25">
      <c r="A13154" s="10"/>
    </row>
    <row r="13155" spans="1:1" x14ac:dyDescent="0.25">
      <c r="A13155" s="10"/>
    </row>
    <row r="13156" spans="1:1" x14ac:dyDescent="0.25">
      <c r="A13156" s="10"/>
    </row>
    <row r="13157" spans="1:1" x14ac:dyDescent="0.25">
      <c r="A13157" s="10"/>
    </row>
    <row r="13158" spans="1:1" x14ac:dyDescent="0.25">
      <c r="A13158" s="10"/>
    </row>
    <row r="13159" spans="1:1" x14ac:dyDescent="0.25">
      <c r="A13159" s="10"/>
    </row>
    <row r="13160" spans="1:1" x14ac:dyDescent="0.25">
      <c r="A13160" s="10"/>
    </row>
    <row r="13161" spans="1:1" x14ac:dyDescent="0.25">
      <c r="A13161" s="10"/>
    </row>
    <row r="13162" spans="1:1" x14ac:dyDescent="0.25">
      <c r="A13162" s="10"/>
    </row>
    <row r="13163" spans="1:1" x14ac:dyDescent="0.25">
      <c r="A13163" s="10"/>
    </row>
    <row r="13164" spans="1:1" x14ac:dyDescent="0.25">
      <c r="A13164" s="10"/>
    </row>
    <row r="13165" spans="1:1" x14ac:dyDescent="0.25">
      <c r="A13165" s="10"/>
    </row>
    <row r="13166" spans="1:1" x14ac:dyDescent="0.25">
      <c r="A13166" s="10"/>
    </row>
    <row r="13167" spans="1:1" x14ac:dyDescent="0.25">
      <c r="A13167" s="10"/>
    </row>
    <row r="13168" spans="1:1" x14ac:dyDescent="0.25">
      <c r="A13168" s="10"/>
    </row>
    <row r="13169" spans="1:1" x14ac:dyDescent="0.25">
      <c r="A13169" s="10"/>
    </row>
    <row r="13170" spans="1:1" x14ac:dyDescent="0.25">
      <c r="A13170" s="10"/>
    </row>
    <row r="13171" spans="1:1" x14ac:dyDescent="0.25">
      <c r="A13171" s="10"/>
    </row>
    <row r="13172" spans="1:1" x14ac:dyDescent="0.25">
      <c r="A13172" s="10"/>
    </row>
    <row r="13173" spans="1:1" x14ac:dyDescent="0.25">
      <c r="A13173" s="10"/>
    </row>
    <row r="13174" spans="1:1" x14ac:dyDescent="0.25">
      <c r="A13174" s="10"/>
    </row>
    <row r="13175" spans="1:1" x14ac:dyDescent="0.25">
      <c r="A13175" s="10"/>
    </row>
    <row r="13176" spans="1:1" x14ac:dyDescent="0.25">
      <c r="A13176" s="10"/>
    </row>
    <row r="13177" spans="1:1" x14ac:dyDescent="0.25">
      <c r="A13177" s="10"/>
    </row>
    <row r="13178" spans="1:1" x14ac:dyDescent="0.25">
      <c r="A13178" s="10"/>
    </row>
    <row r="13179" spans="1:1" x14ac:dyDescent="0.25">
      <c r="A13179" s="10"/>
    </row>
    <row r="13180" spans="1:1" x14ac:dyDescent="0.25">
      <c r="A13180" s="10"/>
    </row>
    <row r="13181" spans="1:1" x14ac:dyDescent="0.25">
      <c r="A13181" s="10"/>
    </row>
    <row r="13182" spans="1:1" x14ac:dyDescent="0.25">
      <c r="A13182" s="10"/>
    </row>
    <row r="13183" spans="1:1" x14ac:dyDescent="0.25">
      <c r="A13183" s="10"/>
    </row>
    <row r="13184" spans="1:1" x14ac:dyDescent="0.25">
      <c r="A13184" s="10"/>
    </row>
    <row r="13185" spans="1:1" x14ac:dyDescent="0.25">
      <c r="A13185" s="10"/>
    </row>
    <row r="13186" spans="1:1" x14ac:dyDescent="0.25">
      <c r="A13186" s="10"/>
    </row>
    <row r="13187" spans="1:1" x14ac:dyDescent="0.25">
      <c r="A13187" s="10"/>
    </row>
    <row r="13188" spans="1:1" x14ac:dyDescent="0.25">
      <c r="A13188" s="10"/>
    </row>
    <row r="13189" spans="1:1" x14ac:dyDescent="0.25">
      <c r="A13189" s="10"/>
    </row>
    <row r="13190" spans="1:1" x14ac:dyDescent="0.25">
      <c r="A13190" s="10"/>
    </row>
    <row r="13191" spans="1:1" x14ac:dyDescent="0.25">
      <c r="A13191" s="10"/>
    </row>
    <row r="13192" spans="1:1" x14ac:dyDescent="0.25">
      <c r="A13192" s="10"/>
    </row>
    <row r="13193" spans="1:1" x14ac:dyDescent="0.25">
      <c r="A13193" s="10"/>
    </row>
    <row r="13194" spans="1:1" x14ac:dyDescent="0.25">
      <c r="A13194" s="10"/>
    </row>
    <row r="13195" spans="1:1" x14ac:dyDescent="0.25">
      <c r="A13195" s="10"/>
    </row>
    <row r="13196" spans="1:1" x14ac:dyDescent="0.25">
      <c r="A13196" s="10"/>
    </row>
    <row r="13197" spans="1:1" x14ac:dyDescent="0.25">
      <c r="A13197" s="10"/>
    </row>
    <row r="13198" spans="1:1" x14ac:dyDescent="0.25">
      <c r="A13198" s="10"/>
    </row>
    <row r="13199" spans="1:1" x14ac:dyDescent="0.25">
      <c r="A13199" s="10"/>
    </row>
    <row r="13200" spans="1:1" x14ac:dyDescent="0.25">
      <c r="A13200" s="10"/>
    </row>
    <row r="13201" spans="1:1" x14ac:dyDescent="0.25">
      <c r="A13201" s="10"/>
    </row>
    <row r="13202" spans="1:1" x14ac:dyDescent="0.25">
      <c r="A13202" s="10"/>
    </row>
    <row r="13203" spans="1:1" x14ac:dyDescent="0.25">
      <c r="A13203" s="10"/>
    </row>
    <row r="13204" spans="1:1" x14ac:dyDescent="0.25">
      <c r="A13204" s="10"/>
    </row>
    <row r="13205" spans="1:1" x14ac:dyDescent="0.25">
      <c r="A13205" s="10"/>
    </row>
    <row r="13206" spans="1:1" x14ac:dyDescent="0.25">
      <c r="A13206" s="10"/>
    </row>
    <row r="13207" spans="1:1" x14ac:dyDescent="0.25">
      <c r="A13207" s="10"/>
    </row>
    <row r="13208" spans="1:1" x14ac:dyDescent="0.25">
      <c r="A13208" s="10"/>
    </row>
    <row r="13209" spans="1:1" x14ac:dyDescent="0.25">
      <c r="A13209" s="10"/>
    </row>
    <row r="13210" spans="1:1" x14ac:dyDescent="0.25">
      <c r="A13210" s="10"/>
    </row>
    <row r="13211" spans="1:1" x14ac:dyDescent="0.25">
      <c r="A13211" s="10"/>
    </row>
    <row r="13212" spans="1:1" x14ac:dyDescent="0.25">
      <c r="A13212" s="10"/>
    </row>
    <row r="13213" spans="1:1" x14ac:dyDescent="0.25">
      <c r="A13213" s="10"/>
    </row>
    <row r="13214" spans="1:1" x14ac:dyDescent="0.25">
      <c r="A13214" s="10"/>
    </row>
    <row r="13215" spans="1:1" x14ac:dyDescent="0.25">
      <c r="A13215" s="10"/>
    </row>
    <row r="13216" spans="1:1" x14ac:dyDescent="0.25">
      <c r="A13216" s="10"/>
    </row>
    <row r="13217" spans="1:1" x14ac:dyDescent="0.25">
      <c r="A13217" s="10"/>
    </row>
    <row r="13218" spans="1:1" x14ac:dyDescent="0.25">
      <c r="A13218" s="10"/>
    </row>
    <row r="13219" spans="1:1" x14ac:dyDescent="0.25">
      <c r="A13219" s="10"/>
    </row>
    <row r="13220" spans="1:1" x14ac:dyDescent="0.25">
      <c r="A13220" s="10"/>
    </row>
    <row r="13221" spans="1:1" x14ac:dyDescent="0.25">
      <c r="A13221" s="10"/>
    </row>
    <row r="13222" spans="1:1" x14ac:dyDescent="0.25">
      <c r="A13222" s="10"/>
    </row>
    <row r="13223" spans="1:1" x14ac:dyDescent="0.25">
      <c r="A13223" s="10"/>
    </row>
    <row r="13224" spans="1:1" x14ac:dyDescent="0.25">
      <c r="A13224" s="10"/>
    </row>
    <row r="13225" spans="1:1" x14ac:dyDescent="0.25">
      <c r="A13225" s="10"/>
    </row>
    <row r="13226" spans="1:1" x14ac:dyDescent="0.25">
      <c r="A13226" s="10"/>
    </row>
    <row r="13227" spans="1:1" x14ac:dyDescent="0.25">
      <c r="A13227" s="10"/>
    </row>
    <row r="13228" spans="1:1" x14ac:dyDescent="0.25">
      <c r="A13228" s="10"/>
    </row>
    <row r="13229" spans="1:1" x14ac:dyDescent="0.25">
      <c r="A13229" s="10"/>
    </row>
    <row r="13230" spans="1:1" x14ac:dyDescent="0.25">
      <c r="A13230" s="10"/>
    </row>
    <row r="13231" spans="1:1" x14ac:dyDescent="0.25">
      <c r="A13231" s="10"/>
    </row>
    <row r="13232" spans="1:1" x14ac:dyDescent="0.25">
      <c r="A13232" s="10"/>
    </row>
    <row r="13233" spans="1:1" x14ac:dyDescent="0.25">
      <c r="A13233" s="10"/>
    </row>
    <row r="13234" spans="1:1" x14ac:dyDescent="0.25">
      <c r="A13234" s="10"/>
    </row>
    <row r="13235" spans="1:1" x14ac:dyDescent="0.25">
      <c r="A13235" s="10"/>
    </row>
    <row r="13236" spans="1:1" x14ac:dyDescent="0.25">
      <c r="A13236" s="10"/>
    </row>
    <row r="13237" spans="1:1" x14ac:dyDescent="0.25">
      <c r="A13237" s="10"/>
    </row>
    <row r="13238" spans="1:1" x14ac:dyDescent="0.25">
      <c r="A13238" s="10"/>
    </row>
    <row r="13239" spans="1:1" x14ac:dyDescent="0.25">
      <c r="A13239" s="10"/>
    </row>
    <row r="13240" spans="1:1" x14ac:dyDescent="0.25">
      <c r="A13240" s="10"/>
    </row>
    <row r="13241" spans="1:1" x14ac:dyDescent="0.25">
      <c r="A13241" s="10"/>
    </row>
    <row r="13242" spans="1:1" x14ac:dyDescent="0.25">
      <c r="A13242" s="10"/>
    </row>
    <row r="13243" spans="1:1" x14ac:dyDescent="0.25">
      <c r="A13243" s="10"/>
    </row>
    <row r="13244" spans="1:1" x14ac:dyDescent="0.25">
      <c r="A13244" s="10"/>
    </row>
    <row r="13245" spans="1:1" x14ac:dyDescent="0.25">
      <c r="A13245" s="10"/>
    </row>
    <row r="13246" spans="1:1" x14ac:dyDescent="0.25">
      <c r="A13246" s="10"/>
    </row>
    <row r="13247" spans="1:1" x14ac:dyDescent="0.25">
      <c r="A13247" s="10"/>
    </row>
    <row r="13248" spans="1:1" x14ac:dyDescent="0.25">
      <c r="A13248" s="10"/>
    </row>
    <row r="13249" spans="1:1" x14ac:dyDescent="0.25">
      <c r="A13249" s="10"/>
    </row>
    <row r="13250" spans="1:1" x14ac:dyDescent="0.25">
      <c r="A13250" s="10"/>
    </row>
    <row r="13251" spans="1:1" x14ac:dyDescent="0.25">
      <c r="A13251" s="10"/>
    </row>
    <row r="13252" spans="1:1" x14ac:dyDescent="0.25">
      <c r="A13252" s="10"/>
    </row>
    <row r="13253" spans="1:1" x14ac:dyDescent="0.25">
      <c r="A13253" s="10"/>
    </row>
    <row r="13254" spans="1:1" x14ac:dyDescent="0.25">
      <c r="A13254" s="10"/>
    </row>
    <row r="13255" spans="1:1" x14ac:dyDescent="0.25">
      <c r="A13255" s="10"/>
    </row>
    <row r="13256" spans="1:1" x14ac:dyDescent="0.25">
      <c r="A13256" s="10"/>
    </row>
    <row r="13257" spans="1:1" x14ac:dyDescent="0.25">
      <c r="A13257" s="10"/>
    </row>
    <row r="13258" spans="1:1" x14ac:dyDescent="0.25">
      <c r="A13258" s="10"/>
    </row>
    <row r="13259" spans="1:1" x14ac:dyDescent="0.25">
      <c r="A13259" s="10"/>
    </row>
    <row r="13260" spans="1:1" x14ac:dyDescent="0.25">
      <c r="A13260" s="10"/>
    </row>
    <row r="13261" spans="1:1" x14ac:dyDescent="0.25">
      <c r="A13261" s="10"/>
    </row>
    <row r="13262" spans="1:1" x14ac:dyDescent="0.25">
      <c r="A13262" s="10"/>
    </row>
    <row r="13263" spans="1:1" x14ac:dyDescent="0.25">
      <c r="A13263" s="10"/>
    </row>
    <row r="13264" spans="1:1" x14ac:dyDescent="0.25">
      <c r="A13264" s="10"/>
    </row>
    <row r="13265" spans="1:1" x14ac:dyDescent="0.25">
      <c r="A13265" s="10"/>
    </row>
    <row r="13266" spans="1:1" x14ac:dyDescent="0.25">
      <c r="A13266" s="10"/>
    </row>
    <row r="13267" spans="1:1" x14ac:dyDescent="0.25">
      <c r="A13267" s="10"/>
    </row>
    <row r="13268" spans="1:1" x14ac:dyDescent="0.25">
      <c r="A13268" s="10"/>
    </row>
    <row r="13269" spans="1:1" x14ac:dyDescent="0.25">
      <c r="A13269" s="10"/>
    </row>
    <row r="13270" spans="1:1" x14ac:dyDescent="0.25">
      <c r="A13270" s="10"/>
    </row>
    <row r="13271" spans="1:1" x14ac:dyDescent="0.25">
      <c r="A13271" s="10"/>
    </row>
    <row r="13272" spans="1:1" x14ac:dyDescent="0.25">
      <c r="A13272" s="10"/>
    </row>
    <row r="13273" spans="1:1" x14ac:dyDescent="0.25">
      <c r="A13273" s="10"/>
    </row>
    <row r="13274" spans="1:1" x14ac:dyDescent="0.25">
      <c r="A13274" s="10"/>
    </row>
    <row r="13275" spans="1:1" x14ac:dyDescent="0.25">
      <c r="A13275" s="10"/>
    </row>
    <row r="13276" spans="1:1" x14ac:dyDescent="0.25">
      <c r="A13276" s="10"/>
    </row>
    <row r="13277" spans="1:1" x14ac:dyDescent="0.25">
      <c r="A13277" s="10"/>
    </row>
    <row r="13278" spans="1:1" x14ac:dyDescent="0.25">
      <c r="A13278" s="10"/>
    </row>
    <row r="13279" spans="1:1" x14ac:dyDescent="0.25">
      <c r="A13279" s="10"/>
    </row>
    <row r="13280" spans="1:1" x14ac:dyDescent="0.25">
      <c r="A13280" s="10"/>
    </row>
    <row r="13281" spans="1:1" x14ac:dyDescent="0.25">
      <c r="A13281" s="10"/>
    </row>
    <row r="13282" spans="1:1" x14ac:dyDescent="0.25">
      <c r="A13282" s="10"/>
    </row>
    <row r="13283" spans="1:1" x14ac:dyDescent="0.25">
      <c r="A13283" s="10"/>
    </row>
    <row r="13284" spans="1:1" x14ac:dyDescent="0.25">
      <c r="A13284" s="10"/>
    </row>
    <row r="13285" spans="1:1" x14ac:dyDescent="0.25">
      <c r="A13285" s="10"/>
    </row>
    <row r="13286" spans="1:1" x14ac:dyDescent="0.25">
      <c r="A13286" s="10"/>
    </row>
    <row r="13287" spans="1:1" x14ac:dyDescent="0.25">
      <c r="A13287" s="10"/>
    </row>
    <row r="13288" spans="1:1" x14ac:dyDescent="0.25">
      <c r="A13288" s="10"/>
    </row>
    <row r="13289" spans="1:1" x14ac:dyDescent="0.25">
      <c r="A13289" s="10"/>
    </row>
    <row r="13290" spans="1:1" x14ac:dyDescent="0.25">
      <c r="A13290" s="10"/>
    </row>
    <row r="13291" spans="1:1" x14ac:dyDescent="0.25">
      <c r="A13291" s="10"/>
    </row>
    <row r="13292" spans="1:1" x14ac:dyDescent="0.25">
      <c r="A13292" s="10"/>
    </row>
    <row r="13293" spans="1:1" x14ac:dyDescent="0.25">
      <c r="A13293" s="10"/>
    </row>
    <row r="13294" spans="1:1" x14ac:dyDescent="0.25">
      <c r="A13294" s="10"/>
    </row>
    <row r="13295" spans="1:1" x14ac:dyDescent="0.25">
      <c r="A13295" s="10"/>
    </row>
    <row r="13296" spans="1:1" x14ac:dyDescent="0.25">
      <c r="A13296" s="10"/>
    </row>
    <row r="13297" spans="1:1" x14ac:dyDescent="0.25">
      <c r="A13297" s="10"/>
    </row>
    <row r="13298" spans="1:1" x14ac:dyDescent="0.25">
      <c r="A13298" s="10"/>
    </row>
    <row r="13299" spans="1:1" x14ac:dyDescent="0.25">
      <c r="A13299" s="10"/>
    </row>
    <row r="13300" spans="1:1" x14ac:dyDescent="0.25">
      <c r="A13300" s="10"/>
    </row>
    <row r="13301" spans="1:1" x14ac:dyDescent="0.25">
      <c r="A13301" s="10"/>
    </row>
    <row r="13302" spans="1:1" x14ac:dyDescent="0.25">
      <c r="A13302" s="10"/>
    </row>
    <row r="13303" spans="1:1" x14ac:dyDescent="0.25">
      <c r="A13303" s="10"/>
    </row>
    <row r="13304" spans="1:1" x14ac:dyDescent="0.25">
      <c r="A13304" s="10"/>
    </row>
    <row r="13305" spans="1:1" x14ac:dyDescent="0.25">
      <c r="A13305" s="10"/>
    </row>
    <row r="13306" spans="1:1" x14ac:dyDescent="0.25">
      <c r="A13306" s="10"/>
    </row>
    <row r="13307" spans="1:1" x14ac:dyDescent="0.25">
      <c r="A13307" s="10"/>
    </row>
    <row r="13308" spans="1:1" x14ac:dyDescent="0.25">
      <c r="A13308" s="10"/>
    </row>
    <row r="13309" spans="1:1" x14ac:dyDescent="0.25">
      <c r="A13309" s="10"/>
    </row>
    <row r="13310" spans="1:1" x14ac:dyDescent="0.25">
      <c r="A13310" s="10"/>
    </row>
    <row r="13311" spans="1:1" x14ac:dyDescent="0.25">
      <c r="A13311" s="10"/>
    </row>
    <row r="13312" spans="1:1" x14ac:dyDescent="0.25">
      <c r="A13312" s="10"/>
    </row>
    <row r="13313" spans="1:1" x14ac:dyDescent="0.25">
      <c r="A13313" s="10"/>
    </row>
    <row r="13314" spans="1:1" x14ac:dyDescent="0.25">
      <c r="A13314" s="10"/>
    </row>
    <row r="13315" spans="1:1" x14ac:dyDescent="0.25">
      <c r="A13315" s="10"/>
    </row>
    <row r="13316" spans="1:1" x14ac:dyDescent="0.25">
      <c r="A13316" s="10"/>
    </row>
    <row r="13317" spans="1:1" x14ac:dyDescent="0.25">
      <c r="A13317" s="10"/>
    </row>
    <row r="13318" spans="1:1" x14ac:dyDescent="0.25">
      <c r="A13318" s="10"/>
    </row>
    <row r="13319" spans="1:1" x14ac:dyDescent="0.25">
      <c r="A13319" s="10"/>
    </row>
    <row r="13320" spans="1:1" x14ac:dyDescent="0.25">
      <c r="A13320" s="10"/>
    </row>
    <row r="13321" spans="1:1" x14ac:dyDescent="0.25">
      <c r="A13321" s="10"/>
    </row>
    <row r="13322" spans="1:1" x14ac:dyDescent="0.25">
      <c r="A13322" s="10"/>
    </row>
    <row r="13323" spans="1:1" x14ac:dyDescent="0.25">
      <c r="A13323" s="10"/>
    </row>
    <row r="13324" spans="1:1" x14ac:dyDescent="0.25">
      <c r="A13324" s="10"/>
    </row>
    <row r="13325" spans="1:1" x14ac:dyDescent="0.25">
      <c r="A13325" s="10"/>
    </row>
    <row r="13326" spans="1:1" x14ac:dyDescent="0.25">
      <c r="A13326" s="10"/>
    </row>
    <row r="13327" spans="1:1" x14ac:dyDescent="0.25">
      <c r="A13327" s="10"/>
    </row>
    <row r="13328" spans="1:1" x14ac:dyDescent="0.25">
      <c r="A13328" s="10"/>
    </row>
    <row r="13329" spans="1:1" x14ac:dyDescent="0.25">
      <c r="A13329" s="10"/>
    </row>
    <row r="13330" spans="1:1" x14ac:dyDescent="0.25">
      <c r="A13330" s="10"/>
    </row>
    <row r="13331" spans="1:1" x14ac:dyDescent="0.25">
      <c r="A13331" s="10"/>
    </row>
    <row r="13332" spans="1:1" x14ac:dyDescent="0.25">
      <c r="A13332" s="10"/>
    </row>
    <row r="13333" spans="1:1" x14ac:dyDescent="0.25">
      <c r="A13333" s="10"/>
    </row>
    <row r="13334" spans="1:1" x14ac:dyDescent="0.25">
      <c r="A13334" s="10"/>
    </row>
    <row r="13335" spans="1:1" x14ac:dyDescent="0.25">
      <c r="A13335" s="10"/>
    </row>
    <row r="13336" spans="1:1" x14ac:dyDescent="0.25">
      <c r="A13336" s="10"/>
    </row>
    <row r="13337" spans="1:1" x14ac:dyDescent="0.25">
      <c r="A13337" s="10"/>
    </row>
    <row r="13338" spans="1:1" x14ac:dyDescent="0.25">
      <c r="A13338" s="10"/>
    </row>
    <row r="13339" spans="1:1" x14ac:dyDescent="0.25">
      <c r="A13339" s="10"/>
    </row>
    <row r="13340" spans="1:1" x14ac:dyDescent="0.25">
      <c r="A13340" s="10"/>
    </row>
    <row r="13341" spans="1:1" x14ac:dyDescent="0.25">
      <c r="A13341" s="10"/>
    </row>
    <row r="13342" spans="1:1" x14ac:dyDescent="0.25">
      <c r="A13342" s="10"/>
    </row>
    <row r="13343" spans="1:1" x14ac:dyDescent="0.25">
      <c r="A13343" s="10"/>
    </row>
    <row r="13344" spans="1:1" x14ac:dyDescent="0.25">
      <c r="A13344" s="10"/>
    </row>
    <row r="13345" spans="1:1" x14ac:dyDescent="0.25">
      <c r="A13345" s="10"/>
    </row>
    <row r="13346" spans="1:1" x14ac:dyDescent="0.25">
      <c r="A13346" s="10"/>
    </row>
    <row r="13347" spans="1:1" x14ac:dyDescent="0.25">
      <c r="A13347" s="10"/>
    </row>
    <row r="13348" spans="1:1" x14ac:dyDescent="0.25">
      <c r="A13348" s="10"/>
    </row>
    <row r="13349" spans="1:1" x14ac:dyDescent="0.25">
      <c r="A13349" s="10"/>
    </row>
    <row r="13350" spans="1:1" x14ac:dyDescent="0.25">
      <c r="A13350" s="10"/>
    </row>
    <row r="13351" spans="1:1" x14ac:dyDescent="0.25">
      <c r="A13351" s="10"/>
    </row>
    <row r="13352" spans="1:1" x14ac:dyDescent="0.25">
      <c r="A13352" s="10"/>
    </row>
    <row r="13353" spans="1:1" x14ac:dyDescent="0.25">
      <c r="A13353" s="10"/>
    </row>
    <row r="13354" spans="1:1" x14ac:dyDescent="0.25">
      <c r="A13354" s="10"/>
    </row>
    <row r="13355" spans="1:1" x14ac:dyDescent="0.25">
      <c r="A13355" s="10"/>
    </row>
    <row r="13356" spans="1:1" x14ac:dyDescent="0.25">
      <c r="A13356" s="10"/>
    </row>
    <row r="13357" spans="1:1" x14ac:dyDescent="0.25">
      <c r="A13357" s="10"/>
    </row>
    <row r="13358" spans="1:1" x14ac:dyDescent="0.25">
      <c r="A13358" s="10"/>
    </row>
    <row r="13359" spans="1:1" x14ac:dyDescent="0.25">
      <c r="A13359" s="10"/>
    </row>
    <row r="13360" spans="1:1" x14ac:dyDescent="0.25">
      <c r="A13360" s="10"/>
    </row>
    <row r="13361" spans="1:1" x14ac:dyDescent="0.25">
      <c r="A13361" s="10"/>
    </row>
    <row r="13362" spans="1:1" x14ac:dyDescent="0.25">
      <c r="A13362" s="10"/>
    </row>
    <row r="13363" spans="1:1" x14ac:dyDescent="0.25">
      <c r="A13363" s="10"/>
    </row>
    <row r="13364" spans="1:1" x14ac:dyDescent="0.25">
      <c r="A13364" s="10"/>
    </row>
    <row r="13365" spans="1:1" x14ac:dyDescent="0.25">
      <c r="A13365" s="10"/>
    </row>
    <row r="13366" spans="1:1" x14ac:dyDescent="0.25">
      <c r="A13366" s="10"/>
    </row>
    <row r="13367" spans="1:1" x14ac:dyDescent="0.25">
      <c r="A13367" s="10"/>
    </row>
    <row r="13368" spans="1:1" x14ac:dyDescent="0.25">
      <c r="A13368" s="10"/>
    </row>
    <row r="13369" spans="1:1" x14ac:dyDescent="0.25">
      <c r="A13369" s="10"/>
    </row>
    <row r="13370" spans="1:1" x14ac:dyDescent="0.25">
      <c r="A13370" s="10"/>
    </row>
    <row r="13371" spans="1:1" x14ac:dyDescent="0.25">
      <c r="A13371" s="10"/>
    </row>
    <row r="13372" spans="1:1" x14ac:dyDescent="0.25">
      <c r="A13372" s="10"/>
    </row>
    <row r="13373" spans="1:1" x14ac:dyDescent="0.25">
      <c r="A13373" s="10"/>
    </row>
    <row r="13374" spans="1:1" x14ac:dyDescent="0.25">
      <c r="A13374" s="10"/>
    </row>
    <row r="13375" spans="1:1" x14ac:dyDescent="0.25">
      <c r="A13375" s="10"/>
    </row>
    <row r="13376" spans="1:1" x14ac:dyDescent="0.25">
      <c r="A13376" s="10"/>
    </row>
    <row r="13377" spans="1:1" x14ac:dyDescent="0.25">
      <c r="A13377" s="10"/>
    </row>
    <row r="13378" spans="1:1" x14ac:dyDescent="0.25">
      <c r="A13378" s="10"/>
    </row>
    <row r="13379" spans="1:1" x14ac:dyDescent="0.25">
      <c r="A13379" s="10"/>
    </row>
    <row r="13380" spans="1:1" x14ac:dyDescent="0.25">
      <c r="A13380" s="10"/>
    </row>
    <row r="13381" spans="1:1" x14ac:dyDescent="0.25">
      <c r="A13381" s="10"/>
    </row>
    <row r="13382" spans="1:1" x14ac:dyDescent="0.25">
      <c r="A13382" s="10"/>
    </row>
    <row r="13383" spans="1:1" x14ac:dyDescent="0.25">
      <c r="A13383" s="10"/>
    </row>
    <row r="13384" spans="1:1" x14ac:dyDescent="0.25">
      <c r="A13384" s="10"/>
    </row>
    <row r="13385" spans="1:1" x14ac:dyDescent="0.25">
      <c r="A13385" s="10"/>
    </row>
    <row r="13386" spans="1:1" x14ac:dyDescent="0.25">
      <c r="A13386" s="10"/>
    </row>
    <row r="13387" spans="1:1" x14ac:dyDescent="0.25">
      <c r="A13387" s="10"/>
    </row>
    <row r="13388" spans="1:1" x14ac:dyDescent="0.25">
      <c r="A13388" s="10"/>
    </row>
    <row r="13389" spans="1:1" x14ac:dyDescent="0.25">
      <c r="A13389" s="10"/>
    </row>
    <row r="13390" spans="1:1" x14ac:dyDescent="0.25">
      <c r="A13390" s="10"/>
    </row>
    <row r="13391" spans="1:1" x14ac:dyDescent="0.25">
      <c r="A13391" s="10"/>
    </row>
    <row r="13392" spans="1:1" x14ac:dyDescent="0.25">
      <c r="A13392" s="10"/>
    </row>
    <row r="13393" spans="1:1" x14ac:dyDescent="0.25">
      <c r="A13393" s="10"/>
    </row>
    <row r="13394" spans="1:1" x14ac:dyDescent="0.25">
      <c r="A13394" s="10"/>
    </row>
    <row r="13395" spans="1:1" x14ac:dyDescent="0.25">
      <c r="A13395" s="10"/>
    </row>
    <row r="13396" spans="1:1" x14ac:dyDescent="0.25">
      <c r="A13396" s="10"/>
    </row>
    <row r="13397" spans="1:1" x14ac:dyDescent="0.25">
      <c r="A13397" s="10"/>
    </row>
    <row r="13398" spans="1:1" x14ac:dyDescent="0.25">
      <c r="A13398" s="10"/>
    </row>
    <row r="13399" spans="1:1" x14ac:dyDescent="0.25">
      <c r="A13399" s="10"/>
    </row>
    <row r="13400" spans="1:1" x14ac:dyDescent="0.25">
      <c r="A13400" s="10"/>
    </row>
    <row r="13401" spans="1:1" x14ac:dyDescent="0.25">
      <c r="A13401" s="10"/>
    </row>
    <row r="13402" spans="1:1" x14ac:dyDescent="0.25">
      <c r="A13402" s="10"/>
    </row>
    <row r="13403" spans="1:1" x14ac:dyDescent="0.25">
      <c r="A13403" s="10"/>
    </row>
    <row r="13404" spans="1:1" x14ac:dyDescent="0.25">
      <c r="A13404" s="10"/>
    </row>
    <row r="13405" spans="1:1" x14ac:dyDescent="0.25">
      <c r="A13405" s="10"/>
    </row>
    <row r="13406" spans="1:1" x14ac:dyDescent="0.25">
      <c r="A13406" s="10"/>
    </row>
    <row r="13407" spans="1:1" x14ac:dyDescent="0.25">
      <c r="A13407" s="10"/>
    </row>
    <row r="13408" spans="1:1" x14ac:dyDescent="0.25">
      <c r="A13408" s="10"/>
    </row>
    <row r="13409" spans="1:1" x14ac:dyDescent="0.25">
      <c r="A13409" s="10"/>
    </row>
    <row r="13410" spans="1:1" x14ac:dyDescent="0.25">
      <c r="A13410" s="10"/>
    </row>
    <row r="13411" spans="1:1" x14ac:dyDescent="0.25">
      <c r="A13411" s="10"/>
    </row>
    <row r="13412" spans="1:1" x14ac:dyDescent="0.25">
      <c r="A13412" s="10"/>
    </row>
    <row r="13413" spans="1:1" x14ac:dyDescent="0.25">
      <c r="A13413" s="10"/>
    </row>
    <row r="13414" spans="1:1" x14ac:dyDescent="0.25">
      <c r="A13414" s="10"/>
    </row>
    <row r="13415" spans="1:1" x14ac:dyDescent="0.25">
      <c r="A13415" s="10"/>
    </row>
    <row r="13416" spans="1:1" x14ac:dyDescent="0.25">
      <c r="A13416" s="10"/>
    </row>
    <row r="13417" spans="1:1" x14ac:dyDescent="0.25">
      <c r="A13417" s="10"/>
    </row>
    <row r="13418" spans="1:1" x14ac:dyDescent="0.25">
      <c r="A13418" s="10"/>
    </row>
    <row r="13419" spans="1:1" x14ac:dyDescent="0.25">
      <c r="A13419" s="10"/>
    </row>
    <row r="13420" spans="1:1" x14ac:dyDescent="0.25">
      <c r="A13420" s="10"/>
    </row>
    <row r="13421" spans="1:1" x14ac:dyDescent="0.25">
      <c r="A13421" s="10"/>
    </row>
    <row r="13422" spans="1:1" x14ac:dyDescent="0.25">
      <c r="A13422" s="10"/>
    </row>
    <row r="13423" spans="1:1" x14ac:dyDescent="0.25">
      <c r="A13423" s="10"/>
    </row>
    <row r="13424" spans="1:1" x14ac:dyDescent="0.25">
      <c r="A13424" s="10"/>
    </row>
    <row r="13425" spans="1:1" x14ac:dyDescent="0.25">
      <c r="A13425" s="10"/>
    </row>
    <row r="13426" spans="1:1" x14ac:dyDescent="0.25">
      <c r="A13426" s="10"/>
    </row>
    <row r="13427" spans="1:1" x14ac:dyDescent="0.25">
      <c r="A13427" s="10"/>
    </row>
    <row r="13428" spans="1:1" x14ac:dyDescent="0.25">
      <c r="A13428" s="10"/>
    </row>
    <row r="13429" spans="1:1" x14ac:dyDescent="0.25">
      <c r="A13429" s="10"/>
    </row>
    <row r="13430" spans="1:1" x14ac:dyDescent="0.25">
      <c r="A13430" s="10"/>
    </row>
    <row r="13431" spans="1:1" x14ac:dyDescent="0.25">
      <c r="A13431" s="10"/>
    </row>
    <row r="13432" spans="1:1" x14ac:dyDescent="0.25">
      <c r="A13432" s="10"/>
    </row>
    <row r="13433" spans="1:1" x14ac:dyDescent="0.25">
      <c r="A13433" s="10"/>
    </row>
    <row r="13434" spans="1:1" x14ac:dyDescent="0.25">
      <c r="A13434" s="10"/>
    </row>
    <row r="13435" spans="1:1" x14ac:dyDescent="0.25">
      <c r="A13435" s="10"/>
    </row>
    <row r="13436" spans="1:1" x14ac:dyDescent="0.25">
      <c r="A13436" s="10"/>
    </row>
    <row r="13437" spans="1:1" x14ac:dyDescent="0.25">
      <c r="A13437" s="10"/>
    </row>
    <row r="13438" spans="1:1" x14ac:dyDescent="0.25">
      <c r="A13438" s="10"/>
    </row>
    <row r="13439" spans="1:1" x14ac:dyDescent="0.25">
      <c r="A13439" s="10"/>
    </row>
    <row r="13440" spans="1:1" x14ac:dyDescent="0.25">
      <c r="A13440" s="10"/>
    </row>
    <row r="13441" spans="1:1" x14ac:dyDescent="0.25">
      <c r="A13441" s="10"/>
    </row>
    <row r="13442" spans="1:1" x14ac:dyDescent="0.25">
      <c r="A13442" s="10"/>
    </row>
    <row r="13443" spans="1:1" x14ac:dyDescent="0.25">
      <c r="A13443" s="10"/>
    </row>
    <row r="13444" spans="1:1" x14ac:dyDescent="0.25">
      <c r="A13444" s="10"/>
    </row>
    <row r="13445" spans="1:1" x14ac:dyDescent="0.25">
      <c r="A13445" s="10"/>
    </row>
    <row r="13446" spans="1:1" x14ac:dyDescent="0.25">
      <c r="A13446" s="10"/>
    </row>
    <row r="13447" spans="1:1" x14ac:dyDescent="0.25">
      <c r="A13447" s="10"/>
    </row>
    <row r="13448" spans="1:1" x14ac:dyDescent="0.25">
      <c r="A13448" s="10"/>
    </row>
    <row r="13449" spans="1:1" x14ac:dyDescent="0.25">
      <c r="A13449" s="10"/>
    </row>
    <row r="13450" spans="1:1" x14ac:dyDescent="0.25">
      <c r="A13450" s="10"/>
    </row>
    <row r="13451" spans="1:1" x14ac:dyDescent="0.25">
      <c r="A13451" s="10"/>
    </row>
    <row r="13452" spans="1:1" x14ac:dyDescent="0.25">
      <c r="A13452" s="10"/>
    </row>
    <row r="13453" spans="1:1" x14ac:dyDescent="0.25">
      <c r="A13453" s="10"/>
    </row>
    <row r="13454" spans="1:1" x14ac:dyDescent="0.25">
      <c r="A13454" s="10"/>
    </row>
    <row r="13455" spans="1:1" x14ac:dyDescent="0.25">
      <c r="A13455" s="10"/>
    </row>
    <row r="13456" spans="1:1" x14ac:dyDescent="0.25">
      <c r="A13456" s="10"/>
    </row>
    <row r="13457" spans="1:1" x14ac:dyDescent="0.25">
      <c r="A13457" s="10"/>
    </row>
    <row r="13458" spans="1:1" x14ac:dyDescent="0.25">
      <c r="A13458" s="10"/>
    </row>
    <row r="13459" spans="1:1" x14ac:dyDescent="0.25">
      <c r="A13459" s="10"/>
    </row>
    <row r="13460" spans="1:1" x14ac:dyDescent="0.25">
      <c r="A13460" s="10"/>
    </row>
    <row r="13461" spans="1:1" x14ac:dyDescent="0.25">
      <c r="A13461" s="10"/>
    </row>
    <row r="13462" spans="1:1" x14ac:dyDescent="0.25">
      <c r="A13462" s="10"/>
    </row>
    <row r="13463" spans="1:1" x14ac:dyDescent="0.25">
      <c r="A13463" s="10"/>
    </row>
    <row r="13464" spans="1:1" x14ac:dyDescent="0.25">
      <c r="A13464" s="10"/>
    </row>
    <row r="13465" spans="1:1" x14ac:dyDescent="0.25">
      <c r="A13465" s="10"/>
    </row>
    <row r="13466" spans="1:1" x14ac:dyDescent="0.25">
      <c r="A13466" s="10"/>
    </row>
    <row r="13467" spans="1:1" x14ac:dyDescent="0.25">
      <c r="A13467" s="10"/>
    </row>
    <row r="13468" spans="1:1" x14ac:dyDescent="0.25">
      <c r="A13468" s="10"/>
    </row>
    <row r="13469" spans="1:1" x14ac:dyDescent="0.25">
      <c r="A13469" s="10"/>
    </row>
    <row r="13470" spans="1:1" x14ac:dyDescent="0.25">
      <c r="A13470" s="10"/>
    </row>
    <row r="13471" spans="1:1" x14ac:dyDescent="0.25">
      <c r="A13471" s="10"/>
    </row>
    <row r="13472" spans="1:1" x14ac:dyDescent="0.25">
      <c r="A13472" s="10"/>
    </row>
    <row r="13473" spans="1:1" x14ac:dyDescent="0.25">
      <c r="A13473" s="10"/>
    </row>
    <row r="13474" spans="1:1" x14ac:dyDescent="0.25">
      <c r="A13474" s="10"/>
    </row>
    <row r="13475" spans="1:1" x14ac:dyDescent="0.25">
      <c r="A13475" s="10"/>
    </row>
    <row r="13476" spans="1:1" x14ac:dyDescent="0.25">
      <c r="A13476" s="10"/>
    </row>
    <row r="13477" spans="1:1" x14ac:dyDescent="0.25">
      <c r="A13477" s="10"/>
    </row>
    <row r="13478" spans="1:1" x14ac:dyDescent="0.25">
      <c r="A13478" s="10"/>
    </row>
    <row r="13479" spans="1:1" x14ac:dyDescent="0.25">
      <c r="A13479" s="10"/>
    </row>
    <row r="13480" spans="1:1" x14ac:dyDescent="0.25">
      <c r="A13480" s="10"/>
    </row>
    <row r="13481" spans="1:1" x14ac:dyDescent="0.25">
      <c r="A13481" s="10"/>
    </row>
    <row r="13482" spans="1:1" x14ac:dyDescent="0.25">
      <c r="A13482" s="10"/>
    </row>
    <row r="13483" spans="1:1" x14ac:dyDescent="0.25">
      <c r="A13483" s="10"/>
    </row>
    <row r="13484" spans="1:1" x14ac:dyDescent="0.25">
      <c r="A13484" s="10"/>
    </row>
    <row r="13485" spans="1:1" x14ac:dyDescent="0.25">
      <c r="A13485" s="10"/>
    </row>
    <row r="13486" spans="1:1" x14ac:dyDescent="0.25">
      <c r="A13486" s="10"/>
    </row>
    <row r="13487" spans="1:1" x14ac:dyDescent="0.25">
      <c r="A13487" s="10"/>
    </row>
    <row r="13488" spans="1:1" x14ac:dyDescent="0.25">
      <c r="A13488" s="10"/>
    </row>
    <row r="13489" spans="1:1" x14ac:dyDescent="0.25">
      <c r="A13489" s="10"/>
    </row>
    <row r="13490" spans="1:1" x14ac:dyDescent="0.25">
      <c r="A13490" s="10"/>
    </row>
    <row r="13491" spans="1:1" x14ac:dyDescent="0.25">
      <c r="A13491" s="10"/>
    </row>
    <row r="13492" spans="1:1" x14ac:dyDescent="0.25">
      <c r="A13492" s="10"/>
    </row>
    <row r="13493" spans="1:1" x14ac:dyDescent="0.25">
      <c r="A13493" s="10"/>
    </row>
    <row r="13494" spans="1:1" x14ac:dyDescent="0.25">
      <c r="A13494" s="10"/>
    </row>
    <row r="13495" spans="1:1" x14ac:dyDescent="0.25">
      <c r="A13495" s="10"/>
    </row>
    <row r="13496" spans="1:1" x14ac:dyDescent="0.25">
      <c r="A13496" s="10"/>
    </row>
    <row r="13497" spans="1:1" x14ac:dyDescent="0.25">
      <c r="A13497" s="10"/>
    </row>
    <row r="13498" spans="1:1" x14ac:dyDescent="0.25">
      <c r="A13498" s="10"/>
    </row>
    <row r="13499" spans="1:1" x14ac:dyDescent="0.25">
      <c r="A13499" s="10"/>
    </row>
    <row r="13500" spans="1:1" x14ac:dyDescent="0.25">
      <c r="A13500" s="10"/>
    </row>
    <row r="13501" spans="1:1" x14ac:dyDescent="0.25">
      <c r="A13501" s="10"/>
    </row>
    <row r="13502" spans="1:1" x14ac:dyDescent="0.25">
      <c r="A13502" s="10"/>
    </row>
    <row r="13503" spans="1:1" x14ac:dyDescent="0.25">
      <c r="A13503" s="10"/>
    </row>
    <row r="13504" spans="1:1" x14ac:dyDescent="0.25">
      <c r="A13504" s="10"/>
    </row>
    <row r="13505" spans="1:1" x14ac:dyDescent="0.25">
      <c r="A13505" s="10"/>
    </row>
    <row r="13506" spans="1:1" x14ac:dyDescent="0.25">
      <c r="A13506" s="10"/>
    </row>
    <row r="13507" spans="1:1" x14ac:dyDescent="0.25">
      <c r="A13507" s="10"/>
    </row>
    <row r="13508" spans="1:1" x14ac:dyDescent="0.25">
      <c r="A13508" s="10"/>
    </row>
    <row r="13509" spans="1:1" x14ac:dyDescent="0.25">
      <c r="A13509" s="10"/>
    </row>
    <row r="13510" spans="1:1" x14ac:dyDescent="0.25">
      <c r="A13510" s="10"/>
    </row>
    <row r="13511" spans="1:1" x14ac:dyDescent="0.25">
      <c r="A13511" s="10"/>
    </row>
    <row r="13512" spans="1:1" x14ac:dyDescent="0.25">
      <c r="A13512" s="10"/>
    </row>
    <row r="13513" spans="1:1" x14ac:dyDescent="0.25">
      <c r="A13513" s="10"/>
    </row>
    <row r="13514" spans="1:1" x14ac:dyDescent="0.25">
      <c r="A13514" s="10"/>
    </row>
    <row r="13515" spans="1:1" x14ac:dyDescent="0.25">
      <c r="A13515" s="10"/>
    </row>
    <row r="13516" spans="1:1" x14ac:dyDescent="0.25">
      <c r="A13516" s="10"/>
    </row>
    <row r="13517" spans="1:1" x14ac:dyDescent="0.25">
      <c r="A13517" s="10"/>
    </row>
    <row r="13518" spans="1:1" x14ac:dyDescent="0.25">
      <c r="A13518" s="10"/>
    </row>
    <row r="13519" spans="1:1" x14ac:dyDescent="0.25">
      <c r="A13519" s="10"/>
    </row>
    <row r="13520" spans="1:1" x14ac:dyDescent="0.25">
      <c r="A13520" s="10"/>
    </row>
    <row r="13521" spans="1:1" x14ac:dyDescent="0.25">
      <c r="A13521" s="10"/>
    </row>
    <row r="13522" spans="1:1" x14ac:dyDescent="0.25">
      <c r="A13522" s="10"/>
    </row>
    <row r="13523" spans="1:1" x14ac:dyDescent="0.25">
      <c r="A13523" s="10"/>
    </row>
    <row r="13524" spans="1:1" x14ac:dyDescent="0.25">
      <c r="A13524" s="10"/>
    </row>
    <row r="13525" spans="1:1" x14ac:dyDescent="0.25">
      <c r="A13525" s="10"/>
    </row>
    <row r="13526" spans="1:1" x14ac:dyDescent="0.25">
      <c r="A13526" s="10"/>
    </row>
    <row r="13527" spans="1:1" x14ac:dyDescent="0.25">
      <c r="A13527" s="10"/>
    </row>
    <row r="13528" spans="1:1" x14ac:dyDescent="0.25">
      <c r="A13528" s="10"/>
    </row>
    <row r="13529" spans="1:1" x14ac:dyDescent="0.25">
      <c r="A13529" s="10"/>
    </row>
    <row r="13530" spans="1:1" x14ac:dyDescent="0.25">
      <c r="A13530" s="10"/>
    </row>
    <row r="13531" spans="1:1" x14ac:dyDescent="0.25">
      <c r="A13531" s="10"/>
    </row>
    <row r="13532" spans="1:1" x14ac:dyDescent="0.25">
      <c r="A13532" s="10"/>
    </row>
    <row r="13533" spans="1:1" x14ac:dyDescent="0.25">
      <c r="A13533" s="10"/>
    </row>
    <row r="13534" spans="1:1" x14ac:dyDescent="0.25">
      <c r="A13534" s="10"/>
    </row>
    <row r="13535" spans="1:1" x14ac:dyDescent="0.25">
      <c r="A13535" s="10"/>
    </row>
    <row r="13536" spans="1:1" x14ac:dyDescent="0.25">
      <c r="A13536" s="10"/>
    </row>
    <row r="13537" spans="1:1" x14ac:dyDescent="0.25">
      <c r="A13537" s="10"/>
    </row>
    <row r="13538" spans="1:1" x14ac:dyDescent="0.25">
      <c r="A13538" s="10"/>
    </row>
    <row r="13539" spans="1:1" x14ac:dyDescent="0.25">
      <c r="A13539" s="10"/>
    </row>
    <row r="13540" spans="1:1" x14ac:dyDescent="0.25">
      <c r="A13540" s="10"/>
    </row>
    <row r="13541" spans="1:1" x14ac:dyDescent="0.25">
      <c r="A13541" s="10"/>
    </row>
    <row r="13542" spans="1:1" x14ac:dyDescent="0.25">
      <c r="A13542" s="10"/>
    </row>
    <row r="13543" spans="1:1" x14ac:dyDescent="0.25">
      <c r="A13543" s="10"/>
    </row>
    <row r="13544" spans="1:1" x14ac:dyDescent="0.25">
      <c r="A13544" s="10"/>
    </row>
    <row r="13545" spans="1:1" x14ac:dyDescent="0.25">
      <c r="A13545" s="10"/>
    </row>
    <row r="13546" spans="1:1" x14ac:dyDescent="0.25">
      <c r="A13546" s="10"/>
    </row>
    <row r="13547" spans="1:1" x14ac:dyDescent="0.25">
      <c r="A13547" s="10"/>
    </row>
    <row r="13548" spans="1:1" x14ac:dyDescent="0.25">
      <c r="A13548" s="10"/>
    </row>
    <row r="13549" spans="1:1" x14ac:dyDescent="0.25">
      <c r="A13549" s="10"/>
    </row>
    <row r="13550" spans="1:1" x14ac:dyDescent="0.25">
      <c r="A13550" s="10"/>
    </row>
    <row r="13551" spans="1:1" x14ac:dyDescent="0.25">
      <c r="A13551" s="10"/>
    </row>
    <row r="13552" spans="1:1" x14ac:dyDescent="0.25">
      <c r="A13552" s="10"/>
    </row>
    <row r="13553" spans="1:1" x14ac:dyDescent="0.25">
      <c r="A13553" s="10"/>
    </row>
    <row r="13554" spans="1:1" x14ac:dyDescent="0.25">
      <c r="A13554" s="10"/>
    </row>
    <row r="13555" spans="1:1" x14ac:dyDescent="0.25">
      <c r="A13555" s="10"/>
    </row>
    <row r="13556" spans="1:1" x14ac:dyDescent="0.25">
      <c r="A13556" s="10"/>
    </row>
    <row r="13557" spans="1:1" x14ac:dyDescent="0.25">
      <c r="A13557" s="10"/>
    </row>
    <row r="13558" spans="1:1" x14ac:dyDescent="0.25">
      <c r="A13558" s="10"/>
    </row>
    <row r="13559" spans="1:1" x14ac:dyDescent="0.25">
      <c r="A13559" s="10"/>
    </row>
    <row r="13560" spans="1:1" x14ac:dyDescent="0.25">
      <c r="A13560" s="10"/>
    </row>
    <row r="13561" spans="1:1" x14ac:dyDescent="0.25">
      <c r="A13561" s="10"/>
    </row>
    <row r="13562" spans="1:1" x14ac:dyDescent="0.25">
      <c r="A13562" s="10"/>
    </row>
    <row r="13563" spans="1:1" x14ac:dyDescent="0.25">
      <c r="A13563" s="10"/>
    </row>
    <row r="13564" spans="1:1" x14ac:dyDescent="0.25">
      <c r="A13564" s="10"/>
    </row>
    <row r="13565" spans="1:1" x14ac:dyDescent="0.25">
      <c r="A13565" s="10"/>
    </row>
    <row r="13566" spans="1:1" x14ac:dyDescent="0.25">
      <c r="A13566" s="10"/>
    </row>
    <row r="13567" spans="1:1" x14ac:dyDescent="0.25">
      <c r="A13567" s="10"/>
    </row>
    <row r="13568" spans="1:1" x14ac:dyDescent="0.25">
      <c r="A13568" s="10"/>
    </row>
    <row r="13569" spans="1:1" x14ac:dyDescent="0.25">
      <c r="A13569" s="10"/>
    </row>
    <row r="13570" spans="1:1" x14ac:dyDescent="0.25">
      <c r="A13570" s="10"/>
    </row>
    <row r="13571" spans="1:1" x14ac:dyDescent="0.25">
      <c r="A13571" s="10"/>
    </row>
    <row r="13572" spans="1:1" x14ac:dyDescent="0.25">
      <c r="A13572" s="10"/>
    </row>
    <row r="13573" spans="1:1" x14ac:dyDescent="0.25">
      <c r="A13573" s="10"/>
    </row>
    <row r="13574" spans="1:1" x14ac:dyDescent="0.25">
      <c r="A13574" s="10"/>
    </row>
    <row r="13575" spans="1:1" x14ac:dyDescent="0.25">
      <c r="A13575" s="10"/>
    </row>
    <row r="13576" spans="1:1" x14ac:dyDescent="0.25">
      <c r="A13576" s="10"/>
    </row>
    <row r="13577" spans="1:1" x14ac:dyDescent="0.25">
      <c r="A13577" s="10"/>
    </row>
    <row r="13578" spans="1:1" x14ac:dyDescent="0.25">
      <c r="A13578" s="10"/>
    </row>
    <row r="13579" spans="1:1" x14ac:dyDescent="0.25">
      <c r="A13579" s="10"/>
    </row>
    <row r="13580" spans="1:1" x14ac:dyDescent="0.25">
      <c r="A13580" s="10"/>
    </row>
    <row r="13581" spans="1:1" x14ac:dyDescent="0.25">
      <c r="A13581" s="10"/>
    </row>
    <row r="13582" spans="1:1" x14ac:dyDescent="0.25">
      <c r="A13582" s="10"/>
    </row>
    <row r="13583" spans="1:1" x14ac:dyDescent="0.25">
      <c r="A13583" s="10"/>
    </row>
    <row r="13584" spans="1:1" x14ac:dyDescent="0.25">
      <c r="A13584" s="10"/>
    </row>
    <row r="13585" spans="1:1" x14ac:dyDescent="0.25">
      <c r="A13585" s="10"/>
    </row>
    <row r="13586" spans="1:1" x14ac:dyDescent="0.25">
      <c r="A13586" s="10"/>
    </row>
    <row r="13587" spans="1:1" x14ac:dyDescent="0.25">
      <c r="A13587" s="10"/>
    </row>
    <row r="13588" spans="1:1" x14ac:dyDescent="0.25">
      <c r="A13588" s="10"/>
    </row>
    <row r="13589" spans="1:1" x14ac:dyDescent="0.25">
      <c r="A13589" s="10"/>
    </row>
    <row r="13590" spans="1:1" x14ac:dyDescent="0.25">
      <c r="A13590" s="10"/>
    </row>
    <row r="13591" spans="1:1" x14ac:dyDescent="0.25">
      <c r="A13591" s="10"/>
    </row>
    <row r="13592" spans="1:1" x14ac:dyDescent="0.25">
      <c r="A13592" s="10"/>
    </row>
    <row r="13593" spans="1:1" x14ac:dyDescent="0.25">
      <c r="A13593" s="10"/>
    </row>
    <row r="13594" spans="1:1" x14ac:dyDescent="0.25">
      <c r="A13594" s="10"/>
    </row>
    <row r="13595" spans="1:1" x14ac:dyDescent="0.25">
      <c r="A13595" s="10"/>
    </row>
    <row r="13596" spans="1:1" x14ac:dyDescent="0.25">
      <c r="A13596" s="10"/>
    </row>
    <row r="13597" spans="1:1" x14ac:dyDescent="0.25">
      <c r="A13597" s="10"/>
    </row>
    <row r="13598" spans="1:1" x14ac:dyDescent="0.25">
      <c r="A13598" s="10"/>
    </row>
    <row r="13599" spans="1:1" x14ac:dyDescent="0.25">
      <c r="A13599" s="10"/>
    </row>
    <row r="13600" spans="1:1" x14ac:dyDescent="0.25">
      <c r="A13600" s="10"/>
    </row>
    <row r="13601" spans="1:1" x14ac:dyDescent="0.25">
      <c r="A13601" s="10"/>
    </row>
    <row r="13602" spans="1:1" x14ac:dyDescent="0.25">
      <c r="A13602" s="10"/>
    </row>
    <row r="13603" spans="1:1" x14ac:dyDescent="0.25">
      <c r="A13603" s="10"/>
    </row>
    <row r="13604" spans="1:1" x14ac:dyDescent="0.25">
      <c r="A13604" s="10"/>
    </row>
    <row r="13605" spans="1:1" x14ac:dyDescent="0.25">
      <c r="A13605" s="10"/>
    </row>
    <row r="13606" spans="1:1" x14ac:dyDescent="0.25">
      <c r="A13606" s="10"/>
    </row>
    <row r="13607" spans="1:1" x14ac:dyDescent="0.25">
      <c r="A13607" s="10"/>
    </row>
    <row r="13608" spans="1:1" x14ac:dyDescent="0.25">
      <c r="A13608" s="10"/>
    </row>
    <row r="13609" spans="1:1" x14ac:dyDescent="0.25">
      <c r="A13609" s="10"/>
    </row>
    <row r="13610" spans="1:1" x14ac:dyDescent="0.25">
      <c r="A13610" s="10"/>
    </row>
    <row r="13611" spans="1:1" x14ac:dyDescent="0.25">
      <c r="A13611" s="10"/>
    </row>
    <row r="13612" spans="1:1" x14ac:dyDescent="0.25">
      <c r="A13612" s="10"/>
    </row>
    <row r="13613" spans="1:1" x14ac:dyDescent="0.25">
      <c r="A13613" s="10"/>
    </row>
    <row r="13614" spans="1:1" x14ac:dyDescent="0.25">
      <c r="A13614" s="10"/>
    </row>
    <row r="13615" spans="1:1" x14ac:dyDescent="0.25">
      <c r="A13615" s="10"/>
    </row>
    <row r="13616" spans="1:1" x14ac:dyDescent="0.25">
      <c r="A13616" s="10"/>
    </row>
    <row r="13617" spans="1:1" x14ac:dyDescent="0.25">
      <c r="A13617" s="10"/>
    </row>
    <row r="13618" spans="1:1" x14ac:dyDescent="0.25">
      <c r="A13618" s="10"/>
    </row>
    <row r="13619" spans="1:1" x14ac:dyDescent="0.25">
      <c r="A13619" s="10"/>
    </row>
    <row r="13620" spans="1:1" x14ac:dyDescent="0.25">
      <c r="A13620" s="10"/>
    </row>
    <row r="13621" spans="1:1" x14ac:dyDescent="0.25">
      <c r="A13621" s="10"/>
    </row>
    <row r="13622" spans="1:1" x14ac:dyDescent="0.25">
      <c r="A13622" s="10"/>
    </row>
    <row r="13623" spans="1:1" x14ac:dyDescent="0.25">
      <c r="A13623" s="10"/>
    </row>
    <row r="13624" spans="1:1" x14ac:dyDescent="0.25">
      <c r="A13624" s="10"/>
    </row>
    <row r="13625" spans="1:1" x14ac:dyDescent="0.25">
      <c r="A13625" s="10"/>
    </row>
    <row r="13626" spans="1:1" x14ac:dyDescent="0.25">
      <c r="A13626" s="10"/>
    </row>
    <row r="13627" spans="1:1" x14ac:dyDescent="0.25">
      <c r="A13627" s="10"/>
    </row>
    <row r="13628" spans="1:1" x14ac:dyDescent="0.25">
      <c r="A13628" s="10"/>
    </row>
    <row r="13629" spans="1:1" x14ac:dyDescent="0.25">
      <c r="A13629" s="10"/>
    </row>
    <row r="13630" spans="1:1" x14ac:dyDescent="0.25">
      <c r="A13630" s="10"/>
    </row>
    <row r="13631" spans="1:1" x14ac:dyDescent="0.25">
      <c r="A13631" s="10"/>
    </row>
    <row r="13632" spans="1:1" x14ac:dyDescent="0.25">
      <c r="A13632" s="10"/>
    </row>
    <row r="13633" spans="1:1" x14ac:dyDescent="0.25">
      <c r="A13633" s="10"/>
    </row>
    <row r="13634" spans="1:1" x14ac:dyDescent="0.25">
      <c r="A13634" s="10"/>
    </row>
    <row r="13635" spans="1:1" x14ac:dyDescent="0.25">
      <c r="A13635" s="10"/>
    </row>
    <row r="13636" spans="1:1" x14ac:dyDescent="0.25">
      <c r="A13636" s="10"/>
    </row>
    <row r="13637" spans="1:1" x14ac:dyDescent="0.25">
      <c r="A13637" s="10"/>
    </row>
    <row r="13638" spans="1:1" x14ac:dyDescent="0.25">
      <c r="A13638" s="10"/>
    </row>
    <row r="13639" spans="1:1" x14ac:dyDescent="0.25">
      <c r="A13639" s="10"/>
    </row>
    <row r="13640" spans="1:1" x14ac:dyDescent="0.25">
      <c r="A13640" s="10"/>
    </row>
    <row r="13641" spans="1:1" x14ac:dyDescent="0.25">
      <c r="A13641" s="10"/>
    </row>
    <row r="13642" spans="1:1" x14ac:dyDescent="0.25">
      <c r="A13642" s="10"/>
    </row>
    <row r="13643" spans="1:1" x14ac:dyDescent="0.25">
      <c r="A13643" s="10"/>
    </row>
    <row r="13644" spans="1:1" x14ac:dyDescent="0.25">
      <c r="A13644" s="10"/>
    </row>
    <row r="13645" spans="1:1" x14ac:dyDescent="0.25">
      <c r="A13645" s="10"/>
    </row>
    <row r="13646" spans="1:1" x14ac:dyDescent="0.25">
      <c r="A13646" s="10"/>
    </row>
    <row r="13647" spans="1:1" x14ac:dyDescent="0.25">
      <c r="A13647" s="10"/>
    </row>
    <row r="13648" spans="1:1" x14ac:dyDescent="0.25">
      <c r="A13648" s="10"/>
    </row>
    <row r="13649" spans="1:1" x14ac:dyDescent="0.25">
      <c r="A13649" s="10"/>
    </row>
    <row r="13650" spans="1:1" x14ac:dyDescent="0.25">
      <c r="A13650" s="10"/>
    </row>
    <row r="13651" spans="1:1" x14ac:dyDescent="0.25">
      <c r="A13651" s="10"/>
    </row>
    <row r="13652" spans="1:1" x14ac:dyDescent="0.25">
      <c r="A13652" s="10"/>
    </row>
    <row r="13653" spans="1:1" x14ac:dyDescent="0.25">
      <c r="A13653" s="10"/>
    </row>
    <row r="13654" spans="1:1" x14ac:dyDescent="0.25">
      <c r="A13654" s="10"/>
    </row>
    <row r="13655" spans="1:1" x14ac:dyDescent="0.25">
      <c r="A13655" s="10"/>
    </row>
    <row r="13656" spans="1:1" x14ac:dyDescent="0.25">
      <c r="A13656" s="10"/>
    </row>
    <row r="13657" spans="1:1" x14ac:dyDescent="0.25">
      <c r="A13657" s="10"/>
    </row>
    <row r="13658" spans="1:1" x14ac:dyDescent="0.25">
      <c r="A13658" s="10"/>
    </row>
    <row r="13659" spans="1:1" x14ac:dyDescent="0.25">
      <c r="A13659" s="10"/>
    </row>
    <row r="13660" spans="1:1" x14ac:dyDescent="0.25">
      <c r="A13660" s="10"/>
    </row>
    <row r="13661" spans="1:1" x14ac:dyDescent="0.25">
      <c r="A13661" s="10"/>
    </row>
    <row r="13662" spans="1:1" x14ac:dyDescent="0.25">
      <c r="A13662" s="10"/>
    </row>
    <row r="13663" spans="1:1" x14ac:dyDescent="0.25">
      <c r="A13663" s="10"/>
    </row>
    <row r="13664" spans="1:1" x14ac:dyDescent="0.25">
      <c r="A13664" s="10"/>
    </row>
    <row r="13665" spans="1:1" x14ac:dyDescent="0.25">
      <c r="A13665" s="10"/>
    </row>
    <row r="13666" spans="1:1" x14ac:dyDescent="0.25">
      <c r="A13666" s="10"/>
    </row>
    <row r="13667" spans="1:1" x14ac:dyDescent="0.25">
      <c r="A13667" s="10"/>
    </row>
    <row r="13668" spans="1:1" x14ac:dyDescent="0.25">
      <c r="A13668" s="10"/>
    </row>
    <row r="13669" spans="1:1" x14ac:dyDescent="0.25">
      <c r="A13669" s="10"/>
    </row>
    <row r="13670" spans="1:1" x14ac:dyDescent="0.25">
      <c r="A13670" s="10"/>
    </row>
    <row r="13671" spans="1:1" x14ac:dyDescent="0.25">
      <c r="A13671" s="10"/>
    </row>
    <row r="13672" spans="1:1" x14ac:dyDescent="0.25">
      <c r="A13672" s="10"/>
    </row>
    <row r="13673" spans="1:1" x14ac:dyDescent="0.25">
      <c r="A13673" s="10"/>
    </row>
    <row r="13674" spans="1:1" x14ac:dyDescent="0.25">
      <c r="A13674" s="10"/>
    </row>
    <row r="13675" spans="1:1" x14ac:dyDescent="0.25">
      <c r="A13675" s="10"/>
    </row>
    <row r="13676" spans="1:1" x14ac:dyDescent="0.25">
      <c r="A13676" s="10"/>
    </row>
    <row r="13677" spans="1:1" x14ac:dyDescent="0.25">
      <c r="A13677" s="10"/>
    </row>
    <row r="13678" spans="1:1" x14ac:dyDescent="0.25">
      <c r="A13678" s="10"/>
    </row>
    <row r="13679" spans="1:1" x14ac:dyDescent="0.25">
      <c r="A13679" s="10"/>
    </row>
    <row r="13680" spans="1:1" x14ac:dyDescent="0.25">
      <c r="A13680" s="10"/>
    </row>
    <row r="13681" spans="1:1" x14ac:dyDescent="0.25">
      <c r="A13681" s="10"/>
    </row>
    <row r="13682" spans="1:1" x14ac:dyDescent="0.25">
      <c r="A13682" s="10"/>
    </row>
    <row r="13683" spans="1:1" x14ac:dyDescent="0.25">
      <c r="A13683" s="10"/>
    </row>
    <row r="13684" spans="1:1" x14ac:dyDescent="0.25">
      <c r="A13684" s="10"/>
    </row>
    <row r="13685" spans="1:1" x14ac:dyDescent="0.25">
      <c r="A13685" s="10"/>
    </row>
    <row r="13686" spans="1:1" x14ac:dyDescent="0.25">
      <c r="A13686" s="10"/>
    </row>
    <row r="13687" spans="1:1" x14ac:dyDescent="0.25">
      <c r="A13687" s="10"/>
    </row>
    <row r="13688" spans="1:1" x14ac:dyDescent="0.25">
      <c r="A13688" s="10"/>
    </row>
    <row r="13689" spans="1:1" x14ac:dyDescent="0.25">
      <c r="A13689" s="10"/>
    </row>
    <row r="13690" spans="1:1" x14ac:dyDescent="0.25">
      <c r="A13690" s="10"/>
    </row>
    <row r="13691" spans="1:1" x14ac:dyDescent="0.25">
      <c r="A13691" s="10"/>
    </row>
    <row r="13692" spans="1:1" x14ac:dyDescent="0.25">
      <c r="A13692" s="10"/>
    </row>
    <row r="13693" spans="1:1" x14ac:dyDescent="0.25">
      <c r="A13693" s="10"/>
    </row>
    <row r="13694" spans="1:1" x14ac:dyDescent="0.25">
      <c r="A13694" s="10"/>
    </row>
    <row r="13695" spans="1:1" x14ac:dyDescent="0.25">
      <c r="A13695" s="10"/>
    </row>
    <row r="13696" spans="1:1" x14ac:dyDescent="0.25">
      <c r="A13696" s="10"/>
    </row>
    <row r="13697" spans="1:1" x14ac:dyDescent="0.25">
      <c r="A13697" s="10"/>
    </row>
    <row r="13698" spans="1:1" x14ac:dyDescent="0.25">
      <c r="A13698" s="10"/>
    </row>
    <row r="13699" spans="1:1" x14ac:dyDescent="0.25">
      <c r="A13699" s="10"/>
    </row>
    <row r="13700" spans="1:1" x14ac:dyDescent="0.25">
      <c r="A13700" s="10"/>
    </row>
    <row r="13701" spans="1:1" x14ac:dyDescent="0.25">
      <c r="A13701" s="10"/>
    </row>
    <row r="13702" spans="1:1" x14ac:dyDescent="0.25">
      <c r="A13702" s="10"/>
    </row>
    <row r="13703" spans="1:1" x14ac:dyDescent="0.25">
      <c r="A13703" s="10"/>
    </row>
    <row r="13704" spans="1:1" x14ac:dyDescent="0.25">
      <c r="A13704" s="10"/>
    </row>
    <row r="13705" spans="1:1" x14ac:dyDescent="0.25">
      <c r="A13705" s="10"/>
    </row>
    <row r="13706" spans="1:1" x14ac:dyDescent="0.25">
      <c r="A13706" s="10"/>
    </row>
    <row r="13707" spans="1:1" x14ac:dyDescent="0.25">
      <c r="A13707" s="10"/>
    </row>
    <row r="13708" spans="1:1" x14ac:dyDescent="0.25">
      <c r="A13708" s="10"/>
    </row>
    <row r="13709" spans="1:1" x14ac:dyDescent="0.25">
      <c r="A13709" s="10"/>
    </row>
    <row r="13710" spans="1:1" x14ac:dyDescent="0.25">
      <c r="A13710" s="10"/>
    </row>
    <row r="13711" spans="1:1" x14ac:dyDescent="0.25">
      <c r="A13711" s="10"/>
    </row>
    <row r="13712" spans="1:1" x14ac:dyDescent="0.25">
      <c r="A13712" s="10"/>
    </row>
    <row r="13713" spans="1:1" x14ac:dyDescent="0.25">
      <c r="A13713" s="10"/>
    </row>
    <row r="13714" spans="1:1" x14ac:dyDescent="0.25">
      <c r="A13714" s="10"/>
    </row>
    <row r="13715" spans="1:1" x14ac:dyDescent="0.25">
      <c r="A13715" s="10"/>
    </row>
    <row r="13716" spans="1:1" x14ac:dyDescent="0.25">
      <c r="A13716" s="10"/>
    </row>
    <row r="13717" spans="1:1" x14ac:dyDescent="0.25">
      <c r="A13717" s="10"/>
    </row>
    <row r="13718" spans="1:1" x14ac:dyDescent="0.25">
      <c r="A13718" s="10"/>
    </row>
    <row r="13719" spans="1:1" x14ac:dyDescent="0.25">
      <c r="A13719" s="10"/>
    </row>
    <row r="13720" spans="1:1" x14ac:dyDescent="0.25">
      <c r="A13720" s="10"/>
    </row>
    <row r="13721" spans="1:1" x14ac:dyDescent="0.25">
      <c r="A13721" s="10"/>
    </row>
    <row r="13722" spans="1:1" x14ac:dyDescent="0.25">
      <c r="A13722" s="10"/>
    </row>
    <row r="13723" spans="1:1" x14ac:dyDescent="0.25">
      <c r="A13723" s="10"/>
    </row>
    <row r="13724" spans="1:1" x14ac:dyDescent="0.25">
      <c r="A13724" s="10"/>
    </row>
    <row r="13725" spans="1:1" x14ac:dyDescent="0.25">
      <c r="A13725" s="10"/>
    </row>
    <row r="13726" spans="1:1" x14ac:dyDescent="0.25">
      <c r="A13726" s="10"/>
    </row>
    <row r="13727" spans="1:1" x14ac:dyDescent="0.25">
      <c r="A13727" s="10"/>
    </row>
    <row r="13728" spans="1:1" x14ac:dyDescent="0.25">
      <c r="A13728" s="10"/>
    </row>
    <row r="13729" spans="1:1" x14ac:dyDescent="0.25">
      <c r="A13729" s="10"/>
    </row>
    <row r="13730" spans="1:1" x14ac:dyDescent="0.25">
      <c r="A13730" s="10"/>
    </row>
    <row r="13731" spans="1:1" x14ac:dyDescent="0.25">
      <c r="A13731" s="10"/>
    </row>
    <row r="13732" spans="1:1" x14ac:dyDescent="0.25">
      <c r="A13732" s="10"/>
    </row>
    <row r="13733" spans="1:1" x14ac:dyDescent="0.25">
      <c r="A13733" s="10"/>
    </row>
    <row r="13734" spans="1:1" x14ac:dyDescent="0.25">
      <c r="A13734" s="10"/>
    </row>
    <row r="13735" spans="1:1" x14ac:dyDescent="0.25">
      <c r="A13735" s="10"/>
    </row>
    <row r="13736" spans="1:1" x14ac:dyDescent="0.25">
      <c r="A13736" s="10"/>
    </row>
    <row r="13737" spans="1:1" x14ac:dyDescent="0.25">
      <c r="A13737" s="10"/>
    </row>
    <row r="13738" spans="1:1" x14ac:dyDescent="0.25">
      <c r="A13738" s="10"/>
    </row>
    <row r="13739" spans="1:1" x14ac:dyDescent="0.25">
      <c r="A13739" s="10"/>
    </row>
    <row r="13740" spans="1:1" x14ac:dyDescent="0.25">
      <c r="A13740" s="10"/>
    </row>
    <row r="13741" spans="1:1" x14ac:dyDescent="0.25">
      <c r="A13741" s="10"/>
    </row>
    <row r="13742" spans="1:1" x14ac:dyDescent="0.25">
      <c r="A13742" s="10"/>
    </row>
    <row r="13743" spans="1:1" x14ac:dyDescent="0.25">
      <c r="A13743" s="10"/>
    </row>
    <row r="13744" spans="1:1" x14ac:dyDescent="0.25">
      <c r="A13744" s="10"/>
    </row>
    <row r="13745" spans="1:1" x14ac:dyDescent="0.25">
      <c r="A13745" s="10"/>
    </row>
    <row r="13746" spans="1:1" x14ac:dyDescent="0.25">
      <c r="A13746" s="10"/>
    </row>
    <row r="13747" spans="1:1" x14ac:dyDescent="0.25">
      <c r="A13747" s="10"/>
    </row>
    <row r="13748" spans="1:1" x14ac:dyDescent="0.25">
      <c r="A13748" s="10"/>
    </row>
    <row r="13749" spans="1:1" x14ac:dyDescent="0.25">
      <c r="A13749" s="10"/>
    </row>
    <row r="13750" spans="1:1" x14ac:dyDescent="0.25">
      <c r="A13750" s="10"/>
    </row>
    <row r="13751" spans="1:1" x14ac:dyDescent="0.25">
      <c r="A13751" s="10"/>
    </row>
    <row r="13752" spans="1:1" x14ac:dyDescent="0.25">
      <c r="A13752" s="10"/>
    </row>
    <row r="13753" spans="1:1" x14ac:dyDescent="0.25">
      <c r="A13753" s="10"/>
    </row>
    <row r="13754" spans="1:1" x14ac:dyDescent="0.25">
      <c r="A13754" s="10"/>
    </row>
    <row r="13755" spans="1:1" x14ac:dyDescent="0.25">
      <c r="A13755" s="10"/>
    </row>
    <row r="13756" spans="1:1" x14ac:dyDescent="0.25">
      <c r="A13756" s="10"/>
    </row>
    <row r="13757" spans="1:1" x14ac:dyDescent="0.25">
      <c r="A13757" s="10"/>
    </row>
    <row r="13758" spans="1:1" x14ac:dyDescent="0.25">
      <c r="A13758" s="10"/>
    </row>
    <row r="13759" spans="1:1" x14ac:dyDescent="0.25">
      <c r="A13759" s="10"/>
    </row>
    <row r="13760" spans="1:1" x14ac:dyDescent="0.25">
      <c r="A13760" s="10"/>
    </row>
    <row r="13761" spans="1:1" x14ac:dyDescent="0.25">
      <c r="A13761" s="10"/>
    </row>
    <row r="13762" spans="1:1" x14ac:dyDescent="0.25">
      <c r="A13762" s="10"/>
    </row>
    <row r="13763" spans="1:1" x14ac:dyDescent="0.25">
      <c r="A13763" s="10"/>
    </row>
    <row r="13764" spans="1:1" x14ac:dyDescent="0.25">
      <c r="A13764" s="10"/>
    </row>
    <row r="13765" spans="1:1" x14ac:dyDescent="0.25">
      <c r="A13765" s="10"/>
    </row>
    <row r="13766" spans="1:1" x14ac:dyDescent="0.25">
      <c r="A13766" s="10"/>
    </row>
    <row r="13767" spans="1:1" x14ac:dyDescent="0.25">
      <c r="A13767" s="10"/>
    </row>
    <row r="13768" spans="1:1" x14ac:dyDescent="0.25">
      <c r="A13768" s="10"/>
    </row>
    <row r="13769" spans="1:1" x14ac:dyDescent="0.25">
      <c r="A13769" s="10"/>
    </row>
    <row r="13770" spans="1:1" x14ac:dyDescent="0.25">
      <c r="A13770" s="10"/>
    </row>
    <row r="13771" spans="1:1" x14ac:dyDescent="0.25">
      <c r="A13771" s="10"/>
    </row>
    <row r="13772" spans="1:1" x14ac:dyDescent="0.25">
      <c r="A13772" s="10"/>
    </row>
    <row r="13773" spans="1:1" x14ac:dyDescent="0.25">
      <c r="A13773" s="10"/>
    </row>
    <row r="13774" spans="1:1" x14ac:dyDescent="0.25">
      <c r="A13774" s="10"/>
    </row>
    <row r="13775" spans="1:1" x14ac:dyDescent="0.25">
      <c r="A13775" s="10"/>
    </row>
    <row r="13776" spans="1:1" x14ac:dyDescent="0.25">
      <c r="A13776" s="10"/>
    </row>
    <row r="13777" spans="1:1" x14ac:dyDescent="0.25">
      <c r="A13777" s="10"/>
    </row>
    <row r="13778" spans="1:1" x14ac:dyDescent="0.25">
      <c r="A13778" s="10"/>
    </row>
    <row r="13779" spans="1:1" x14ac:dyDescent="0.25">
      <c r="A13779" s="10"/>
    </row>
    <row r="13780" spans="1:1" x14ac:dyDescent="0.25">
      <c r="A13780" s="10"/>
    </row>
    <row r="13781" spans="1:1" x14ac:dyDescent="0.25">
      <c r="A13781" s="10"/>
    </row>
    <row r="13782" spans="1:1" x14ac:dyDescent="0.25">
      <c r="A13782" s="10"/>
    </row>
    <row r="13783" spans="1:1" x14ac:dyDescent="0.25">
      <c r="A13783" s="10"/>
    </row>
    <row r="13784" spans="1:1" x14ac:dyDescent="0.25">
      <c r="A13784" s="10"/>
    </row>
    <row r="13785" spans="1:1" x14ac:dyDescent="0.25">
      <c r="A13785" s="10"/>
    </row>
    <row r="13786" spans="1:1" x14ac:dyDescent="0.25">
      <c r="A13786" s="10"/>
    </row>
    <row r="13787" spans="1:1" x14ac:dyDescent="0.25">
      <c r="A13787" s="10"/>
    </row>
    <row r="13788" spans="1:1" x14ac:dyDescent="0.25">
      <c r="A13788" s="10"/>
    </row>
    <row r="13789" spans="1:1" x14ac:dyDescent="0.25">
      <c r="A13789" s="10"/>
    </row>
    <row r="13790" spans="1:1" x14ac:dyDescent="0.25">
      <c r="A13790" s="10"/>
    </row>
    <row r="13791" spans="1:1" x14ac:dyDescent="0.25">
      <c r="A13791" s="10"/>
    </row>
    <row r="13792" spans="1:1" x14ac:dyDescent="0.25">
      <c r="A13792" s="10"/>
    </row>
    <row r="13793" spans="1:1" x14ac:dyDescent="0.25">
      <c r="A13793" s="10"/>
    </row>
    <row r="13794" spans="1:1" x14ac:dyDescent="0.25">
      <c r="A13794" s="10"/>
    </row>
    <row r="13795" spans="1:1" x14ac:dyDescent="0.25">
      <c r="A13795" s="10"/>
    </row>
    <row r="13796" spans="1:1" x14ac:dyDescent="0.25">
      <c r="A13796" s="10"/>
    </row>
    <row r="13797" spans="1:1" x14ac:dyDescent="0.25">
      <c r="A13797" s="10"/>
    </row>
    <row r="13798" spans="1:1" x14ac:dyDescent="0.25">
      <c r="A13798" s="10"/>
    </row>
    <row r="13799" spans="1:1" x14ac:dyDescent="0.25">
      <c r="A13799" s="10"/>
    </row>
    <row r="13800" spans="1:1" x14ac:dyDescent="0.25">
      <c r="A13800" s="10"/>
    </row>
    <row r="13801" spans="1:1" x14ac:dyDescent="0.25">
      <c r="A13801" s="10"/>
    </row>
    <row r="13802" spans="1:1" x14ac:dyDescent="0.25">
      <c r="A13802" s="10"/>
    </row>
    <row r="13803" spans="1:1" x14ac:dyDescent="0.25">
      <c r="A13803" s="10"/>
    </row>
    <row r="13804" spans="1:1" x14ac:dyDescent="0.25">
      <c r="A13804" s="10"/>
    </row>
    <row r="13805" spans="1:1" x14ac:dyDescent="0.25">
      <c r="A13805" s="10"/>
    </row>
    <row r="13806" spans="1:1" x14ac:dyDescent="0.25">
      <c r="A13806" s="10"/>
    </row>
    <row r="13807" spans="1:1" x14ac:dyDescent="0.25">
      <c r="A13807" s="10"/>
    </row>
    <row r="13808" spans="1:1" x14ac:dyDescent="0.25">
      <c r="A13808" s="10"/>
    </row>
    <row r="13809" spans="1:1" x14ac:dyDescent="0.25">
      <c r="A13809" s="10"/>
    </row>
    <row r="13810" spans="1:1" x14ac:dyDescent="0.25">
      <c r="A13810" s="10"/>
    </row>
    <row r="13811" spans="1:1" x14ac:dyDescent="0.25">
      <c r="A13811" s="10"/>
    </row>
    <row r="13812" spans="1:1" x14ac:dyDescent="0.25">
      <c r="A13812" s="10"/>
    </row>
    <row r="13813" spans="1:1" x14ac:dyDescent="0.25">
      <c r="A13813" s="10"/>
    </row>
    <row r="13814" spans="1:1" x14ac:dyDescent="0.25">
      <c r="A13814" s="10"/>
    </row>
    <row r="13815" spans="1:1" x14ac:dyDescent="0.25">
      <c r="A13815" s="10"/>
    </row>
    <row r="13816" spans="1:1" x14ac:dyDescent="0.25">
      <c r="A13816" s="10"/>
    </row>
    <row r="13817" spans="1:1" x14ac:dyDescent="0.25">
      <c r="A13817" s="10"/>
    </row>
    <row r="13818" spans="1:1" x14ac:dyDescent="0.25">
      <c r="A13818" s="10"/>
    </row>
    <row r="13819" spans="1:1" x14ac:dyDescent="0.25">
      <c r="A13819" s="10"/>
    </row>
    <row r="13820" spans="1:1" x14ac:dyDescent="0.25">
      <c r="A13820" s="10"/>
    </row>
    <row r="13821" spans="1:1" x14ac:dyDescent="0.25">
      <c r="A13821" s="10"/>
    </row>
    <row r="13822" spans="1:1" x14ac:dyDescent="0.25">
      <c r="A13822" s="10"/>
    </row>
    <row r="13823" spans="1:1" x14ac:dyDescent="0.25">
      <c r="A13823" s="10"/>
    </row>
    <row r="13824" spans="1:1" x14ac:dyDescent="0.25">
      <c r="A13824" s="10"/>
    </row>
    <row r="13825" spans="1:1" x14ac:dyDescent="0.25">
      <c r="A13825" s="10"/>
    </row>
    <row r="13826" spans="1:1" x14ac:dyDescent="0.25">
      <c r="A13826" s="10"/>
    </row>
    <row r="13827" spans="1:1" x14ac:dyDescent="0.25">
      <c r="A13827" s="10"/>
    </row>
    <row r="13828" spans="1:1" x14ac:dyDescent="0.25">
      <c r="A13828" s="10"/>
    </row>
    <row r="13829" spans="1:1" x14ac:dyDescent="0.25">
      <c r="A13829" s="10"/>
    </row>
    <row r="13830" spans="1:1" x14ac:dyDescent="0.25">
      <c r="A13830" s="10"/>
    </row>
    <row r="13831" spans="1:1" x14ac:dyDescent="0.25">
      <c r="A13831" s="10"/>
    </row>
    <row r="13832" spans="1:1" x14ac:dyDescent="0.25">
      <c r="A13832" s="10"/>
    </row>
    <row r="13833" spans="1:1" x14ac:dyDescent="0.25">
      <c r="A13833" s="10"/>
    </row>
    <row r="13834" spans="1:1" x14ac:dyDescent="0.25">
      <c r="A13834" s="10"/>
    </row>
    <row r="13835" spans="1:1" x14ac:dyDescent="0.25">
      <c r="A13835" s="10"/>
    </row>
    <row r="13836" spans="1:1" x14ac:dyDescent="0.25">
      <c r="A13836" s="10"/>
    </row>
    <row r="13837" spans="1:1" x14ac:dyDescent="0.25">
      <c r="A13837" s="10"/>
    </row>
    <row r="13838" spans="1:1" x14ac:dyDescent="0.25">
      <c r="A13838" s="10"/>
    </row>
    <row r="13839" spans="1:1" x14ac:dyDescent="0.25">
      <c r="A13839" s="10"/>
    </row>
    <row r="13840" spans="1:1" x14ac:dyDescent="0.25">
      <c r="A13840" s="10"/>
    </row>
    <row r="13841" spans="1:1" x14ac:dyDescent="0.25">
      <c r="A13841" s="10"/>
    </row>
    <row r="13842" spans="1:1" x14ac:dyDescent="0.25">
      <c r="A13842" s="10"/>
    </row>
    <row r="13843" spans="1:1" x14ac:dyDescent="0.25">
      <c r="A13843" s="10"/>
    </row>
    <row r="13844" spans="1:1" x14ac:dyDescent="0.25">
      <c r="A13844" s="10"/>
    </row>
    <row r="13845" spans="1:1" x14ac:dyDescent="0.25">
      <c r="A13845" s="10"/>
    </row>
    <row r="13846" spans="1:1" x14ac:dyDescent="0.25">
      <c r="A13846" s="10"/>
    </row>
    <row r="13847" spans="1:1" x14ac:dyDescent="0.25">
      <c r="A13847" s="10"/>
    </row>
    <row r="13848" spans="1:1" x14ac:dyDescent="0.25">
      <c r="A13848" s="10"/>
    </row>
    <row r="13849" spans="1:1" x14ac:dyDescent="0.25">
      <c r="A13849" s="10"/>
    </row>
    <row r="13850" spans="1:1" x14ac:dyDescent="0.25">
      <c r="A13850" s="10"/>
    </row>
    <row r="13851" spans="1:1" x14ac:dyDescent="0.25">
      <c r="A13851" s="10"/>
    </row>
    <row r="13852" spans="1:1" x14ac:dyDescent="0.25">
      <c r="A13852" s="10"/>
    </row>
    <row r="13853" spans="1:1" x14ac:dyDescent="0.25">
      <c r="A13853" s="10"/>
    </row>
    <row r="13854" spans="1:1" x14ac:dyDescent="0.25">
      <c r="A13854" s="10"/>
    </row>
    <row r="13855" spans="1:1" x14ac:dyDescent="0.25">
      <c r="A13855" s="10"/>
    </row>
    <row r="13856" spans="1:1" x14ac:dyDescent="0.25">
      <c r="A13856" s="10"/>
    </row>
    <row r="13857" spans="1:1" x14ac:dyDescent="0.25">
      <c r="A13857" s="10"/>
    </row>
    <row r="13858" spans="1:1" x14ac:dyDescent="0.25">
      <c r="A13858" s="10"/>
    </row>
    <row r="13859" spans="1:1" x14ac:dyDescent="0.25">
      <c r="A13859" s="10"/>
    </row>
    <row r="13860" spans="1:1" x14ac:dyDescent="0.25">
      <c r="A13860" s="10"/>
    </row>
    <row r="13861" spans="1:1" x14ac:dyDescent="0.25">
      <c r="A13861" s="10"/>
    </row>
    <row r="13862" spans="1:1" x14ac:dyDescent="0.25">
      <c r="A13862" s="10"/>
    </row>
    <row r="13863" spans="1:1" x14ac:dyDescent="0.25">
      <c r="A13863" s="10"/>
    </row>
    <row r="13864" spans="1:1" x14ac:dyDescent="0.25">
      <c r="A13864" s="10"/>
    </row>
    <row r="13865" spans="1:1" x14ac:dyDescent="0.25">
      <c r="A13865" s="10"/>
    </row>
    <row r="13866" spans="1:1" x14ac:dyDescent="0.25">
      <c r="A13866" s="10"/>
    </row>
    <row r="13867" spans="1:1" x14ac:dyDescent="0.25">
      <c r="A13867" s="10"/>
    </row>
    <row r="13868" spans="1:1" x14ac:dyDescent="0.25">
      <c r="A13868" s="10"/>
    </row>
    <row r="13869" spans="1:1" x14ac:dyDescent="0.25">
      <c r="A13869" s="10"/>
    </row>
    <row r="13870" spans="1:1" x14ac:dyDescent="0.25">
      <c r="A13870" s="10"/>
    </row>
    <row r="13871" spans="1:1" x14ac:dyDescent="0.25">
      <c r="A13871" s="10"/>
    </row>
    <row r="13872" spans="1:1" x14ac:dyDescent="0.25">
      <c r="A13872" s="10"/>
    </row>
    <row r="13873" spans="1:1" x14ac:dyDescent="0.25">
      <c r="A13873" s="10"/>
    </row>
    <row r="13874" spans="1:1" x14ac:dyDescent="0.25">
      <c r="A13874" s="10"/>
    </row>
    <row r="13875" spans="1:1" x14ac:dyDescent="0.25">
      <c r="A13875" s="10"/>
    </row>
    <row r="13876" spans="1:1" x14ac:dyDescent="0.25">
      <c r="A13876" s="10"/>
    </row>
    <row r="13877" spans="1:1" x14ac:dyDescent="0.25">
      <c r="A13877" s="10"/>
    </row>
    <row r="13878" spans="1:1" x14ac:dyDescent="0.25">
      <c r="A13878" s="10"/>
    </row>
    <row r="13879" spans="1:1" x14ac:dyDescent="0.25">
      <c r="A13879" s="10"/>
    </row>
    <row r="13880" spans="1:1" x14ac:dyDescent="0.25">
      <c r="A13880" s="10"/>
    </row>
    <row r="13881" spans="1:1" x14ac:dyDescent="0.25">
      <c r="A13881" s="10"/>
    </row>
    <row r="13882" spans="1:1" x14ac:dyDescent="0.25">
      <c r="A13882" s="10"/>
    </row>
    <row r="13883" spans="1:1" x14ac:dyDescent="0.25">
      <c r="A13883" s="10"/>
    </row>
    <row r="13884" spans="1:1" x14ac:dyDescent="0.25">
      <c r="A13884" s="10"/>
    </row>
    <row r="13885" spans="1:1" x14ac:dyDescent="0.25">
      <c r="A13885" s="10"/>
    </row>
    <row r="13886" spans="1:1" x14ac:dyDescent="0.25">
      <c r="A13886" s="10"/>
    </row>
    <row r="13887" spans="1:1" x14ac:dyDescent="0.25">
      <c r="A13887" s="10"/>
    </row>
    <row r="13888" spans="1:1" x14ac:dyDescent="0.25">
      <c r="A13888" s="10"/>
    </row>
    <row r="13889" spans="1:1" x14ac:dyDescent="0.25">
      <c r="A13889" s="10"/>
    </row>
    <row r="13890" spans="1:1" x14ac:dyDescent="0.25">
      <c r="A13890" s="10"/>
    </row>
    <row r="13891" spans="1:1" x14ac:dyDescent="0.25">
      <c r="A13891" s="10"/>
    </row>
    <row r="13892" spans="1:1" x14ac:dyDescent="0.25">
      <c r="A13892" s="10"/>
    </row>
    <row r="13893" spans="1:1" x14ac:dyDescent="0.25">
      <c r="A13893" s="10"/>
    </row>
    <row r="13894" spans="1:1" x14ac:dyDescent="0.25">
      <c r="A13894" s="10"/>
    </row>
    <row r="13895" spans="1:1" x14ac:dyDescent="0.25">
      <c r="A13895" s="10"/>
    </row>
    <row r="13896" spans="1:1" x14ac:dyDescent="0.25">
      <c r="A13896" s="10"/>
    </row>
    <row r="13897" spans="1:1" x14ac:dyDescent="0.25">
      <c r="A13897" s="10"/>
    </row>
    <row r="13898" spans="1:1" x14ac:dyDescent="0.25">
      <c r="A13898" s="10"/>
    </row>
    <row r="13899" spans="1:1" x14ac:dyDescent="0.25">
      <c r="A13899" s="10"/>
    </row>
    <row r="13900" spans="1:1" x14ac:dyDescent="0.25">
      <c r="A13900" s="10"/>
    </row>
    <row r="13901" spans="1:1" x14ac:dyDescent="0.25">
      <c r="A13901" s="10"/>
    </row>
    <row r="13902" spans="1:1" x14ac:dyDescent="0.25">
      <c r="A13902" s="10"/>
    </row>
    <row r="13903" spans="1:1" x14ac:dyDescent="0.25">
      <c r="A13903" s="10"/>
    </row>
    <row r="13904" spans="1:1" x14ac:dyDescent="0.25">
      <c r="A13904" s="10"/>
    </row>
    <row r="13905" spans="1:1" x14ac:dyDescent="0.25">
      <c r="A13905" s="10"/>
    </row>
    <row r="13906" spans="1:1" x14ac:dyDescent="0.25">
      <c r="A13906" s="10"/>
    </row>
    <row r="13907" spans="1:1" x14ac:dyDescent="0.25">
      <c r="A13907" s="10"/>
    </row>
    <row r="13908" spans="1:1" x14ac:dyDescent="0.25">
      <c r="A13908" s="10"/>
    </row>
    <row r="13909" spans="1:1" x14ac:dyDescent="0.25">
      <c r="A13909" s="10"/>
    </row>
    <row r="13910" spans="1:1" x14ac:dyDescent="0.25">
      <c r="A13910" s="10"/>
    </row>
    <row r="13911" spans="1:1" x14ac:dyDescent="0.25">
      <c r="A13911" s="10"/>
    </row>
    <row r="13912" spans="1:1" x14ac:dyDescent="0.25">
      <c r="A13912" s="10"/>
    </row>
    <row r="13913" spans="1:1" x14ac:dyDescent="0.25">
      <c r="A13913" s="10"/>
    </row>
    <row r="13914" spans="1:1" x14ac:dyDescent="0.25">
      <c r="A13914" s="10"/>
    </row>
    <row r="13915" spans="1:1" x14ac:dyDescent="0.25">
      <c r="A13915" s="10"/>
    </row>
    <row r="13916" spans="1:1" x14ac:dyDescent="0.25">
      <c r="A13916" s="10"/>
    </row>
    <row r="13917" spans="1:1" x14ac:dyDescent="0.25">
      <c r="A13917" s="10"/>
    </row>
    <row r="13918" spans="1:1" x14ac:dyDescent="0.25">
      <c r="A13918" s="10"/>
    </row>
    <row r="13919" spans="1:1" x14ac:dyDescent="0.25">
      <c r="A13919" s="10"/>
    </row>
    <row r="13920" spans="1:1" x14ac:dyDescent="0.25">
      <c r="A13920" s="10"/>
    </row>
    <row r="13921" spans="1:1" x14ac:dyDescent="0.25">
      <c r="A13921" s="10"/>
    </row>
    <row r="13922" spans="1:1" x14ac:dyDescent="0.25">
      <c r="A13922" s="10"/>
    </row>
    <row r="13923" spans="1:1" x14ac:dyDescent="0.25">
      <c r="A13923" s="10"/>
    </row>
    <row r="13924" spans="1:1" x14ac:dyDescent="0.25">
      <c r="A13924" s="10"/>
    </row>
    <row r="13925" spans="1:1" x14ac:dyDescent="0.25">
      <c r="A13925" s="10"/>
    </row>
    <row r="13926" spans="1:1" x14ac:dyDescent="0.25">
      <c r="A13926" s="10"/>
    </row>
    <row r="13927" spans="1:1" x14ac:dyDescent="0.25">
      <c r="A13927" s="10"/>
    </row>
    <row r="13928" spans="1:1" x14ac:dyDescent="0.25">
      <c r="A13928" s="10"/>
    </row>
    <row r="13929" spans="1:1" x14ac:dyDescent="0.25">
      <c r="A13929" s="10"/>
    </row>
    <row r="13930" spans="1:1" x14ac:dyDescent="0.25">
      <c r="A13930" s="10"/>
    </row>
    <row r="13931" spans="1:1" x14ac:dyDescent="0.25">
      <c r="A13931" s="10"/>
    </row>
    <row r="13932" spans="1:1" x14ac:dyDescent="0.25">
      <c r="A13932" s="10"/>
    </row>
    <row r="13933" spans="1:1" x14ac:dyDescent="0.25">
      <c r="A13933" s="10"/>
    </row>
    <row r="13934" spans="1:1" x14ac:dyDescent="0.25">
      <c r="A13934" s="10"/>
    </row>
    <row r="13935" spans="1:1" x14ac:dyDescent="0.25">
      <c r="A13935" s="10"/>
    </row>
    <row r="13936" spans="1:1" x14ac:dyDescent="0.25">
      <c r="A13936" s="10"/>
    </row>
    <row r="13937" spans="1:1" x14ac:dyDescent="0.25">
      <c r="A13937" s="10"/>
    </row>
    <row r="13938" spans="1:1" x14ac:dyDescent="0.25">
      <c r="A13938" s="10"/>
    </row>
    <row r="13939" spans="1:1" x14ac:dyDescent="0.25">
      <c r="A13939" s="10"/>
    </row>
    <row r="13940" spans="1:1" x14ac:dyDescent="0.25">
      <c r="A13940" s="10"/>
    </row>
    <row r="13941" spans="1:1" x14ac:dyDescent="0.25">
      <c r="A13941" s="10"/>
    </row>
    <row r="13942" spans="1:1" x14ac:dyDescent="0.25">
      <c r="A13942" s="10"/>
    </row>
    <row r="13943" spans="1:1" x14ac:dyDescent="0.25">
      <c r="A13943" s="10"/>
    </row>
    <row r="13944" spans="1:1" x14ac:dyDescent="0.25">
      <c r="A13944" s="10"/>
    </row>
    <row r="13945" spans="1:1" x14ac:dyDescent="0.25">
      <c r="A13945" s="10"/>
    </row>
    <row r="13946" spans="1:1" x14ac:dyDescent="0.25">
      <c r="A13946" s="10"/>
    </row>
    <row r="13947" spans="1:1" x14ac:dyDescent="0.25">
      <c r="A13947" s="10"/>
    </row>
    <row r="13948" spans="1:1" x14ac:dyDescent="0.25">
      <c r="A13948" s="10"/>
    </row>
    <row r="13949" spans="1:1" x14ac:dyDescent="0.25">
      <c r="A13949" s="10"/>
    </row>
    <row r="13950" spans="1:1" x14ac:dyDescent="0.25">
      <c r="A13950" s="10"/>
    </row>
    <row r="13951" spans="1:1" x14ac:dyDescent="0.25">
      <c r="A13951" s="10"/>
    </row>
    <row r="13952" spans="1:1" x14ac:dyDescent="0.25">
      <c r="A13952" s="10"/>
    </row>
    <row r="13953" spans="1:1" x14ac:dyDescent="0.25">
      <c r="A13953" s="10"/>
    </row>
    <row r="13954" spans="1:1" x14ac:dyDescent="0.25">
      <c r="A13954" s="10"/>
    </row>
    <row r="13955" spans="1:1" x14ac:dyDescent="0.25">
      <c r="A13955" s="10"/>
    </row>
    <row r="13956" spans="1:1" x14ac:dyDescent="0.25">
      <c r="A13956" s="10"/>
    </row>
    <row r="13957" spans="1:1" x14ac:dyDescent="0.25">
      <c r="A13957" s="10"/>
    </row>
    <row r="13958" spans="1:1" x14ac:dyDescent="0.25">
      <c r="A13958" s="10"/>
    </row>
    <row r="13959" spans="1:1" x14ac:dyDescent="0.25">
      <c r="A13959" s="10"/>
    </row>
    <row r="13960" spans="1:1" x14ac:dyDescent="0.25">
      <c r="A13960" s="10"/>
    </row>
    <row r="13961" spans="1:1" x14ac:dyDescent="0.25">
      <c r="A13961" s="10"/>
    </row>
    <row r="13962" spans="1:1" x14ac:dyDescent="0.25">
      <c r="A13962" s="10"/>
    </row>
    <row r="13963" spans="1:1" x14ac:dyDescent="0.25">
      <c r="A13963" s="10"/>
    </row>
    <row r="13964" spans="1:1" x14ac:dyDescent="0.25">
      <c r="A13964" s="10"/>
    </row>
    <row r="13965" spans="1:1" x14ac:dyDescent="0.25">
      <c r="A13965" s="10"/>
    </row>
    <row r="13966" spans="1:1" x14ac:dyDescent="0.25">
      <c r="A13966" s="10"/>
    </row>
    <row r="13967" spans="1:1" x14ac:dyDescent="0.25">
      <c r="A13967" s="10"/>
    </row>
    <row r="13968" spans="1:1" x14ac:dyDescent="0.25">
      <c r="A13968" s="10"/>
    </row>
    <row r="13969" spans="1:1" x14ac:dyDescent="0.25">
      <c r="A13969" s="10"/>
    </row>
    <row r="13970" spans="1:1" x14ac:dyDescent="0.25">
      <c r="A13970" s="10"/>
    </row>
    <row r="13971" spans="1:1" x14ac:dyDescent="0.25">
      <c r="A13971" s="10"/>
    </row>
    <row r="13972" spans="1:1" x14ac:dyDescent="0.25">
      <c r="A13972" s="10"/>
    </row>
    <row r="13973" spans="1:1" x14ac:dyDescent="0.25">
      <c r="A13973" s="10"/>
    </row>
    <row r="13974" spans="1:1" x14ac:dyDescent="0.25">
      <c r="A13974" s="10"/>
    </row>
    <row r="13975" spans="1:1" x14ac:dyDescent="0.25">
      <c r="A13975" s="10"/>
    </row>
    <row r="13976" spans="1:1" x14ac:dyDescent="0.25">
      <c r="A13976" s="10"/>
    </row>
    <row r="13977" spans="1:1" x14ac:dyDescent="0.25">
      <c r="A13977" s="10"/>
    </row>
    <row r="13978" spans="1:1" x14ac:dyDescent="0.25">
      <c r="A13978" s="10"/>
    </row>
    <row r="13979" spans="1:1" x14ac:dyDescent="0.25">
      <c r="A13979" s="10"/>
    </row>
    <row r="13980" spans="1:1" x14ac:dyDescent="0.25">
      <c r="A13980" s="10"/>
    </row>
    <row r="13981" spans="1:1" x14ac:dyDescent="0.25">
      <c r="A13981" s="10"/>
    </row>
    <row r="13982" spans="1:1" x14ac:dyDescent="0.25">
      <c r="A13982" s="10"/>
    </row>
    <row r="13983" spans="1:1" x14ac:dyDescent="0.25">
      <c r="A13983" s="10"/>
    </row>
    <row r="13984" spans="1:1" x14ac:dyDescent="0.25">
      <c r="A13984" s="10"/>
    </row>
    <row r="13985" spans="1:1" x14ac:dyDescent="0.25">
      <c r="A13985" s="10"/>
    </row>
    <row r="13986" spans="1:1" x14ac:dyDescent="0.25">
      <c r="A13986" s="10"/>
    </row>
    <row r="13987" spans="1:1" x14ac:dyDescent="0.25">
      <c r="A13987" s="10"/>
    </row>
    <row r="13988" spans="1:1" x14ac:dyDescent="0.25">
      <c r="A13988" s="10"/>
    </row>
    <row r="13989" spans="1:1" x14ac:dyDescent="0.25">
      <c r="A13989" s="10"/>
    </row>
    <row r="13990" spans="1:1" x14ac:dyDescent="0.25">
      <c r="A13990" s="10"/>
    </row>
    <row r="13991" spans="1:1" x14ac:dyDescent="0.25">
      <c r="A13991" s="10"/>
    </row>
    <row r="13992" spans="1:1" x14ac:dyDescent="0.25">
      <c r="A13992" s="10"/>
    </row>
    <row r="13993" spans="1:1" x14ac:dyDescent="0.25">
      <c r="A13993" s="10"/>
    </row>
    <row r="13994" spans="1:1" x14ac:dyDescent="0.25">
      <c r="A13994" s="10"/>
    </row>
    <row r="13995" spans="1:1" x14ac:dyDescent="0.25">
      <c r="A13995" s="10"/>
    </row>
    <row r="13996" spans="1:1" x14ac:dyDescent="0.25">
      <c r="A13996" s="10"/>
    </row>
    <row r="13997" spans="1:1" x14ac:dyDescent="0.25">
      <c r="A13997" s="10"/>
    </row>
    <row r="13998" spans="1:1" x14ac:dyDescent="0.25">
      <c r="A13998" s="10"/>
    </row>
    <row r="13999" spans="1:1" x14ac:dyDescent="0.25">
      <c r="A13999" s="10"/>
    </row>
    <row r="14000" spans="1:1" x14ac:dyDescent="0.25">
      <c r="A14000" s="10"/>
    </row>
    <row r="14001" spans="1:1" x14ac:dyDescent="0.25">
      <c r="A14001" s="10"/>
    </row>
    <row r="14002" spans="1:1" x14ac:dyDescent="0.25">
      <c r="A14002" s="10"/>
    </row>
    <row r="14003" spans="1:1" x14ac:dyDescent="0.25">
      <c r="A14003" s="10"/>
    </row>
    <row r="14004" spans="1:1" x14ac:dyDescent="0.25">
      <c r="A14004" s="10"/>
    </row>
    <row r="14005" spans="1:1" x14ac:dyDescent="0.25">
      <c r="A14005" s="10"/>
    </row>
    <row r="14006" spans="1:1" x14ac:dyDescent="0.25">
      <c r="A14006" s="10"/>
    </row>
    <row r="14007" spans="1:1" x14ac:dyDescent="0.25">
      <c r="A14007" s="10"/>
    </row>
    <row r="14008" spans="1:1" x14ac:dyDescent="0.25">
      <c r="A14008" s="10"/>
    </row>
    <row r="14009" spans="1:1" x14ac:dyDescent="0.25">
      <c r="A14009" s="10"/>
    </row>
    <row r="14010" spans="1:1" x14ac:dyDescent="0.25">
      <c r="A14010" s="10"/>
    </row>
    <row r="14011" spans="1:1" x14ac:dyDescent="0.25">
      <c r="A14011" s="10"/>
    </row>
    <row r="14012" spans="1:1" x14ac:dyDescent="0.25">
      <c r="A14012" s="10"/>
    </row>
    <row r="14013" spans="1:1" x14ac:dyDescent="0.25">
      <c r="A14013" s="10"/>
    </row>
    <row r="14014" spans="1:1" x14ac:dyDescent="0.25">
      <c r="A14014" s="10"/>
    </row>
    <row r="14015" spans="1:1" x14ac:dyDescent="0.25">
      <c r="A14015" s="10"/>
    </row>
    <row r="14016" spans="1:1" x14ac:dyDescent="0.25">
      <c r="A14016" s="10"/>
    </row>
    <row r="14017" spans="1:1" x14ac:dyDescent="0.25">
      <c r="A14017" s="10"/>
    </row>
    <row r="14018" spans="1:1" x14ac:dyDescent="0.25">
      <c r="A14018" s="10"/>
    </row>
    <row r="14019" spans="1:1" x14ac:dyDescent="0.25">
      <c r="A14019" s="10"/>
    </row>
    <row r="14020" spans="1:1" x14ac:dyDescent="0.25">
      <c r="A14020" s="10"/>
    </row>
    <row r="14021" spans="1:1" x14ac:dyDescent="0.25">
      <c r="A14021" s="10"/>
    </row>
    <row r="14022" spans="1:1" x14ac:dyDescent="0.25">
      <c r="A14022" s="10"/>
    </row>
    <row r="14023" spans="1:1" x14ac:dyDescent="0.25">
      <c r="A14023" s="10"/>
    </row>
    <row r="14024" spans="1:1" x14ac:dyDescent="0.25">
      <c r="A14024" s="10"/>
    </row>
    <row r="14025" spans="1:1" x14ac:dyDescent="0.25">
      <c r="A14025" s="10"/>
    </row>
    <row r="14026" spans="1:1" x14ac:dyDescent="0.25">
      <c r="A14026" s="10"/>
    </row>
    <row r="14027" spans="1:1" x14ac:dyDescent="0.25">
      <c r="A14027" s="10"/>
    </row>
    <row r="14028" spans="1:1" x14ac:dyDescent="0.25">
      <c r="A14028" s="10"/>
    </row>
    <row r="14029" spans="1:1" x14ac:dyDescent="0.25">
      <c r="A14029" s="10"/>
    </row>
    <row r="14030" spans="1:1" x14ac:dyDescent="0.25">
      <c r="A14030" s="10"/>
    </row>
    <row r="14031" spans="1:1" x14ac:dyDescent="0.25">
      <c r="A14031" s="10"/>
    </row>
    <row r="14032" spans="1:1" x14ac:dyDescent="0.25">
      <c r="A14032" s="10"/>
    </row>
    <row r="14033" spans="1:1" x14ac:dyDescent="0.25">
      <c r="A14033" s="10"/>
    </row>
    <row r="14034" spans="1:1" x14ac:dyDescent="0.25">
      <c r="A14034" s="10"/>
    </row>
    <row r="14035" spans="1:1" x14ac:dyDescent="0.25">
      <c r="A14035" s="10"/>
    </row>
    <row r="14036" spans="1:1" x14ac:dyDescent="0.25">
      <c r="A14036" s="10"/>
    </row>
    <row r="14037" spans="1:1" x14ac:dyDescent="0.25">
      <c r="A14037" s="10"/>
    </row>
    <row r="14038" spans="1:1" x14ac:dyDescent="0.25">
      <c r="A14038" s="10"/>
    </row>
    <row r="14039" spans="1:1" x14ac:dyDescent="0.25">
      <c r="A14039" s="10"/>
    </row>
    <row r="14040" spans="1:1" x14ac:dyDescent="0.25">
      <c r="A14040" s="10"/>
    </row>
    <row r="14041" spans="1:1" x14ac:dyDescent="0.25">
      <c r="A14041" s="10"/>
    </row>
    <row r="14042" spans="1:1" x14ac:dyDescent="0.25">
      <c r="A14042" s="10"/>
    </row>
    <row r="14043" spans="1:1" x14ac:dyDescent="0.25">
      <c r="A14043" s="10"/>
    </row>
    <row r="14044" spans="1:1" x14ac:dyDescent="0.25">
      <c r="A14044" s="10"/>
    </row>
    <row r="14045" spans="1:1" x14ac:dyDescent="0.25">
      <c r="A14045" s="10"/>
    </row>
    <row r="14046" spans="1:1" x14ac:dyDescent="0.25">
      <c r="A14046" s="10"/>
    </row>
    <row r="14047" spans="1:1" x14ac:dyDescent="0.25">
      <c r="A14047" s="10"/>
    </row>
    <row r="14048" spans="1:1" x14ac:dyDescent="0.25">
      <c r="A14048" s="10"/>
    </row>
    <row r="14049" spans="1:1" x14ac:dyDescent="0.25">
      <c r="A14049" s="10"/>
    </row>
    <row r="14050" spans="1:1" x14ac:dyDescent="0.25">
      <c r="A14050" s="10"/>
    </row>
    <row r="14051" spans="1:1" x14ac:dyDescent="0.25">
      <c r="A14051" s="10"/>
    </row>
    <row r="14052" spans="1:1" x14ac:dyDescent="0.25">
      <c r="A14052" s="10"/>
    </row>
    <row r="14053" spans="1:1" x14ac:dyDescent="0.25">
      <c r="A14053" s="10"/>
    </row>
    <row r="14054" spans="1:1" x14ac:dyDescent="0.25">
      <c r="A14054" s="10"/>
    </row>
    <row r="14055" spans="1:1" x14ac:dyDescent="0.25">
      <c r="A14055" s="10"/>
    </row>
    <row r="14056" spans="1:1" x14ac:dyDescent="0.25">
      <c r="A14056" s="10"/>
    </row>
    <row r="14057" spans="1:1" x14ac:dyDescent="0.25">
      <c r="A14057" s="10"/>
    </row>
    <row r="14058" spans="1:1" x14ac:dyDescent="0.25">
      <c r="A14058" s="10"/>
    </row>
    <row r="14059" spans="1:1" x14ac:dyDescent="0.25">
      <c r="A14059" s="10"/>
    </row>
    <row r="14060" spans="1:1" x14ac:dyDescent="0.25">
      <c r="A14060" s="10"/>
    </row>
    <row r="14061" spans="1:1" x14ac:dyDescent="0.25">
      <c r="A14061" s="10"/>
    </row>
    <row r="14062" spans="1:1" x14ac:dyDescent="0.25">
      <c r="A14062" s="10"/>
    </row>
    <row r="14063" spans="1:1" x14ac:dyDescent="0.25">
      <c r="A14063" s="10"/>
    </row>
    <row r="14064" spans="1:1" x14ac:dyDescent="0.25">
      <c r="A14064" s="10"/>
    </row>
    <row r="14065" spans="1:1" x14ac:dyDescent="0.25">
      <c r="A14065" s="10"/>
    </row>
    <row r="14066" spans="1:1" x14ac:dyDescent="0.25">
      <c r="A14066" s="10"/>
    </row>
    <row r="14067" spans="1:1" x14ac:dyDescent="0.25">
      <c r="A14067" s="10"/>
    </row>
    <row r="14068" spans="1:1" x14ac:dyDescent="0.25">
      <c r="A14068" s="10"/>
    </row>
    <row r="14069" spans="1:1" x14ac:dyDescent="0.25">
      <c r="A14069" s="10"/>
    </row>
    <row r="14070" spans="1:1" x14ac:dyDescent="0.25">
      <c r="A14070" s="10"/>
    </row>
    <row r="14071" spans="1:1" x14ac:dyDescent="0.25">
      <c r="A14071" s="10"/>
    </row>
    <row r="14072" spans="1:1" x14ac:dyDescent="0.25">
      <c r="A14072" s="10"/>
    </row>
    <row r="14073" spans="1:1" x14ac:dyDescent="0.25">
      <c r="A14073" s="10"/>
    </row>
    <row r="14074" spans="1:1" x14ac:dyDescent="0.25">
      <c r="A14074" s="10"/>
    </row>
    <row r="14075" spans="1:1" x14ac:dyDescent="0.25">
      <c r="A14075" s="10"/>
    </row>
    <row r="14076" spans="1:1" x14ac:dyDescent="0.25">
      <c r="A14076" s="10"/>
    </row>
    <row r="14077" spans="1:1" x14ac:dyDescent="0.25">
      <c r="A14077" s="10"/>
    </row>
    <row r="14078" spans="1:1" x14ac:dyDescent="0.25">
      <c r="A14078" s="10"/>
    </row>
    <row r="14079" spans="1:1" x14ac:dyDescent="0.25">
      <c r="A14079" s="10"/>
    </row>
    <row r="14080" spans="1:1" x14ac:dyDescent="0.25">
      <c r="A14080" s="10"/>
    </row>
    <row r="14081" spans="1:1" x14ac:dyDescent="0.25">
      <c r="A14081" s="10"/>
    </row>
    <row r="14082" spans="1:1" x14ac:dyDescent="0.25">
      <c r="A14082" s="10"/>
    </row>
    <row r="14083" spans="1:1" x14ac:dyDescent="0.25">
      <c r="A14083" s="10"/>
    </row>
    <row r="14084" spans="1:1" x14ac:dyDescent="0.25">
      <c r="A14084" s="10"/>
    </row>
    <row r="14085" spans="1:1" x14ac:dyDescent="0.25">
      <c r="A14085" s="10"/>
    </row>
    <row r="14086" spans="1:1" x14ac:dyDescent="0.25">
      <c r="A14086" s="10"/>
    </row>
    <row r="14087" spans="1:1" x14ac:dyDescent="0.25">
      <c r="A14087" s="10"/>
    </row>
    <row r="14088" spans="1:1" x14ac:dyDescent="0.25">
      <c r="A14088" s="10"/>
    </row>
    <row r="14089" spans="1:1" x14ac:dyDescent="0.25">
      <c r="A14089" s="10"/>
    </row>
    <row r="14090" spans="1:1" x14ac:dyDescent="0.25">
      <c r="A14090" s="10"/>
    </row>
    <row r="14091" spans="1:1" x14ac:dyDescent="0.25">
      <c r="A14091" s="10"/>
    </row>
    <row r="14092" spans="1:1" x14ac:dyDescent="0.25">
      <c r="A14092" s="10"/>
    </row>
    <row r="14093" spans="1:1" x14ac:dyDescent="0.25">
      <c r="A14093" s="10"/>
    </row>
    <row r="14094" spans="1:1" x14ac:dyDescent="0.25">
      <c r="A14094" s="10"/>
    </row>
    <row r="14095" spans="1:1" x14ac:dyDescent="0.25">
      <c r="A14095" s="10"/>
    </row>
    <row r="14096" spans="1:1" x14ac:dyDescent="0.25">
      <c r="A14096" s="10"/>
    </row>
    <row r="14097" spans="1:1" x14ac:dyDescent="0.25">
      <c r="A14097" s="10"/>
    </row>
    <row r="14098" spans="1:1" x14ac:dyDescent="0.25">
      <c r="A14098" s="10"/>
    </row>
    <row r="14099" spans="1:1" x14ac:dyDescent="0.25">
      <c r="A14099" s="10"/>
    </row>
    <row r="14100" spans="1:1" x14ac:dyDescent="0.25">
      <c r="A14100" s="10"/>
    </row>
    <row r="14101" spans="1:1" x14ac:dyDescent="0.25">
      <c r="A14101" s="10"/>
    </row>
    <row r="14102" spans="1:1" x14ac:dyDescent="0.25">
      <c r="A14102" s="10"/>
    </row>
    <row r="14103" spans="1:1" x14ac:dyDescent="0.25">
      <c r="A14103" s="10"/>
    </row>
    <row r="14104" spans="1:1" x14ac:dyDescent="0.25">
      <c r="A14104" s="10"/>
    </row>
    <row r="14105" spans="1:1" x14ac:dyDescent="0.25">
      <c r="A14105" s="10"/>
    </row>
    <row r="14106" spans="1:1" x14ac:dyDescent="0.25">
      <c r="A14106" s="10"/>
    </row>
    <row r="14107" spans="1:1" x14ac:dyDescent="0.25">
      <c r="A14107" s="10"/>
    </row>
    <row r="14108" spans="1:1" x14ac:dyDescent="0.25">
      <c r="A14108" s="10"/>
    </row>
    <row r="14109" spans="1:1" x14ac:dyDescent="0.25">
      <c r="A14109" s="10"/>
    </row>
    <row r="14110" spans="1:1" x14ac:dyDescent="0.25">
      <c r="A14110" s="10"/>
    </row>
    <row r="14111" spans="1:1" x14ac:dyDescent="0.25">
      <c r="A14111" s="10"/>
    </row>
    <row r="14112" spans="1:1" x14ac:dyDescent="0.25">
      <c r="A14112" s="10"/>
    </row>
    <row r="14113" spans="1:1" x14ac:dyDescent="0.25">
      <c r="A14113" s="10"/>
    </row>
    <row r="14114" spans="1:1" x14ac:dyDescent="0.25">
      <c r="A14114" s="10"/>
    </row>
    <row r="14115" spans="1:1" x14ac:dyDescent="0.25">
      <c r="A14115" s="10"/>
    </row>
    <row r="14116" spans="1:1" x14ac:dyDescent="0.25">
      <c r="A14116" s="10"/>
    </row>
    <row r="14117" spans="1:1" x14ac:dyDescent="0.25">
      <c r="A14117" s="10"/>
    </row>
    <row r="14118" spans="1:1" x14ac:dyDescent="0.25">
      <c r="A14118" s="10"/>
    </row>
    <row r="14119" spans="1:1" x14ac:dyDescent="0.25">
      <c r="A14119" s="10"/>
    </row>
    <row r="14120" spans="1:1" x14ac:dyDescent="0.25">
      <c r="A14120" s="10"/>
    </row>
    <row r="14121" spans="1:1" x14ac:dyDescent="0.25">
      <c r="A14121" s="10"/>
    </row>
    <row r="14122" spans="1:1" x14ac:dyDescent="0.25">
      <c r="A14122" s="10"/>
    </row>
    <row r="14123" spans="1:1" x14ac:dyDescent="0.25">
      <c r="A14123" s="10"/>
    </row>
    <row r="14124" spans="1:1" x14ac:dyDescent="0.25">
      <c r="A14124" s="10"/>
    </row>
    <row r="14125" spans="1:1" x14ac:dyDescent="0.25">
      <c r="A14125" s="10"/>
    </row>
    <row r="14126" spans="1:1" x14ac:dyDescent="0.25">
      <c r="A14126" s="10"/>
    </row>
    <row r="14127" spans="1:1" x14ac:dyDescent="0.25">
      <c r="A14127" s="10"/>
    </row>
    <row r="14128" spans="1:1" x14ac:dyDescent="0.25">
      <c r="A14128" s="10"/>
    </row>
    <row r="14129" spans="1:1" x14ac:dyDescent="0.25">
      <c r="A14129" s="10"/>
    </row>
    <row r="14130" spans="1:1" x14ac:dyDescent="0.25">
      <c r="A14130" s="10"/>
    </row>
    <row r="14131" spans="1:1" x14ac:dyDescent="0.25">
      <c r="A14131" s="10"/>
    </row>
    <row r="14132" spans="1:1" x14ac:dyDescent="0.25">
      <c r="A14132" s="10"/>
    </row>
    <row r="14133" spans="1:1" x14ac:dyDescent="0.25">
      <c r="A14133" s="10"/>
    </row>
    <row r="14134" spans="1:1" x14ac:dyDescent="0.25">
      <c r="A14134" s="10"/>
    </row>
    <row r="14135" spans="1:1" x14ac:dyDescent="0.25">
      <c r="A14135" s="10"/>
    </row>
    <row r="14136" spans="1:1" x14ac:dyDescent="0.25">
      <c r="A14136" s="10"/>
    </row>
    <row r="14137" spans="1:1" x14ac:dyDescent="0.25">
      <c r="A14137" s="10"/>
    </row>
    <row r="14138" spans="1:1" x14ac:dyDescent="0.25">
      <c r="A14138" s="10"/>
    </row>
    <row r="14139" spans="1:1" x14ac:dyDescent="0.25">
      <c r="A14139" s="10"/>
    </row>
    <row r="14140" spans="1:1" x14ac:dyDescent="0.25">
      <c r="A14140" s="10"/>
    </row>
    <row r="14141" spans="1:1" x14ac:dyDescent="0.25">
      <c r="A14141" s="10"/>
    </row>
    <row r="14142" spans="1:1" x14ac:dyDescent="0.25">
      <c r="A14142" s="10"/>
    </row>
    <row r="14143" spans="1:1" x14ac:dyDescent="0.25">
      <c r="A14143" s="10"/>
    </row>
    <row r="14144" spans="1:1" x14ac:dyDescent="0.25">
      <c r="A14144" s="10"/>
    </row>
    <row r="14145" spans="1:1" x14ac:dyDescent="0.25">
      <c r="A14145" s="10"/>
    </row>
    <row r="14146" spans="1:1" x14ac:dyDescent="0.25">
      <c r="A14146" s="10"/>
    </row>
    <row r="14147" spans="1:1" x14ac:dyDescent="0.25">
      <c r="A14147" s="10"/>
    </row>
    <row r="14148" spans="1:1" x14ac:dyDescent="0.25">
      <c r="A14148" s="10"/>
    </row>
    <row r="14149" spans="1:1" x14ac:dyDescent="0.25">
      <c r="A14149" s="10"/>
    </row>
    <row r="14150" spans="1:1" x14ac:dyDescent="0.25">
      <c r="A14150" s="10"/>
    </row>
    <row r="14151" spans="1:1" x14ac:dyDescent="0.25">
      <c r="A14151" s="10"/>
    </row>
    <row r="14152" spans="1:1" x14ac:dyDescent="0.25">
      <c r="A14152" s="10"/>
    </row>
    <row r="14153" spans="1:1" x14ac:dyDescent="0.25">
      <c r="A14153" s="10"/>
    </row>
    <row r="14154" spans="1:1" x14ac:dyDescent="0.25">
      <c r="A14154" s="10"/>
    </row>
    <row r="14155" spans="1:1" x14ac:dyDescent="0.25">
      <c r="A14155" s="10"/>
    </row>
    <row r="14156" spans="1:1" x14ac:dyDescent="0.25">
      <c r="A14156" s="10"/>
    </row>
    <row r="14157" spans="1:1" x14ac:dyDescent="0.25">
      <c r="A14157" s="10"/>
    </row>
    <row r="14158" spans="1:1" x14ac:dyDescent="0.25">
      <c r="A14158" s="10"/>
    </row>
    <row r="14159" spans="1:1" x14ac:dyDescent="0.25">
      <c r="A14159" s="10"/>
    </row>
    <row r="14160" spans="1:1" x14ac:dyDescent="0.25">
      <c r="A14160" s="10"/>
    </row>
    <row r="14161" spans="1:1" x14ac:dyDescent="0.25">
      <c r="A14161" s="10"/>
    </row>
    <row r="14162" spans="1:1" x14ac:dyDescent="0.25">
      <c r="A14162" s="10"/>
    </row>
    <row r="14163" spans="1:1" x14ac:dyDescent="0.25">
      <c r="A14163" s="10"/>
    </row>
    <row r="14164" spans="1:1" x14ac:dyDescent="0.25">
      <c r="A14164" s="10"/>
    </row>
    <row r="14165" spans="1:1" x14ac:dyDescent="0.25">
      <c r="A14165" s="10"/>
    </row>
    <row r="14166" spans="1:1" x14ac:dyDescent="0.25">
      <c r="A14166" s="10"/>
    </row>
    <row r="14167" spans="1:1" x14ac:dyDescent="0.25">
      <c r="A14167" s="10"/>
    </row>
    <row r="14168" spans="1:1" x14ac:dyDescent="0.25">
      <c r="A14168" s="10"/>
    </row>
    <row r="14169" spans="1:1" x14ac:dyDescent="0.25">
      <c r="A14169" s="10"/>
    </row>
    <row r="14170" spans="1:1" x14ac:dyDescent="0.25">
      <c r="A14170" s="10"/>
    </row>
    <row r="14171" spans="1:1" x14ac:dyDescent="0.25">
      <c r="A14171" s="10"/>
    </row>
    <row r="14172" spans="1:1" x14ac:dyDescent="0.25">
      <c r="A14172" s="10"/>
    </row>
    <row r="14173" spans="1:1" x14ac:dyDescent="0.25">
      <c r="A14173" s="10"/>
    </row>
    <row r="14174" spans="1:1" x14ac:dyDescent="0.25">
      <c r="A14174" s="10"/>
    </row>
    <row r="14175" spans="1:1" x14ac:dyDescent="0.25">
      <c r="A14175" s="10"/>
    </row>
    <row r="14176" spans="1:1" x14ac:dyDescent="0.25">
      <c r="A14176" s="10"/>
    </row>
    <row r="14177" spans="1:1" x14ac:dyDescent="0.25">
      <c r="A14177" s="10"/>
    </row>
    <row r="14178" spans="1:1" x14ac:dyDescent="0.25">
      <c r="A14178" s="10"/>
    </row>
    <row r="14179" spans="1:1" x14ac:dyDescent="0.25">
      <c r="A14179" s="10"/>
    </row>
    <row r="14180" spans="1:1" x14ac:dyDescent="0.25">
      <c r="A14180" s="10"/>
    </row>
    <row r="14181" spans="1:1" x14ac:dyDescent="0.25">
      <c r="A14181" s="10"/>
    </row>
    <row r="14182" spans="1:1" x14ac:dyDescent="0.25">
      <c r="A14182" s="10"/>
    </row>
    <row r="14183" spans="1:1" x14ac:dyDescent="0.25">
      <c r="A14183" s="10"/>
    </row>
    <row r="14184" spans="1:1" x14ac:dyDescent="0.25">
      <c r="A14184" s="10"/>
    </row>
    <row r="14185" spans="1:1" x14ac:dyDescent="0.25">
      <c r="A14185" s="10"/>
    </row>
    <row r="14186" spans="1:1" x14ac:dyDescent="0.25">
      <c r="A14186" s="10"/>
    </row>
    <row r="14187" spans="1:1" x14ac:dyDescent="0.25">
      <c r="A14187" s="10"/>
    </row>
    <row r="14188" spans="1:1" x14ac:dyDescent="0.25">
      <c r="A14188" s="10"/>
    </row>
    <row r="14189" spans="1:1" x14ac:dyDescent="0.25">
      <c r="A14189" s="10"/>
    </row>
    <row r="14190" spans="1:1" x14ac:dyDescent="0.25">
      <c r="A14190" s="10"/>
    </row>
    <row r="14191" spans="1:1" x14ac:dyDescent="0.25">
      <c r="A14191" s="10"/>
    </row>
    <row r="14192" spans="1:1" x14ac:dyDescent="0.25">
      <c r="A14192" s="10"/>
    </row>
    <row r="14193" spans="1:1" x14ac:dyDescent="0.25">
      <c r="A14193" s="10"/>
    </row>
    <row r="14194" spans="1:1" x14ac:dyDescent="0.25">
      <c r="A14194" s="10"/>
    </row>
    <row r="14195" spans="1:1" x14ac:dyDescent="0.25">
      <c r="A14195" s="10"/>
    </row>
    <row r="14196" spans="1:1" x14ac:dyDescent="0.25">
      <c r="A14196" s="10"/>
    </row>
    <row r="14197" spans="1:1" x14ac:dyDescent="0.25">
      <c r="A14197" s="10"/>
    </row>
    <row r="14198" spans="1:1" x14ac:dyDescent="0.25">
      <c r="A14198" s="10"/>
    </row>
    <row r="14199" spans="1:1" x14ac:dyDescent="0.25">
      <c r="A14199" s="10"/>
    </row>
    <row r="14200" spans="1:1" x14ac:dyDescent="0.25">
      <c r="A14200" s="10"/>
    </row>
    <row r="14201" spans="1:1" x14ac:dyDescent="0.25">
      <c r="A14201" s="10"/>
    </row>
    <row r="14202" spans="1:1" x14ac:dyDescent="0.25">
      <c r="A14202" s="10"/>
    </row>
    <row r="14203" spans="1:1" x14ac:dyDescent="0.25">
      <c r="A14203" s="10"/>
    </row>
    <row r="14204" spans="1:1" x14ac:dyDescent="0.25">
      <c r="A14204" s="10"/>
    </row>
    <row r="14205" spans="1:1" x14ac:dyDescent="0.25">
      <c r="A14205" s="10"/>
    </row>
    <row r="14206" spans="1:1" x14ac:dyDescent="0.25">
      <c r="A14206" s="10"/>
    </row>
    <row r="14207" spans="1:1" x14ac:dyDescent="0.25">
      <c r="A14207" s="10"/>
    </row>
    <row r="14208" spans="1:1" x14ac:dyDescent="0.25">
      <c r="A14208" s="10"/>
    </row>
    <row r="14209" spans="1:1" x14ac:dyDescent="0.25">
      <c r="A14209" s="10"/>
    </row>
    <row r="14210" spans="1:1" x14ac:dyDescent="0.25">
      <c r="A14210" s="10"/>
    </row>
    <row r="14211" spans="1:1" x14ac:dyDescent="0.25">
      <c r="A14211" s="10"/>
    </row>
    <row r="14212" spans="1:1" x14ac:dyDescent="0.25">
      <c r="A14212" s="10"/>
    </row>
    <row r="14213" spans="1:1" x14ac:dyDescent="0.25">
      <c r="A14213" s="10"/>
    </row>
    <row r="14214" spans="1:1" x14ac:dyDescent="0.25">
      <c r="A14214" s="10"/>
    </row>
    <row r="14215" spans="1:1" x14ac:dyDescent="0.25">
      <c r="A14215" s="10"/>
    </row>
    <row r="14216" spans="1:1" x14ac:dyDescent="0.25">
      <c r="A14216" s="10"/>
    </row>
    <row r="14217" spans="1:1" x14ac:dyDescent="0.25">
      <c r="A14217" s="10"/>
    </row>
    <row r="14218" spans="1:1" x14ac:dyDescent="0.25">
      <c r="A14218" s="10"/>
    </row>
    <row r="14219" spans="1:1" x14ac:dyDescent="0.25">
      <c r="A14219" s="10"/>
    </row>
    <row r="14220" spans="1:1" x14ac:dyDescent="0.25">
      <c r="A14220" s="10"/>
    </row>
    <row r="14221" spans="1:1" x14ac:dyDescent="0.25">
      <c r="A14221" s="10"/>
    </row>
    <row r="14222" spans="1:1" x14ac:dyDescent="0.25">
      <c r="A14222" s="10"/>
    </row>
    <row r="14223" spans="1:1" x14ac:dyDescent="0.25">
      <c r="A14223" s="10"/>
    </row>
    <row r="14224" spans="1:1" x14ac:dyDescent="0.25">
      <c r="A14224" s="10"/>
    </row>
    <row r="14225" spans="1:1" x14ac:dyDescent="0.25">
      <c r="A14225" s="10"/>
    </row>
    <row r="14226" spans="1:1" x14ac:dyDescent="0.25">
      <c r="A14226" s="10"/>
    </row>
    <row r="14227" spans="1:1" x14ac:dyDescent="0.25">
      <c r="A14227" s="10"/>
    </row>
    <row r="14228" spans="1:1" x14ac:dyDescent="0.25">
      <c r="A14228" s="10"/>
    </row>
    <row r="14229" spans="1:1" x14ac:dyDescent="0.25">
      <c r="A14229" s="10"/>
    </row>
    <row r="14230" spans="1:1" x14ac:dyDescent="0.25">
      <c r="A14230" s="10"/>
    </row>
    <row r="14231" spans="1:1" x14ac:dyDescent="0.25">
      <c r="A14231" s="10"/>
    </row>
    <row r="14232" spans="1:1" x14ac:dyDescent="0.25">
      <c r="A14232" s="10"/>
    </row>
    <row r="14233" spans="1:1" x14ac:dyDescent="0.25">
      <c r="A14233" s="10"/>
    </row>
    <row r="14234" spans="1:1" x14ac:dyDescent="0.25">
      <c r="A14234" s="10"/>
    </row>
    <row r="14235" spans="1:1" x14ac:dyDescent="0.25">
      <c r="A14235" s="10"/>
    </row>
    <row r="14236" spans="1:1" x14ac:dyDescent="0.25">
      <c r="A14236" s="10"/>
    </row>
    <row r="14237" spans="1:1" x14ac:dyDescent="0.25">
      <c r="A14237" s="10"/>
    </row>
    <row r="14238" spans="1:1" x14ac:dyDescent="0.25">
      <c r="A14238" s="10"/>
    </row>
    <row r="14239" spans="1:1" x14ac:dyDescent="0.25">
      <c r="A14239" s="10"/>
    </row>
    <row r="14240" spans="1:1" x14ac:dyDescent="0.25">
      <c r="A14240" s="10"/>
    </row>
    <row r="14241" spans="1:1" x14ac:dyDescent="0.25">
      <c r="A14241" s="10"/>
    </row>
    <row r="14242" spans="1:1" x14ac:dyDescent="0.25">
      <c r="A14242" s="10"/>
    </row>
    <row r="14243" spans="1:1" x14ac:dyDescent="0.25">
      <c r="A14243" s="10"/>
    </row>
    <row r="14244" spans="1:1" x14ac:dyDescent="0.25">
      <c r="A14244" s="10"/>
    </row>
    <row r="14245" spans="1:1" x14ac:dyDescent="0.25">
      <c r="A14245" s="10"/>
    </row>
    <row r="14246" spans="1:1" x14ac:dyDescent="0.25">
      <c r="A14246" s="10"/>
    </row>
    <row r="14247" spans="1:1" x14ac:dyDescent="0.25">
      <c r="A14247" s="10"/>
    </row>
    <row r="14248" spans="1:1" x14ac:dyDescent="0.25">
      <c r="A14248" s="10"/>
    </row>
    <row r="14249" spans="1:1" x14ac:dyDescent="0.25">
      <c r="A14249" s="10"/>
    </row>
    <row r="14250" spans="1:1" x14ac:dyDescent="0.25">
      <c r="A14250" s="10"/>
    </row>
    <row r="14251" spans="1:1" x14ac:dyDescent="0.25">
      <c r="A14251" s="10"/>
    </row>
    <row r="14252" spans="1:1" x14ac:dyDescent="0.25">
      <c r="A14252" s="10"/>
    </row>
    <row r="14253" spans="1:1" x14ac:dyDescent="0.25">
      <c r="A14253" s="10"/>
    </row>
    <row r="14254" spans="1:1" x14ac:dyDescent="0.25">
      <c r="A14254" s="10"/>
    </row>
    <row r="14255" spans="1:1" x14ac:dyDescent="0.25">
      <c r="A14255" s="10"/>
    </row>
    <row r="14256" spans="1:1" x14ac:dyDescent="0.25">
      <c r="A14256" s="10"/>
    </row>
    <row r="14257" spans="1:1" x14ac:dyDescent="0.25">
      <c r="A14257" s="10"/>
    </row>
    <row r="14258" spans="1:1" x14ac:dyDescent="0.25">
      <c r="A14258" s="10"/>
    </row>
    <row r="14259" spans="1:1" x14ac:dyDescent="0.25">
      <c r="A14259" s="10"/>
    </row>
    <row r="14260" spans="1:1" x14ac:dyDescent="0.25">
      <c r="A14260" s="10"/>
    </row>
    <row r="14261" spans="1:1" x14ac:dyDescent="0.25">
      <c r="A14261" s="10"/>
    </row>
    <row r="14262" spans="1:1" x14ac:dyDescent="0.25">
      <c r="A14262" s="10"/>
    </row>
    <row r="14263" spans="1:1" x14ac:dyDescent="0.25">
      <c r="A14263" s="10"/>
    </row>
    <row r="14264" spans="1:1" x14ac:dyDescent="0.25">
      <c r="A14264" s="10"/>
    </row>
    <row r="14265" spans="1:1" x14ac:dyDescent="0.25">
      <c r="A14265" s="10"/>
    </row>
    <row r="14266" spans="1:1" x14ac:dyDescent="0.25">
      <c r="A14266" s="10"/>
    </row>
    <row r="14267" spans="1:1" x14ac:dyDescent="0.25">
      <c r="A14267" s="10"/>
    </row>
    <row r="14268" spans="1:1" x14ac:dyDescent="0.25">
      <c r="A14268" s="10"/>
    </row>
    <row r="14269" spans="1:1" x14ac:dyDescent="0.25">
      <c r="A14269" s="10"/>
    </row>
    <row r="14270" spans="1:1" x14ac:dyDescent="0.25">
      <c r="A14270" s="10"/>
    </row>
    <row r="14271" spans="1:1" x14ac:dyDescent="0.25">
      <c r="A14271" s="10"/>
    </row>
    <row r="14272" spans="1:1" x14ac:dyDescent="0.25">
      <c r="A14272" s="10"/>
    </row>
    <row r="14273" spans="1:1" x14ac:dyDescent="0.25">
      <c r="A14273" s="10"/>
    </row>
    <row r="14274" spans="1:1" x14ac:dyDescent="0.25">
      <c r="A14274" s="10"/>
    </row>
    <row r="14275" spans="1:1" x14ac:dyDescent="0.25">
      <c r="A14275" s="10"/>
    </row>
    <row r="14276" spans="1:1" x14ac:dyDescent="0.25">
      <c r="A14276" s="10"/>
    </row>
    <row r="14277" spans="1:1" x14ac:dyDescent="0.25">
      <c r="A14277" s="10"/>
    </row>
    <row r="14278" spans="1:1" x14ac:dyDescent="0.25">
      <c r="A14278" s="10"/>
    </row>
    <row r="14279" spans="1:1" x14ac:dyDescent="0.25">
      <c r="A14279" s="10"/>
    </row>
    <row r="14280" spans="1:1" x14ac:dyDescent="0.25">
      <c r="A14280" s="10"/>
    </row>
    <row r="14281" spans="1:1" x14ac:dyDescent="0.25">
      <c r="A14281" s="10"/>
    </row>
    <row r="14282" spans="1:1" x14ac:dyDescent="0.25">
      <c r="A14282" s="10"/>
    </row>
    <row r="14283" spans="1:1" x14ac:dyDescent="0.25">
      <c r="A14283" s="10"/>
    </row>
    <row r="14284" spans="1:1" x14ac:dyDescent="0.25">
      <c r="A14284" s="10"/>
    </row>
    <row r="14285" spans="1:1" x14ac:dyDescent="0.25">
      <c r="A14285" s="10"/>
    </row>
    <row r="14286" spans="1:1" x14ac:dyDescent="0.25">
      <c r="A14286" s="10"/>
    </row>
    <row r="14287" spans="1:1" x14ac:dyDescent="0.25">
      <c r="A14287" s="10"/>
    </row>
    <row r="14288" spans="1:1" x14ac:dyDescent="0.25">
      <c r="A14288" s="10"/>
    </row>
    <row r="14289" spans="1:1" x14ac:dyDescent="0.25">
      <c r="A14289" s="10"/>
    </row>
    <row r="14290" spans="1:1" x14ac:dyDescent="0.25">
      <c r="A14290" s="10"/>
    </row>
    <row r="14291" spans="1:1" x14ac:dyDescent="0.25">
      <c r="A14291" s="10"/>
    </row>
    <row r="14292" spans="1:1" x14ac:dyDescent="0.25">
      <c r="A14292" s="10"/>
    </row>
    <row r="14293" spans="1:1" x14ac:dyDescent="0.25">
      <c r="A14293" s="10"/>
    </row>
    <row r="14294" spans="1:1" x14ac:dyDescent="0.25">
      <c r="A14294" s="10"/>
    </row>
    <row r="14295" spans="1:1" x14ac:dyDescent="0.25">
      <c r="A14295" s="10"/>
    </row>
    <row r="14296" spans="1:1" x14ac:dyDescent="0.25">
      <c r="A14296" s="10"/>
    </row>
    <row r="14297" spans="1:1" x14ac:dyDescent="0.25">
      <c r="A14297" s="10"/>
    </row>
    <row r="14298" spans="1:1" x14ac:dyDescent="0.25">
      <c r="A14298" s="10"/>
    </row>
    <row r="14299" spans="1:1" x14ac:dyDescent="0.25">
      <c r="A14299" s="10"/>
    </row>
    <row r="14300" spans="1:1" x14ac:dyDescent="0.25">
      <c r="A14300" s="10"/>
    </row>
    <row r="14301" spans="1:1" x14ac:dyDescent="0.25">
      <c r="A14301" s="10"/>
    </row>
    <row r="14302" spans="1:1" x14ac:dyDescent="0.25">
      <c r="A14302" s="10"/>
    </row>
    <row r="14303" spans="1:1" x14ac:dyDescent="0.25">
      <c r="A14303" s="10"/>
    </row>
    <row r="14304" spans="1:1" x14ac:dyDescent="0.25">
      <c r="A14304" s="10"/>
    </row>
    <row r="14305" spans="1:1" x14ac:dyDescent="0.25">
      <c r="A14305" s="10"/>
    </row>
    <row r="14306" spans="1:1" x14ac:dyDescent="0.25">
      <c r="A14306" s="10"/>
    </row>
    <row r="14307" spans="1:1" x14ac:dyDescent="0.25">
      <c r="A14307" s="10"/>
    </row>
    <row r="14308" spans="1:1" x14ac:dyDescent="0.25">
      <c r="A14308" s="10"/>
    </row>
    <row r="14309" spans="1:1" x14ac:dyDescent="0.25">
      <c r="A14309" s="10"/>
    </row>
    <row r="14310" spans="1:1" x14ac:dyDescent="0.25">
      <c r="A14310" s="10"/>
    </row>
    <row r="14311" spans="1:1" x14ac:dyDescent="0.25">
      <c r="A14311" s="10"/>
    </row>
    <row r="14312" spans="1:1" x14ac:dyDescent="0.25">
      <c r="A14312" s="10"/>
    </row>
    <row r="14313" spans="1:1" x14ac:dyDescent="0.25">
      <c r="A14313" s="10"/>
    </row>
    <row r="14314" spans="1:1" x14ac:dyDescent="0.25">
      <c r="A14314" s="10"/>
    </row>
    <row r="14315" spans="1:1" x14ac:dyDescent="0.25">
      <c r="A14315" s="10"/>
    </row>
    <row r="14316" spans="1:1" x14ac:dyDescent="0.25">
      <c r="A14316" s="10"/>
    </row>
    <row r="14317" spans="1:1" x14ac:dyDescent="0.25">
      <c r="A14317" s="10"/>
    </row>
    <row r="14318" spans="1:1" x14ac:dyDescent="0.25">
      <c r="A14318" s="10"/>
    </row>
    <row r="14319" spans="1:1" x14ac:dyDescent="0.25">
      <c r="A14319" s="10"/>
    </row>
    <row r="14320" spans="1:1" x14ac:dyDescent="0.25">
      <c r="A14320" s="10"/>
    </row>
    <row r="14321" spans="1:1" x14ac:dyDescent="0.25">
      <c r="A14321" s="10"/>
    </row>
    <row r="14322" spans="1:1" x14ac:dyDescent="0.25">
      <c r="A14322" s="10"/>
    </row>
    <row r="14323" spans="1:1" x14ac:dyDescent="0.25">
      <c r="A14323" s="10"/>
    </row>
    <row r="14324" spans="1:1" x14ac:dyDescent="0.25">
      <c r="A14324" s="10"/>
    </row>
    <row r="14325" spans="1:1" x14ac:dyDescent="0.25">
      <c r="A14325" s="10"/>
    </row>
    <row r="14326" spans="1:1" x14ac:dyDescent="0.25">
      <c r="A14326" s="10"/>
    </row>
    <row r="14327" spans="1:1" x14ac:dyDescent="0.25">
      <c r="A14327" s="10"/>
    </row>
    <row r="14328" spans="1:1" x14ac:dyDescent="0.25">
      <c r="A14328" s="10"/>
    </row>
    <row r="14329" spans="1:1" x14ac:dyDescent="0.25">
      <c r="A14329" s="10"/>
    </row>
    <row r="14330" spans="1:1" x14ac:dyDescent="0.25">
      <c r="A14330" s="10"/>
    </row>
    <row r="14331" spans="1:1" x14ac:dyDescent="0.25">
      <c r="A14331" s="10"/>
    </row>
    <row r="14332" spans="1:1" x14ac:dyDescent="0.25">
      <c r="A14332" s="10"/>
    </row>
    <row r="14333" spans="1:1" x14ac:dyDescent="0.25">
      <c r="A14333" s="10"/>
    </row>
    <row r="14334" spans="1:1" x14ac:dyDescent="0.25">
      <c r="A14334" s="10"/>
    </row>
    <row r="14335" spans="1:1" x14ac:dyDescent="0.25">
      <c r="A14335" s="10"/>
    </row>
    <row r="14336" spans="1:1" x14ac:dyDescent="0.25">
      <c r="A14336" s="10"/>
    </row>
    <row r="14337" spans="1:1" x14ac:dyDescent="0.25">
      <c r="A14337" s="10"/>
    </row>
    <row r="14338" spans="1:1" x14ac:dyDescent="0.25">
      <c r="A14338" s="10"/>
    </row>
    <row r="14339" spans="1:1" x14ac:dyDescent="0.25">
      <c r="A14339" s="10"/>
    </row>
    <row r="14340" spans="1:1" x14ac:dyDescent="0.25">
      <c r="A14340" s="10"/>
    </row>
    <row r="14341" spans="1:1" x14ac:dyDescent="0.25">
      <c r="A14341" s="10"/>
    </row>
    <row r="14342" spans="1:1" x14ac:dyDescent="0.25">
      <c r="A14342" s="10"/>
    </row>
    <row r="14343" spans="1:1" x14ac:dyDescent="0.25">
      <c r="A14343" s="10"/>
    </row>
    <row r="14344" spans="1:1" x14ac:dyDescent="0.25">
      <c r="A14344" s="10"/>
    </row>
    <row r="14345" spans="1:1" x14ac:dyDescent="0.25">
      <c r="A14345" s="10"/>
    </row>
    <row r="14346" spans="1:1" x14ac:dyDescent="0.25">
      <c r="A14346" s="10"/>
    </row>
    <row r="14347" spans="1:1" x14ac:dyDescent="0.25">
      <c r="A14347" s="10"/>
    </row>
    <row r="14348" spans="1:1" x14ac:dyDescent="0.25">
      <c r="A14348" s="10"/>
    </row>
    <row r="14349" spans="1:1" x14ac:dyDescent="0.25">
      <c r="A14349" s="10"/>
    </row>
    <row r="14350" spans="1:1" x14ac:dyDescent="0.25">
      <c r="A14350" s="10"/>
    </row>
    <row r="14351" spans="1:1" x14ac:dyDescent="0.25">
      <c r="A14351" s="10"/>
    </row>
    <row r="14352" spans="1:1" x14ac:dyDescent="0.25">
      <c r="A14352" s="10"/>
    </row>
    <row r="14353" spans="1:1" x14ac:dyDescent="0.25">
      <c r="A14353" s="10"/>
    </row>
    <row r="14354" spans="1:1" x14ac:dyDescent="0.25">
      <c r="A14354" s="10"/>
    </row>
    <row r="14355" spans="1:1" x14ac:dyDescent="0.25">
      <c r="A14355" s="10"/>
    </row>
    <row r="14356" spans="1:1" x14ac:dyDescent="0.25">
      <c r="A14356" s="10"/>
    </row>
    <row r="14357" spans="1:1" x14ac:dyDescent="0.25">
      <c r="A14357" s="10"/>
    </row>
    <row r="14358" spans="1:1" x14ac:dyDescent="0.25">
      <c r="A14358" s="10"/>
    </row>
    <row r="14359" spans="1:1" x14ac:dyDescent="0.25">
      <c r="A14359" s="10"/>
    </row>
    <row r="14360" spans="1:1" x14ac:dyDescent="0.25">
      <c r="A14360" s="10"/>
    </row>
    <row r="14361" spans="1:1" x14ac:dyDescent="0.25">
      <c r="A14361" s="10"/>
    </row>
    <row r="14362" spans="1:1" x14ac:dyDescent="0.25">
      <c r="A14362" s="10"/>
    </row>
    <row r="14363" spans="1:1" x14ac:dyDescent="0.25">
      <c r="A14363" s="10"/>
    </row>
    <row r="14364" spans="1:1" x14ac:dyDescent="0.25">
      <c r="A14364" s="10"/>
    </row>
    <row r="14365" spans="1:1" x14ac:dyDescent="0.25">
      <c r="A14365" s="10"/>
    </row>
    <row r="14366" spans="1:1" x14ac:dyDescent="0.25">
      <c r="A14366" s="10"/>
    </row>
    <row r="14367" spans="1:1" x14ac:dyDescent="0.25">
      <c r="A14367" s="10"/>
    </row>
    <row r="14368" spans="1:1" x14ac:dyDescent="0.25">
      <c r="A14368" s="10"/>
    </row>
    <row r="14369" spans="1:1" x14ac:dyDescent="0.25">
      <c r="A14369" s="10"/>
    </row>
    <row r="14370" spans="1:1" x14ac:dyDescent="0.25">
      <c r="A14370" s="10"/>
    </row>
    <row r="14371" spans="1:1" x14ac:dyDescent="0.25">
      <c r="A14371" s="10"/>
    </row>
    <row r="14372" spans="1:1" x14ac:dyDescent="0.25">
      <c r="A14372" s="10"/>
    </row>
    <row r="14373" spans="1:1" x14ac:dyDescent="0.25">
      <c r="A14373" s="10"/>
    </row>
    <row r="14374" spans="1:1" x14ac:dyDescent="0.25">
      <c r="A14374" s="10"/>
    </row>
    <row r="14375" spans="1:1" x14ac:dyDescent="0.25">
      <c r="A14375" s="10"/>
    </row>
    <row r="14376" spans="1:1" x14ac:dyDescent="0.25">
      <c r="A14376" s="10"/>
    </row>
    <row r="14377" spans="1:1" x14ac:dyDescent="0.25">
      <c r="A14377" s="10"/>
    </row>
    <row r="14378" spans="1:1" x14ac:dyDescent="0.25">
      <c r="A14378" s="10"/>
    </row>
    <row r="14379" spans="1:1" x14ac:dyDescent="0.25">
      <c r="A14379" s="10"/>
    </row>
    <row r="14380" spans="1:1" x14ac:dyDescent="0.25">
      <c r="A14380" s="10"/>
    </row>
    <row r="14381" spans="1:1" x14ac:dyDescent="0.25">
      <c r="A14381" s="10"/>
    </row>
    <row r="14382" spans="1:1" x14ac:dyDescent="0.25">
      <c r="A14382" s="10"/>
    </row>
    <row r="14383" spans="1:1" x14ac:dyDescent="0.25">
      <c r="A14383" s="10"/>
    </row>
    <row r="14384" spans="1:1" x14ac:dyDescent="0.25">
      <c r="A14384" s="10"/>
    </row>
    <row r="14385" spans="1:1" x14ac:dyDescent="0.25">
      <c r="A14385" s="10"/>
    </row>
    <row r="14386" spans="1:1" x14ac:dyDescent="0.25">
      <c r="A14386" s="10"/>
    </row>
    <row r="14387" spans="1:1" x14ac:dyDescent="0.25">
      <c r="A14387" s="10"/>
    </row>
    <row r="14388" spans="1:1" x14ac:dyDescent="0.25">
      <c r="A14388" s="10"/>
    </row>
    <row r="14389" spans="1:1" x14ac:dyDescent="0.25">
      <c r="A14389" s="10"/>
    </row>
    <row r="14390" spans="1:1" x14ac:dyDescent="0.25">
      <c r="A14390" s="10"/>
    </row>
    <row r="14391" spans="1:1" x14ac:dyDescent="0.25">
      <c r="A14391" s="10"/>
    </row>
    <row r="14392" spans="1:1" x14ac:dyDescent="0.25">
      <c r="A14392" s="10"/>
    </row>
    <row r="14393" spans="1:1" x14ac:dyDescent="0.25">
      <c r="A14393" s="10"/>
    </row>
    <row r="14394" spans="1:1" x14ac:dyDescent="0.25">
      <c r="A14394" s="10"/>
    </row>
    <row r="14395" spans="1:1" x14ac:dyDescent="0.25">
      <c r="A14395" s="10"/>
    </row>
    <row r="14396" spans="1:1" x14ac:dyDescent="0.25">
      <c r="A14396" s="10"/>
    </row>
    <row r="14397" spans="1:1" x14ac:dyDescent="0.25">
      <c r="A14397" s="10"/>
    </row>
    <row r="14398" spans="1:1" x14ac:dyDescent="0.25">
      <c r="A14398" s="10"/>
    </row>
    <row r="14399" spans="1:1" x14ac:dyDescent="0.25">
      <c r="A14399" s="10"/>
    </row>
    <row r="14400" spans="1:1" x14ac:dyDescent="0.25">
      <c r="A14400" s="10"/>
    </row>
    <row r="14401" spans="1:1" x14ac:dyDescent="0.25">
      <c r="A14401" s="10"/>
    </row>
    <row r="14402" spans="1:1" x14ac:dyDescent="0.25">
      <c r="A14402" s="10"/>
    </row>
    <row r="14403" spans="1:1" x14ac:dyDescent="0.25">
      <c r="A14403" s="10"/>
    </row>
    <row r="14404" spans="1:1" x14ac:dyDescent="0.25">
      <c r="A14404" s="10"/>
    </row>
    <row r="14405" spans="1:1" x14ac:dyDescent="0.25">
      <c r="A14405" s="10"/>
    </row>
    <row r="14406" spans="1:1" x14ac:dyDescent="0.25">
      <c r="A14406" s="10"/>
    </row>
    <row r="14407" spans="1:1" x14ac:dyDescent="0.25">
      <c r="A14407" s="10"/>
    </row>
    <row r="14408" spans="1:1" x14ac:dyDescent="0.25">
      <c r="A14408" s="10"/>
    </row>
    <row r="14409" spans="1:1" x14ac:dyDescent="0.25">
      <c r="A14409" s="10"/>
    </row>
    <row r="14410" spans="1:1" x14ac:dyDescent="0.25">
      <c r="A14410" s="10"/>
    </row>
    <row r="14411" spans="1:1" x14ac:dyDescent="0.25">
      <c r="A14411" s="10"/>
    </row>
    <row r="14412" spans="1:1" x14ac:dyDescent="0.25">
      <c r="A14412" s="10"/>
    </row>
    <row r="14413" spans="1:1" x14ac:dyDescent="0.25">
      <c r="A14413" s="10"/>
    </row>
    <row r="14414" spans="1:1" x14ac:dyDescent="0.25">
      <c r="A14414" s="10"/>
    </row>
    <row r="14415" spans="1:1" x14ac:dyDescent="0.25">
      <c r="A14415" s="10"/>
    </row>
    <row r="14416" spans="1:1" x14ac:dyDescent="0.25">
      <c r="A14416" s="10"/>
    </row>
    <row r="14417" spans="1:1" x14ac:dyDescent="0.25">
      <c r="A14417" s="10"/>
    </row>
    <row r="14418" spans="1:1" x14ac:dyDescent="0.25">
      <c r="A14418" s="10"/>
    </row>
    <row r="14419" spans="1:1" x14ac:dyDescent="0.25">
      <c r="A14419" s="10"/>
    </row>
    <row r="14420" spans="1:1" x14ac:dyDescent="0.25">
      <c r="A14420" s="10"/>
    </row>
    <row r="14421" spans="1:1" x14ac:dyDescent="0.25">
      <c r="A14421" s="10"/>
    </row>
    <row r="14422" spans="1:1" x14ac:dyDescent="0.25">
      <c r="A14422" s="10"/>
    </row>
    <row r="14423" spans="1:1" x14ac:dyDescent="0.25">
      <c r="A14423" s="10"/>
    </row>
    <row r="14424" spans="1:1" x14ac:dyDescent="0.25">
      <c r="A14424" s="10"/>
    </row>
    <row r="14425" spans="1:1" x14ac:dyDescent="0.25">
      <c r="A14425" s="10"/>
    </row>
    <row r="14426" spans="1:1" x14ac:dyDescent="0.25">
      <c r="A14426" s="10"/>
    </row>
    <row r="14427" spans="1:1" x14ac:dyDescent="0.25">
      <c r="A14427" s="10"/>
    </row>
    <row r="14428" spans="1:1" x14ac:dyDescent="0.25">
      <c r="A14428" s="10"/>
    </row>
    <row r="14429" spans="1:1" x14ac:dyDescent="0.25">
      <c r="A14429" s="10"/>
    </row>
    <row r="14430" spans="1:1" x14ac:dyDescent="0.25">
      <c r="A14430" s="10"/>
    </row>
    <row r="14431" spans="1:1" x14ac:dyDescent="0.25">
      <c r="A14431" s="10"/>
    </row>
    <row r="14432" spans="1:1" x14ac:dyDescent="0.25">
      <c r="A14432" s="10"/>
    </row>
    <row r="14433" spans="1:1" x14ac:dyDescent="0.25">
      <c r="A14433" s="10"/>
    </row>
    <row r="14434" spans="1:1" x14ac:dyDescent="0.25">
      <c r="A14434" s="10"/>
    </row>
    <row r="14435" spans="1:1" x14ac:dyDescent="0.25">
      <c r="A14435" s="10"/>
    </row>
    <row r="14436" spans="1:1" x14ac:dyDescent="0.25">
      <c r="A14436" s="10"/>
    </row>
    <row r="14437" spans="1:1" x14ac:dyDescent="0.25">
      <c r="A14437" s="10"/>
    </row>
    <row r="14438" spans="1:1" x14ac:dyDescent="0.25">
      <c r="A14438" s="10"/>
    </row>
    <row r="14439" spans="1:1" x14ac:dyDescent="0.25">
      <c r="A14439" s="10"/>
    </row>
    <row r="14440" spans="1:1" x14ac:dyDescent="0.25">
      <c r="A14440" s="10"/>
    </row>
    <row r="14441" spans="1:1" x14ac:dyDescent="0.25">
      <c r="A14441" s="10"/>
    </row>
    <row r="14442" spans="1:1" x14ac:dyDescent="0.25">
      <c r="A14442" s="10"/>
    </row>
    <row r="14443" spans="1:1" x14ac:dyDescent="0.25">
      <c r="A14443" s="10"/>
    </row>
    <row r="14444" spans="1:1" x14ac:dyDescent="0.25">
      <c r="A14444" s="10"/>
    </row>
    <row r="14445" spans="1:1" x14ac:dyDescent="0.25">
      <c r="A14445" s="10"/>
    </row>
    <row r="14446" spans="1:1" x14ac:dyDescent="0.25">
      <c r="A14446" s="10"/>
    </row>
    <row r="14447" spans="1:1" x14ac:dyDescent="0.25">
      <c r="A14447" s="10"/>
    </row>
    <row r="14448" spans="1:1" x14ac:dyDescent="0.25">
      <c r="A14448" s="10"/>
    </row>
    <row r="14449" spans="1:1" x14ac:dyDescent="0.25">
      <c r="A14449" s="10"/>
    </row>
    <row r="14450" spans="1:1" x14ac:dyDescent="0.25">
      <c r="A14450" s="10"/>
    </row>
    <row r="14451" spans="1:1" x14ac:dyDescent="0.25">
      <c r="A14451" s="10"/>
    </row>
    <row r="14452" spans="1:1" x14ac:dyDescent="0.25">
      <c r="A14452" s="10"/>
    </row>
    <row r="14453" spans="1:1" x14ac:dyDescent="0.25">
      <c r="A14453" s="10"/>
    </row>
    <row r="14454" spans="1:1" x14ac:dyDescent="0.25">
      <c r="A14454" s="10"/>
    </row>
    <row r="14455" spans="1:1" x14ac:dyDescent="0.25">
      <c r="A14455" s="10"/>
    </row>
    <row r="14456" spans="1:1" x14ac:dyDescent="0.25">
      <c r="A14456" s="10"/>
    </row>
    <row r="14457" spans="1:1" x14ac:dyDescent="0.25">
      <c r="A14457" s="10"/>
    </row>
    <row r="14458" spans="1:1" x14ac:dyDescent="0.25">
      <c r="A14458" s="10"/>
    </row>
    <row r="14459" spans="1:1" x14ac:dyDescent="0.25">
      <c r="A14459" s="10"/>
    </row>
    <row r="14460" spans="1:1" x14ac:dyDescent="0.25">
      <c r="A14460" s="10"/>
    </row>
    <row r="14461" spans="1:1" x14ac:dyDescent="0.25">
      <c r="A14461" s="10"/>
    </row>
    <row r="14462" spans="1:1" x14ac:dyDescent="0.25">
      <c r="A14462" s="10"/>
    </row>
    <row r="14463" spans="1:1" x14ac:dyDescent="0.25">
      <c r="A14463" s="10"/>
    </row>
    <row r="14464" spans="1:1" x14ac:dyDescent="0.25">
      <c r="A14464" s="10"/>
    </row>
    <row r="14465" spans="1:1" x14ac:dyDescent="0.25">
      <c r="A14465" s="10"/>
    </row>
    <row r="14466" spans="1:1" x14ac:dyDescent="0.25">
      <c r="A14466" s="10"/>
    </row>
    <row r="14467" spans="1:1" x14ac:dyDescent="0.25">
      <c r="A14467" s="10"/>
    </row>
    <row r="14468" spans="1:1" x14ac:dyDescent="0.25">
      <c r="A14468" s="10"/>
    </row>
    <row r="14469" spans="1:1" x14ac:dyDescent="0.25">
      <c r="A14469" s="10"/>
    </row>
    <row r="14470" spans="1:1" x14ac:dyDescent="0.25">
      <c r="A14470" s="10"/>
    </row>
    <row r="14471" spans="1:1" x14ac:dyDescent="0.25">
      <c r="A14471" s="10"/>
    </row>
    <row r="14472" spans="1:1" x14ac:dyDescent="0.25">
      <c r="A14472" s="10"/>
    </row>
    <row r="14473" spans="1:1" x14ac:dyDescent="0.25">
      <c r="A14473" s="10"/>
    </row>
    <row r="14474" spans="1:1" x14ac:dyDescent="0.25">
      <c r="A14474" s="10"/>
    </row>
    <row r="14475" spans="1:1" x14ac:dyDescent="0.25">
      <c r="A14475" s="10"/>
    </row>
    <row r="14476" spans="1:1" x14ac:dyDescent="0.25">
      <c r="A14476" s="10"/>
    </row>
    <row r="14477" spans="1:1" x14ac:dyDescent="0.25">
      <c r="A14477" s="10"/>
    </row>
    <row r="14478" spans="1:1" x14ac:dyDescent="0.25">
      <c r="A14478" s="10"/>
    </row>
    <row r="14479" spans="1:1" x14ac:dyDescent="0.25">
      <c r="A14479" s="10"/>
    </row>
    <row r="14480" spans="1:1" x14ac:dyDescent="0.25">
      <c r="A14480" s="10"/>
    </row>
    <row r="14481" spans="1:1" x14ac:dyDescent="0.25">
      <c r="A14481" s="10"/>
    </row>
    <row r="14482" spans="1:1" x14ac:dyDescent="0.25">
      <c r="A14482" s="10"/>
    </row>
    <row r="14483" spans="1:1" x14ac:dyDescent="0.25">
      <c r="A14483" s="10"/>
    </row>
    <row r="14484" spans="1:1" x14ac:dyDescent="0.25">
      <c r="A14484" s="10"/>
    </row>
    <row r="14485" spans="1:1" x14ac:dyDescent="0.25">
      <c r="A14485" s="10"/>
    </row>
    <row r="14486" spans="1:1" x14ac:dyDescent="0.25">
      <c r="A14486" s="10"/>
    </row>
    <row r="14487" spans="1:1" x14ac:dyDescent="0.25">
      <c r="A14487" s="10"/>
    </row>
    <row r="14488" spans="1:1" x14ac:dyDescent="0.25">
      <c r="A14488" s="10"/>
    </row>
    <row r="14489" spans="1:1" x14ac:dyDescent="0.25">
      <c r="A14489" s="10"/>
    </row>
    <row r="14490" spans="1:1" x14ac:dyDescent="0.25">
      <c r="A14490" s="10"/>
    </row>
    <row r="14491" spans="1:1" x14ac:dyDescent="0.25">
      <c r="A14491" s="10"/>
    </row>
    <row r="14492" spans="1:1" x14ac:dyDescent="0.25">
      <c r="A14492" s="10"/>
    </row>
    <row r="14493" spans="1:1" x14ac:dyDescent="0.25">
      <c r="A14493" s="10"/>
    </row>
    <row r="14494" spans="1:1" x14ac:dyDescent="0.25">
      <c r="A14494" s="10"/>
    </row>
    <row r="14495" spans="1:1" x14ac:dyDescent="0.25">
      <c r="A14495" s="10"/>
    </row>
    <row r="14496" spans="1:1" x14ac:dyDescent="0.25">
      <c r="A14496" s="10"/>
    </row>
    <row r="14497" spans="1:1" x14ac:dyDescent="0.25">
      <c r="A14497" s="10"/>
    </row>
    <row r="14498" spans="1:1" x14ac:dyDescent="0.25">
      <c r="A14498" s="10"/>
    </row>
    <row r="14499" spans="1:1" x14ac:dyDescent="0.25">
      <c r="A14499" s="10"/>
    </row>
    <row r="14500" spans="1:1" x14ac:dyDescent="0.25">
      <c r="A14500" s="10"/>
    </row>
    <row r="14501" spans="1:1" x14ac:dyDescent="0.25">
      <c r="A14501" s="10"/>
    </row>
    <row r="14502" spans="1:1" x14ac:dyDescent="0.25">
      <c r="A14502" s="10"/>
    </row>
    <row r="14503" spans="1:1" x14ac:dyDescent="0.25">
      <c r="A14503" s="10"/>
    </row>
    <row r="14504" spans="1:1" x14ac:dyDescent="0.25">
      <c r="A14504" s="10"/>
    </row>
    <row r="14505" spans="1:1" x14ac:dyDescent="0.25">
      <c r="A14505" s="10"/>
    </row>
    <row r="14506" spans="1:1" x14ac:dyDescent="0.25">
      <c r="A14506" s="10"/>
    </row>
    <row r="14507" spans="1:1" x14ac:dyDescent="0.25">
      <c r="A14507" s="10"/>
    </row>
    <row r="14508" spans="1:1" x14ac:dyDescent="0.25">
      <c r="A14508" s="10"/>
    </row>
    <row r="14509" spans="1:1" x14ac:dyDescent="0.25">
      <c r="A14509" s="10"/>
    </row>
    <row r="14510" spans="1:1" x14ac:dyDescent="0.25">
      <c r="A14510" s="10"/>
    </row>
    <row r="14511" spans="1:1" x14ac:dyDescent="0.25">
      <c r="A14511" s="10"/>
    </row>
    <row r="14512" spans="1:1" x14ac:dyDescent="0.25">
      <c r="A14512" s="10"/>
    </row>
    <row r="14513" spans="1:1" x14ac:dyDescent="0.25">
      <c r="A14513" s="10"/>
    </row>
    <row r="14514" spans="1:1" x14ac:dyDescent="0.25">
      <c r="A14514" s="10"/>
    </row>
    <row r="14515" spans="1:1" x14ac:dyDescent="0.25">
      <c r="A14515" s="10"/>
    </row>
    <row r="14516" spans="1:1" x14ac:dyDescent="0.25">
      <c r="A14516" s="10"/>
    </row>
    <row r="14517" spans="1:1" x14ac:dyDescent="0.25">
      <c r="A14517" s="10"/>
    </row>
    <row r="14518" spans="1:1" x14ac:dyDescent="0.25">
      <c r="A14518" s="10"/>
    </row>
    <row r="14519" spans="1:1" x14ac:dyDescent="0.25">
      <c r="A14519" s="10"/>
    </row>
    <row r="14520" spans="1:1" x14ac:dyDescent="0.25">
      <c r="A14520" s="10"/>
    </row>
    <row r="14521" spans="1:1" x14ac:dyDescent="0.25">
      <c r="A14521" s="10"/>
    </row>
    <row r="14522" spans="1:1" x14ac:dyDescent="0.25">
      <c r="A14522" s="10"/>
    </row>
    <row r="14523" spans="1:1" x14ac:dyDescent="0.25">
      <c r="A14523" s="10"/>
    </row>
    <row r="14524" spans="1:1" x14ac:dyDescent="0.25">
      <c r="A14524" s="10"/>
    </row>
    <row r="14525" spans="1:1" x14ac:dyDescent="0.25">
      <c r="A14525" s="10"/>
    </row>
    <row r="14526" spans="1:1" x14ac:dyDescent="0.25">
      <c r="A14526" s="10"/>
    </row>
    <row r="14527" spans="1:1" x14ac:dyDescent="0.25">
      <c r="A14527" s="10"/>
    </row>
    <row r="14528" spans="1:1" x14ac:dyDescent="0.25">
      <c r="A14528" s="10"/>
    </row>
    <row r="14529" spans="1:1" x14ac:dyDescent="0.25">
      <c r="A14529" s="10"/>
    </row>
    <row r="14530" spans="1:1" x14ac:dyDescent="0.25">
      <c r="A14530" s="10"/>
    </row>
    <row r="14531" spans="1:1" x14ac:dyDescent="0.25">
      <c r="A14531" s="10"/>
    </row>
    <row r="14532" spans="1:1" x14ac:dyDescent="0.25">
      <c r="A14532" s="10"/>
    </row>
    <row r="14533" spans="1:1" x14ac:dyDescent="0.25">
      <c r="A14533" s="10"/>
    </row>
    <row r="14534" spans="1:1" x14ac:dyDescent="0.25">
      <c r="A14534" s="10"/>
    </row>
    <row r="14535" spans="1:1" x14ac:dyDescent="0.25">
      <c r="A14535" s="10"/>
    </row>
    <row r="14536" spans="1:1" x14ac:dyDescent="0.25">
      <c r="A14536" s="10"/>
    </row>
    <row r="14537" spans="1:1" x14ac:dyDescent="0.25">
      <c r="A14537" s="10"/>
    </row>
    <row r="14538" spans="1:1" x14ac:dyDescent="0.25">
      <c r="A14538" s="10"/>
    </row>
    <row r="14539" spans="1:1" x14ac:dyDescent="0.25">
      <c r="A14539" s="10"/>
    </row>
    <row r="14540" spans="1:1" x14ac:dyDescent="0.25">
      <c r="A14540" s="10"/>
    </row>
    <row r="14541" spans="1:1" x14ac:dyDescent="0.25">
      <c r="A14541" s="10"/>
    </row>
    <row r="14542" spans="1:1" x14ac:dyDescent="0.25">
      <c r="A14542" s="10"/>
    </row>
    <row r="14543" spans="1:1" x14ac:dyDescent="0.25">
      <c r="A14543" s="10"/>
    </row>
    <row r="14544" spans="1:1" x14ac:dyDescent="0.25">
      <c r="A14544" s="10"/>
    </row>
    <row r="14545" spans="1:1" x14ac:dyDescent="0.25">
      <c r="A14545" s="10"/>
    </row>
    <row r="14546" spans="1:1" x14ac:dyDescent="0.25">
      <c r="A14546" s="10"/>
    </row>
    <row r="14547" spans="1:1" x14ac:dyDescent="0.25">
      <c r="A14547" s="10"/>
    </row>
    <row r="14548" spans="1:1" x14ac:dyDescent="0.25">
      <c r="A14548" s="10"/>
    </row>
    <row r="14549" spans="1:1" x14ac:dyDescent="0.25">
      <c r="A14549" s="10"/>
    </row>
    <row r="14550" spans="1:1" x14ac:dyDescent="0.25">
      <c r="A14550" s="10"/>
    </row>
    <row r="14551" spans="1:1" x14ac:dyDescent="0.25">
      <c r="A14551" s="10"/>
    </row>
    <row r="14552" spans="1:1" x14ac:dyDescent="0.25">
      <c r="A14552" s="10"/>
    </row>
    <row r="14553" spans="1:1" x14ac:dyDescent="0.25">
      <c r="A14553" s="10"/>
    </row>
    <row r="14554" spans="1:1" x14ac:dyDescent="0.25">
      <c r="A14554" s="10"/>
    </row>
    <row r="14555" spans="1:1" x14ac:dyDescent="0.25">
      <c r="A14555" s="10"/>
    </row>
    <row r="14556" spans="1:1" x14ac:dyDescent="0.25">
      <c r="A14556" s="10"/>
    </row>
    <row r="14557" spans="1:1" x14ac:dyDescent="0.25">
      <c r="A14557" s="10"/>
    </row>
    <row r="14558" spans="1:1" x14ac:dyDescent="0.25">
      <c r="A14558" s="10"/>
    </row>
    <row r="14559" spans="1:1" x14ac:dyDescent="0.25">
      <c r="A14559" s="10"/>
    </row>
    <row r="14560" spans="1:1" x14ac:dyDescent="0.25">
      <c r="A14560" s="10"/>
    </row>
    <row r="14561" spans="1:1" x14ac:dyDescent="0.25">
      <c r="A14561" s="10"/>
    </row>
    <row r="14562" spans="1:1" x14ac:dyDescent="0.25">
      <c r="A14562" s="10"/>
    </row>
    <row r="14563" spans="1:1" x14ac:dyDescent="0.25">
      <c r="A14563" s="10"/>
    </row>
    <row r="14564" spans="1:1" x14ac:dyDescent="0.25">
      <c r="A14564" s="10"/>
    </row>
    <row r="14565" spans="1:1" x14ac:dyDescent="0.25">
      <c r="A14565" s="10"/>
    </row>
    <row r="14566" spans="1:1" x14ac:dyDescent="0.25">
      <c r="A14566" s="10"/>
    </row>
    <row r="14567" spans="1:1" x14ac:dyDescent="0.25">
      <c r="A14567" s="10"/>
    </row>
    <row r="14568" spans="1:1" x14ac:dyDescent="0.25">
      <c r="A14568" s="10"/>
    </row>
    <row r="14569" spans="1:1" x14ac:dyDescent="0.25">
      <c r="A14569" s="10"/>
    </row>
    <row r="14570" spans="1:1" x14ac:dyDescent="0.25">
      <c r="A14570" s="10"/>
    </row>
    <row r="14571" spans="1:1" x14ac:dyDescent="0.25">
      <c r="A14571" s="10"/>
    </row>
    <row r="14572" spans="1:1" x14ac:dyDescent="0.25">
      <c r="A14572" s="10"/>
    </row>
    <row r="14573" spans="1:1" x14ac:dyDescent="0.25">
      <c r="A14573" s="10"/>
    </row>
    <row r="14574" spans="1:1" x14ac:dyDescent="0.25">
      <c r="A14574" s="10"/>
    </row>
    <row r="14575" spans="1:1" x14ac:dyDescent="0.25">
      <c r="A14575" s="10"/>
    </row>
    <row r="14576" spans="1:1" x14ac:dyDescent="0.25">
      <c r="A14576" s="10"/>
    </row>
    <row r="14577" spans="1:1" x14ac:dyDescent="0.25">
      <c r="A14577" s="10"/>
    </row>
    <row r="14578" spans="1:1" x14ac:dyDescent="0.25">
      <c r="A14578" s="10"/>
    </row>
    <row r="14579" spans="1:1" x14ac:dyDescent="0.25">
      <c r="A14579" s="10"/>
    </row>
    <row r="14580" spans="1:1" x14ac:dyDescent="0.25">
      <c r="A14580" s="10"/>
    </row>
    <row r="14581" spans="1:1" x14ac:dyDescent="0.25">
      <c r="A14581" s="10"/>
    </row>
    <row r="14582" spans="1:1" x14ac:dyDescent="0.25">
      <c r="A14582" s="10"/>
    </row>
    <row r="14583" spans="1:1" x14ac:dyDescent="0.25">
      <c r="A14583" s="10"/>
    </row>
    <row r="14584" spans="1:1" x14ac:dyDescent="0.25">
      <c r="A14584" s="10"/>
    </row>
    <row r="14585" spans="1:1" x14ac:dyDescent="0.25">
      <c r="A14585" s="10"/>
    </row>
    <row r="14586" spans="1:1" x14ac:dyDescent="0.25">
      <c r="A14586" s="10"/>
    </row>
    <row r="14587" spans="1:1" x14ac:dyDescent="0.25">
      <c r="A14587" s="10"/>
    </row>
    <row r="14588" spans="1:1" x14ac:dyDescent="0.25">
      <c r="A14588" s="10"/>
    </row>
    <row r="14589" spans="1:1" x14ac:dyDescent="0.25">
      <c r="A14589" s="10"/>
    </row>
    <row r="14590" spans="1:1" x14ac:dyDescent="0.25">
      <c r="A14590" s="10"/>
    </row>
    <row r="14591" spans="1:1" x14ac:dyDescent="0.25">
      <c r="A14591" s="10"/>
    </row>
    <row r="14592" spans="1:1" x14ac:dyDescent="0.25">
      <c r="A14592" s="10"/>
    </row>
    <row r="14593" spans="1:1" x14ac:dyDescent="0.25">
      <c r="A14593" s="10"/>
    </row>
    <row r="14594" spans="1:1" x14ac:dyDescent="0.25">
      <c r="A14594" s="10"/>
    </row>
    <row r="14595" spans="1:1" x14ac:dyDescent="0.25">
      <c r="A14595" s="10"/>
    </row>
    <row r="14596" spans="1:1" x14ac:dyDescent="0.25">
      <c r="A14596" s="10"/>
    </row>
    <row r="14597" spans="1:1" x14ac:dyDescent="0.25">
      <c r="A14597" s="10"/>
    </row>
    <row r="14598" spans="1:1" x14ac:dyDescent="0.25">
      <c r="A14598" s="10"/>
    </row>
    <row r="14599" spans="1:1" x14ac:dyDescent="0.25">
      <c r="A14599" s="10"/>
    </row>
    <row r="14600" spans="1:1" x14ac:dyDescent="0.25">
      <c r="A14600" s="10"/>
    </row>
    <row r="14601" spans="1:1" x14ac:dyDescent="0.25">
      <c r="A14601" s="10"/>
    </row>
    <row r="14602" spans="1:1" x14ac:dyDescent="0.25">
      <c r="A14602" s="10"/>
    </row>
    <row r="14603" spans="1:1" x14ac:dyDescent="0.25">
      <c r="A14603" s="10"/>
    </row>
    <row r="14604" spans="1:1" x14ac:dyDescent="0.25">
      <c r="A14604" s="10"/>
    </row>
    <row r="14605" spans="1:1" x14ac:dyDescent="0.25">
      <c r="A14605" s="10"/>
    </row>
    <row r="14606" spans="1:1" x14ac:dyDescent="0.25">
      <c r="A14606" s="10"/>
    </row>
    <row r="14607" spans="1:1" x14ac:dyDescent="0.25">
      <c r="A14607" s="10"/>
    </row>
    <row r="14608" spans="1:1" x14ac:dyDescent="0.25">
      <c r="A14608" s="10"/>
    </row>
    <row r="14609" spans="1:1" x14ac:dyDescent="0.25">
      <c r="A14609" s="10"/>
    </row>
    <row r="14610" spans="1:1" x14ac:dyDescent="0.25">
      <c r="A14610" s="10"/>
    </row>
    <row r="14611" spans="1:1" x14ac:dyDescent="0.25">
      <c r="A14611" s="10"/>
    </row>
    <row r="14612" spans="1:1" x14ac:dyDescent="0.25">
      <c r="A14612" s="10"/>
    </row>
    <row r="14613" spans="1:1" x14ac:dyDescent="0.25">
      <c r="A14613" s="10"/>
    </row>
    <row r="14614" spans="1:1" x14ac:dyDescent="0.25">
      <c r="A14614" s="10"/>
    </row>
    <row r="14615" spans="1:1" x14ac:dyDescent="0.25">
      <c r="A14615" s="10"/>
    </row>
    <row r="14616" spans="1:1" x14ac:dyDescent="0.25">
      <c r="A14616" s="10"/>
    </row>
    <row r="14617" spans="1:1" x14ac:dyDescent="0.25">
      <c r="A14617" s="10"/>
    </row>
    <row r="14618" spans="1:1" x14ac:dyDescent="0.25">
      <c r="A14618" s="10"/>
    </row>
    <row r="14619" spans="1:1" x14ac:dyDescent="0.25">
      <c r="A14619" s="10"/>
    </row>
    <row r="14620" spans="1:1" x14ac:dyDescent="0.25">
      <c r="A14620" s="10"/>
    </row>
    <row r="14621" spans="1:1" x14ac:dyDescent="0.25">
      <c r="A14621" s="10"/>
    </row>
    <row r="14622" spans="1:1" x14ac:dyDescent="0.25">
      <c r="A14622" s="10"/>
    </row>
    <row r="14623" spans="1:1" x14ac:dyDescent="0.25">
      <c r="A14623" s="10"/>
    </row>
    <row r="14624" spans="1:1" x14ac:dyDescent="0.25">
      <c r="A14624" s="10"/>
    </row>
    <row r="14625" spans="1:1" x14ac:dyDescent="0.25">
      <c r="A14625" s="10"/>
    </row>
    <row r="14626" spans="1:1" x14ac:dyDescent="0.25">
      <c r="A14626" s="10"/>
    </row>
    <row r="14627" spans="1:1" x14ac:dyDescent="0.25">
      <c r="A14627" s="10"/>
    </row>
    <row r="14628" spans="1:1" x14ac:dyDescent="0.25">
      <c r="A14628" s="10"/>
    </row>
    <row r="14629" spans="1:1" x14ac:dyDescent="0.25">
      <c r="A14629" s="10"/>
    </row>
    <row r="14630" spans="1:1" x14ac:dyDescent="0.25">
      <c r="A14630" s="10"/>
    </row>
    <row r="14631" spans="1:1" x14ac:dyDescent="0.25">
      <c r="A14631" s="10"/>
    </row>
    <row r="14632" spans="1:1" x14ac:dyDescent="0.25">
      <c r="A14632" s="10"/>
    </row>
    <row r="14633" spans="1:1" x14ac:dyDescent="0.25">
      <c r="A14633" s="10"/>
    </row>
    <row r="14634" spans="1:1" x14ac:dyDescent="0.25">
      <c r="A14634" s="10"/>
    </row>
    <row r="14635" spans="1:1" x14ac:dyDescent="0.25">
      <c r="A14635" s="10"/>
    </row>
    <row r="14636" spans="1:1" x14ac:dyDescent="0.25">
      <c r="A14636" s="10"/>
    </row>
    <row r="14637" spans="1:1" x14ac:dyDescent="0.25">
      <c r="A14637" s="10"/>
    </row>
    <row r="14638" spans="1:1" x14ac:dyDescent="0.25">
      <c r="A14638" s="10"/>
    </row>
    <row r="14639" spans="1:1" x14ac:dyDescent="0.25">
      <c r="A14639" s="10"/>
    </row>
    <row r="14640" spans="1:1" x14ac:dyDescent="0.25">
      <c r="A14640" s="10"/>
    </row>
    <row r="14641" spans="1:1" x14ac:dyDescent="0.25">
      <c r="A14641" s="10"/>
    </row>
    <row r="14642" spans="1:1" x14ac:dyDescent="0.25">
      <c r="A14642" s="10"/>
    </row>
    <row r="14643" spans="1:1" x14ac:dyDescent="0.25">
      <c r="A14643" s="10"/>
    </row>
    <row r="14644" spans="1:1" x14ac:dyDescent="0.25">
      <c r="A14644" s="10"/>
    </row>
    <row r="14645" spans="1:1" x14ac:dyDescent="0.25">
      <c r="A14645" s="10"/>
    </row>
    <row r="14646" spans="1:1" x14ac:dyDescent="0.25">
      <c r="A14646" s="10"/>
    </row>
    <row r="14647" spans="1:1" x14ac:dyDescent="0.25">
      <c r="A14647" s="10"/>
    </row>
    <row r="14648" spans="1:1" x14ac:dyDescent="0.25">
      <c r="A14648" s="10"/>
    </row>
    <row r="14649" spans="1:1" x14ac:dyDescent="0.25">
      <c r="A14649" s="10"/>
    </row>
    <row r="14650" spans="1:1" x14ac:dyDescent="0.25">
      <c r="A14650" s="10"/>
    </row>
    <row r="14651" spans="1:1" x14ac:dyDescent="0.25">
      <c r="A14651" s="10"/>
    </row>
    <row r="14652" spans="1:1" x14ac:dyDescent="0.25">
      <c r="A14652" s="10"/>
    </row>
    <row r="14653" spans="1:1" x14ac:dyDescent="0.25">
      <c r="A14653" s="10"/>
    </row>
    <row r="14654" spans="1:1" x14ac:dyDescent="0.25">
      <c r="A14654" s="10"/>
    </row>
    <row r="14655" spans="1:1" x14ac:dyDescent="0.25">
      <c r="A14655" s="10"/>
    </row>
    <row r="14656" spans="1:1" x14ac:dyDescent="0.25">
      <c r="A14656" s="10"/>
    </row>
    <row r="14657" spans="1:1" x14ac:dyDescent="0.25">
      <c r="A14657" s="10"/>
    </row>
    <row r="14658" spans="1:1" x14ac:dyDescent="0.25">
      <c r="A14658" s="10"/>
    </row>
    <row r="14659" spans="1:1" x14ac:dyDescent="0.25">
      <c r="A14659" s="10"/>
    </row>
    <row r="14660" spans="1:1" x14ac:dyDescent="0.25">
      <c r="A14660" s="10"/>
    </row>
    <row r="14661" spans="1:1" x14ac:dyDescent="0.25">
      <c r="A14661" s="10"/>
    </row>
    <row r="14662" spans="1:1" x14ac:dyDescent="0.25">
      <c r="A14662" s="10"/>
    </row>
    <row r="14663" spans="1:1" x14ac:dyDescent="0.25">
      <c r="A14663" s="10"/>
    </row>
    <row r="14664" spans="1:1" x14ac:dyDescent="0.25">
      <c r="A14664" s="10"/>
    </row>
    <row r="14665" spans="1:1" x14ac:dyDescent="0.25">
      <c r="A14665" s="10"/>
    </row>
    <row r="14666" spans="1:1" x14ac:dyDescent="0.25">
      <c r="A14666" s="10"/>
    </row>
    <row r="14667" spans="1:1" x14ac:dyDescent="0.25">
      <c r="A14667" s="10"/>
    </row>
    <row r="14668" spans="1:1" x14ac:dyDescent="0.25">
      <c r="A14668" s="10"/>
    </row>
    <row r="14669" spans="1:1" x14ac:dyDescent="0.25">
      <c r="A14669" s="10"/>
    </row>
    <row r="14670" spans="1:1" x14ac:dyDescent="0.25">
      <c r="A14670" s="10"/>
    </row>
    <row r="14671" spans="1:1" x14ac:dyDescent="0.25">
      <c r="A14671" s="10"/>
    </row>
    <row r="14672" spans="1:1" x14ac:dyDescent="0.25">
      <c r="A14672" s="10"/>
    </row>
    <row r="14673" spans="1:1" x14ac:dyDescent="0.25">
      <c r="A14673" s="10"/>
    </row>
    <row r="14674" spans="1:1" x14ac:dyDescent="0.25">
      <c r="A14674" s="10"/>
    </row>
    <row r="14675" spans="1:1" x14ac:dyDescent="0.25">
      <c r="A14675" s="10"/>
    </row>
    <row r="14676" spans="1:1" x14ac:dyDescent="0.25">
      <c r="A14676" s="10"/>
    </row>
    <row r="14677" spans="1:1" x14ac:dyDescent="0.25">
      <c r="A14677" s="10"/>
    </row>
    <row r="14678" spans="1:1" x14ac:dyDescent="0.25">
      <c r="A14678" s="10"/>
    </row>
    <row r="14679" spans="1:1" x14ac:dyDescent="0.25">
      <c r="A14679" s="10"/>
    </row>
    <row r="14680" spans="1:1" x14ac:dyDescent="0.25">
      <c r="A14680" s="10"/>
    </row>
    <row r="14681" spans="1:1" x14ac:dyDescent="0.25">
      <c r="A14681" s="10"/>
    </row>
    <row r="14682" spans="1:1" x14ac:dyDescent="0.25">
      <c r="A14682" s="10"/>
    </row>
    <row r="14683" spans="1:1" x14ac:dyDescent="0.25">
      <c r="A14683" s="10"/>
    </row>
    <row r="14684" spans="1:1" x14ac:dyDescent="0.25">
      <c r="A14684" s="10"/>
    </row>
    <row r="14685" spans="1:1" x14ac:dyDescent="0.25">
      <c r="A14685" s="10"/>
    </row>
    <row r="14686" spans="1:1" x14ac:dyDescent="0.25">
      <c r="A14686" s="10"/>
    </row>
    <row r="14687" spans="1:1" x14ac:dyDescent="0.25">
      <c r="A14687" s="10"/>
    </row>
    <row r="14688" spans="1:1" x14ac:dyDescent="0.25">
      <c r="A14688" s="10"/>
    </row>
    <row r="14689" spans="1:1" x14ac:dyDescent="0.25">
      <c r="A14689" s="10"/>
    </row>
    <row r="14690" spans="1:1" x14ac:dyDescent="0.25">
      <c r="A14690" s="10"/>
    </row>
    <row r="14691" spans="1:1" x14ac:dyDescent="0.25">
      <c r="A14691" s="10"/>
    </row>
    <row r="14692" spans="1:1" x14ac:dyDescent="0.25">
      <c r="A14692" s="10"/>
    </row>
    <row r="14693" spans="1:1" x14ac:dyDescent="0.25">
      <c r="A14693" s="10"/>
    </row>
    <row r="14694" spans="1:1" x14ac:dyDescent="0.25">
      <c r="A14694" s="10"/>
    </row>
    <row r="14695" spans="1:1" x14ac:dyDescent="0.25">
      <c r="A14695" s="10"/>
    </row>
    <row r="14696" spans="1:1" x14ac:dyDescent="0.25">
      <c r="A14696" s="10"/>
    </row>
    <row r="14697" spans="1:1" x14ac:dyDescent="0.25">
      <c r="A14697" s="10"/>
    </row>
    <row r="14698" spans="1:1" x14ac:dyDescent="0.25">
      <c r="A14698" s="10"/>
    </row>
    <row r="14699" spans="1:1" x14ac:dyDescent="0.25">
      <c r="A14699" s="10"/>
    </row>
    <row r="14700" spans="1:1" x14ac:dyDescent="0.25">
      <c r="A14700" s="10"/>
    </row>
    <row r="14701" spans="1:1" x14ac:dyDescent="0.25">
      <c r="A14701" s="10"/>
    </row>
    <row r="14702" spans="1:1" x14ac:dyDescent="0.25">
      <c r="A14702" s="10"/>
    </row>
    <row r="14703" spans="1:1" x14ac:dyDescent="0.25">
      <c r="A14703" s="10"/>
    </row>
    <row r="14704" spans="1:1" x14ac:dyDescent="0.25">
      <c r="A14704" s="10"/>
    </row>
    <row r="14705" spans="1:1" x14ac:dyDescent="0.25">
      <c r="A14705" s="10"/>
    </row>
    <row r="14706" spans="1:1" x14ac:dyDescent="0.25">
      <c r="A14706" s="10"/>
    </row>
    <row r="14707" spans="1:1" x14ac:dyDescent="0.25">
      <c r="A14707" s="10"/>
    </row>
    <row r="14708" spans="1:1" x14ac:dyDescent="0.25">
      <c r="A14708" s="10"/>
    </row>
    <row r="14709" spans="1:1" x14ac:dyDescent="0.25">
      <c r="A14709" s="10"/>
    </row>
    <row r="14710" spans="1:1" x14ac:dyDescent="0.25">
      <c r="A14710" s="10"/>
    </row>
    <row r="14711" spans="1:1" x14ac:dyDescent="0.25">
      <c r="A14711" s="10"/>
    </row>
    <row r="14712" spans="1:1" x14ac:dyDescent="0.25">
      <c r="A14712" s="10"/>
    </row>
    <row r="14713" spans="1:1" x14ac:dyDescent="0.25">
      <c r="A14713" s="10"/>
    </row>
    <row r="14714" spans="1:1" x14ac:dyDescent="0.25">
      <c r="A14714" s="10"/>
    </row>
    <row r="14715" spans="1:1" x14ac:dyDescent="0.25">
      <c r="A14715" s="10"/>
    </row>
    <row r="14716" spans="1:1" x14ac:dyDescent="0.25">
      <c r="A14716" s="10"/>
    </row>
    <row r="14717" spans="1:1" x14ac:dyDescent="0.25">
      <c r="A14717" s="10"/>
    </row>
    <row r="14718" spans="1:1" x14ac:dyDescent="0.25">
      <c r="A14718" s="10"/>
    </row>
    <row r="14719" spans="1:1" x14ac:dyDescent="0.25">
      <c r="A14719" s="10"/>
    </row>
    <row r="14720" spans="1:1" x14ac:dyDescent="0.25">
      <c r="A14720" s="10"/>
    </row>
    <row r="14721" spans="1:1" x14ac:dyDescent="0.25">
      <c r="A14721" s="10"/>
    </row>
    <row r="14722" spans="1:1" x14ac:dyDescent="0.25">
      <c r="A14722" s="10"/>
    </row>
    <row r="14723" spans="1:1" x14ac:dyDescent="0.25">
      <c r="A14723" s="10"/>
    </row>
    <row r="14724" spans="1:1" x14ac:dyDescent="0.25">
      <c r="A14724" s="10"/>
    </row>
    <row r="14725" spans="1:1" x14ac:dyDescent="0.25">
      <c r="A14725" s="10"/>
    </row>
    <row r="14726" spans="1:1" x14ac:dyDescent="0.25">
      <c r="A14726" s="10"/>
    </row>
    <row r="14727" spans="1:1" x14ac:dyDescent="0.25">
      <c r="A14727" s="10"/>
    </row>
    <row r="14728" spans="1:1" x14ac:dyDescent="0.25">
      <c r="A14728" s="10"/>
    </row>
    <row r="14729" spans="1:1" x14ac:dyDescent="0.25">
      <c r="A14729" s="10"/>
    </row>
    <row r="14730" spans="1:1" x14ac:dyDescent="0.25">
      <c r="A14730" s="10"/>
    </row>
    <row r="14731" spans="1:1" x14ac:dyDescent="0.25">
      <c r="A14731" s="10"/>
    </row>
    <row r="14732" spans="1:1" x14ac:dyDescent="0.25">
      <c r="A14732" s="10"/>
    </row>
    <row r="14733" spans="1:1" x14ac:dyDescent="0.25">
      <c r="A14733" s="10"/>
    </row>
    <row r="14734" spans="1:1" x14ac:dyDescent="0.25">
      <c r="A14734" s="10"/>
    </row>
    <row r="14735" spans="1:1" x14ac:dyDescent="0.25">
      <c r="A14735" s="10"/>
    </row>
    <row r="14736" spans="1:1" x14ac:dyDescent="0.25">
      <c r="A14736" s="10"/>
    </row>
    <row r="14737" spans="1:1" x14ac:dyDescent="0.25">
      <c r="A14737" s="10"/>
    </row>
    <row r="14738" spans="1:1" x14ac:dyDescent="0.25">
      <c r="A14738" s="10"/>
    </row>
    <row r="14739" spans="1:1" x14ac:dyDescent="0.25">
      <c r="A14739" s="10"/>
    </row>
    <row r="14740" spans="1:1" x14ac:dyDescent="0.25">
      <c r="A14740" s="10"/>
    </row>
    <row r="14741" spans="1:1" x14ac:dyDescent="0.25">
      <c r="A14741" s="10"/>
    </row>
    <row r="14742" spans="1:1" x14ac:dyDescent="0.25">
      <c r="A14742" s="10"/>
    </row>
    <row r="14743" spans="1:1" x14ac:dyDescent="0.25">
      <c r="A14743" s="10"/>
    </row>
    <row r="14744" spans="1:1" x14ac:dyDescent="0.25">
      <c r="A14744" s="10"/>
    </row>
    <row r="14745" spans="1:1" x14ac:dyDescent="0.25">
      <c r="A14745" s="10"/>
    </row>
    <row r="14746" spans="1:1" x14ac:dyDescent="0.25">
      <c r="A14746" s="10"/>
    </row>
    <row r="14747" spans="1:1" x14ac:dyDescent="0.25">
      <c r="A14747" s="10"/>
    </row>
    <row r="14748" spans="1:1" x14ac:dyDescent="0.25">
      <c r="A14748" s="10"/>
    </row>
    <row r="14749" spans="1:1" x14ac:dyDescent="0.25">
      <c r="A14749" s="10"/>
    </row>
    <row r="14750" spans="1:1" x14ac:dyDescent="0.25">
      <c r="A14750" s="10"/>
    </row>
    <row r="14751" spans="1:1" x14ac:dyDescent="0.25">
      <c r="A14751" s="10"/>
    </row>
    <row r="14752" spans="1:1" x14ac:dyDescent="0.25">
      <c r="A14752" s="10"/>
    </row>
    <row r="14753" spans="1:1" x14ac:dyDescent="0.25">
      <c r="A14753" s="10"/>
    </row>
    <row r="14754" spans="1:1" x14ac:dyDescent="0.25">
      <c r="A14754" s="10"/>
    </row>
    <row r="14755" spans="1:1" x14ac:dyDescent="0.25">
      <c r="A14755" s="10"/>
    </row>
    <row r="14756" spans="1:1" x14ac:dyDescent="0.25">
      <c r="A14756" s="10"/>
    </row>
    <row r="14757" spans="1:1" x14ac:dyDescent="0.25">
      <c r="A14757" s="10"/>
    </row>
    <row r="14758" spans="1:1" x14ac:dyDescent="0.25">
      <c r="A14758" s="10"/>
    </row>
    <row r="14759" spans="1:1" x14ac:dyDescent="0.25">
      <c r="A14759" s="10"/>
    </row>
    <row r="14760" spans="1:1" x14ac:dyDescent="0.25">
      <c r="A14760" s="10"/>
    </row>
    <row r="14761" spans="1:1" x14ac:dyDescent="0.25">
      <c r="A14761" s="10"/>
    </row>
    <row r="14762" spans="1:1" x14ac:dyDescent="0.25">
      <c r="A14762" s="10"/>
    </row>
    <row r="14763" spans="1:1" x14ac:dyDescent="0.25">
      <c r="A14763" s="10"/>
    </row>
    <row r="14764" spans="1:1" x14ac:dyDescent="0.25">
      <c r="A14764" s="10"/>
    </row>
    <row r="14765" spans="1:1" x14ac:dyDescent="0.25">
      <c r="A14765" s="10"/>
    </row>
    <row r="14766" spans="1:1" x14ac:dyDescent="0.25">
      <c r="A14766" s="10"/>
    </row>
    <row r="14767" spans="1:1" x14ac:dyDescent="0.25">
      <c r="A14767" s="10"/>
    </row>
    <row r="14768" spans="1:1" x14ac:dyDescent="0.25">
      <c r="A14768" s="10"/>
    </row>
    <row r="14769" spans="1:1" x14ac:dyDescent="0.25">
      <c r="A14769" s="10"/>
    </row>
    <row r="14770" spans="1:1" x14ac:dyDescent="0.25">
      <c r="A14770" s="10"/>
    </row>
    <row r="14771" spans="1:1" x14ac:dyDescent="0.25">
      <c r="A14771" s="10"/>
    </row>
    <row r="14772" spans="1:1" x14ac:dyDescent="0.25">
      <c r="A14772" s="10"/>
    </row>
    <row r="14773" spans="1:1" x14ac:dyDescent="0.25">
      <c r="A14773" s="10"/>
    </row>
    <row r="14774" spans="1:1" x14ac:dyDescent="0.25">
      <c r="A14774" s="10"/>
    </row>
    <row r="14775" spans="1:1" x14ac:dyDescent="0.25">
      <c r="A14775" s="10"/>
    </row>
    <row r="14776" spans="1:1" x14ac:dyDescent="0.25">
      <c r="A14776" s="10"/>
    </row>
    <row r="14777" spans="1:1" x14ac:dyDescent="0.25">
      <c r="A14777" s="10"/>
    </row>
    <row r="14778" spans="1:1" x14ac:dyDescent="0.25">
      <c r="A14778" s="10"/>
    </row>
    <row r="14779" spans="1:1" x14ac:dyDescent="0.25">
      <c r="A14779" s="10"/>
    </row>
    <row r="14780" spans="1:1" x14ac:dyDescent="0.25">
      <c r="A14780" s="10"/>
    </row>
    <row r="14781" spans="1:1" x14ac:dyDescent="0.25">
      <c r="A14781" s="10"/>
    </row>
    <row r="14782" spans="1:1" x14ac:dyDescent="0.25">
      <c r="A14782" s="10"/>
    </row>
    <row r="14783" spans="1:1" x14ac:dyDescent="0.25">
      <c r="A14783" s="10"/>
    </row>
    <row r="14784" spans="1:1" x14ac:dyDescent="0.25">
      <c r="A14784" s="10"/>
    </row>
    <row r="14785" spans="1:1" x14ac:dyDescent="0.25">
      <c r="A14785" s="10"/>
    </row>
    <row r="14786" spans="1:1" x14ac:dyDescent="0.25">
      <c r="A14786" s="10"/>
    </row>
    <row r="14787" spans="1:1" x14ac:dyDescent="0.25">
      <c r="A14787" s="10"/>
    </row>
    <row r="14788" spans="1:1" x14ac:dyDescent="0.25">
      <c r="A14788" s="10"/>
    </row>
    <row r="14789" spans="1:1" x14ac:dyDescent="0.25">
      <c r="A14789" s="10"/>
    </row>
    <row r="14790" spans="1:1" x14ac:dyDescent="0.25">
      <c r="A14790" s="10"/>
    </row>
    <row r="14791" spans="1:1" x14ac:dyDescent="0.25">
      <c r="A14791" s="10"/>
    </row>
    <row r="14792" spans="1:1" x14ac:dyDescent="0.25">
      <c r="A14792" s="10"/>
    </row>
    <row r="14793" spans="1:1" x14ac:dyDescent="0.25">
      <c r="A14793" s="10"/>
    </row>
    <row r="14794" spans="1:1" x14ac:dyDescent="0.25">
      <c r="A14794" s="10"/>
    </row>
    <row r="14795" spans="1:1" x14ac:dyDescent="0.25">
      <c r="A14795" s="10"/>
    </row>
    <row r="14796" spans="1:1" x14ac:dyDescent="0.25">
      <c r="A14796" s="10"/>
    </row>
    <row r="14797" spans="1:1" x14ac:dyDescent="0.25">
      <c r="A14797" s="10"/>
    </row>
    <row r="14798" spans="1:1" x14ac:dyDescent="0.25">
      <c r="A14798" s="10"/>
    </row>
    <row r="14799" spans="1:1" x14ac:dyDescent="0.25">
      <c r="A14799" s="10"/>
    </row>
    <row r="14800" spans="1:1" x14ac:dyDescent="0.25">
      <c r="A14800" s="10"/>
    </row>
    <row r="14801" spans="1:1" x14ac:dyDescent="0.25">
      <c r="A14801" s="10"/>
    </row>
    <row r="14802" spans="1:1" x14ac:dyDescent="0.25">
      <c r="A14802" s="10"/>
    </row>
    <row r="14803" spans="1:1" x14ac:dyDescent="0.25">
      <c r="A14803" s="10"/>
    </row>
    <row r="14804" spans="1:1" x14ac:dyDescent="0.25">
      <c r="A14804" s="10"/>
    </row>
    <row r="14805" spans="1:1" x14ac:dyDescent="0.25">
      <c r="A14805" s="10"/>
    </row>
    <row r="14806" spans="1:1" x14ac:dyDescent="0.25">
      <c r="A14806" s="10"/>
    </row>
    <row r="14807" spans="1:1" x14ac:dyDescent="0.25">
      <c r="A14807" s="10"/>
    </row>
    <row r="14808" spans="1:1" x14ac:dyDescent="0.25">
      <c r="A14808" s="10"/>
    </row>
    <row r="14809" spans="1:1" x14ac:dyDescent="0.25">
      <c r="A14809" s="10"/>
    </row>
    <row r="14810" spans="1:1" x14ac:dyDescent="0.25">
      <c r="A14810" s="10"/>
    </row>
    <row r="14811" spans="1:1" x14ac:dyDescent="0.25">
      <c r="A14811" s="10"/>
    </row>
    <row r="14812" spans="1:1" x14ac:dyDescent="0.25">
      <c r="A14812" s="10"/>
    </row>
    <row r="14813" spans="1:1" x14ac:dyDescent="0.25">
      <c r="A14813" s="10"/>
    </row>
    <row r="14814" spans="1:1" x14ac:dyDescent="0.25">
      <c r="A14814" s="10"/>
    </row>
    <row r="14815" spans="1:1" x14ac:dyDescent="0.25">
      <c r="A14815" s="10"/>
    </row>
    <row r="14816" spans="1:1" x14ac:dyDescent="0.25">
      <c r="A14816" s="10"/>
    </row>
    <row r="14817" spans="1:1" x14ac:dyDescent="0.25">
      <c r="A14817" s="10"/>
    </row>
    <row r="14818" spans="1:1" x14ac:dyDescent="0.25">
      <c r="A14818" s="10"/>
    </row>
    <row r="14819" spans="1:1" x14ac:dyDescent="0.25">
      <c r="A14819" s="10"/>
    </row>
    <row r="14820" spans="1:1" x14ac:dyDescent="0.25">
      <c r="A14820" s="10"/>
    </row>
    <row r="14821" spans="1:1" x14ac:dyDescent="0.25">
      <c r="A14821" s="10"/>
    </row>
    <row r="14822" spans="1:1" x14ac:dyDescent="0.25">
      <c r="A14822" s="10"/>
    </row>
    <row r="14823" spans="1:1" x14ac:dyDescent="0.25">
      <c r="A14823" s="10"/>
    </row>
    <row r="14824" spans="1:1" x14ac:dyDescent="0.25">
      <c r="A14824" s="10"/>
    </row>
    <row r="14825" spans="1:1" x14ac:dyDescent="0.25">
      <c r="A14825" s="10"/>
    </row>
    <row r="14826" spans="1:1" x14ac:dyDescent="0.25">
      <c r="A14826" s="10"/>
    </row>
    <row r="14827" spans="1:1" x14ac:dyDescent="0.25">
      <c r="A14827" s="10"/>
    </row>
    <row r="14828" spans="1:1" x14ac:dyDescent="0.25">
      <c r="A14828" s="10"/>
    </row>
    <row r="14829" spans="1:1" x14ac:dyDescent="0.25">
      <c r="A14829" s="10"/>
    </row>
    <row r="14830" spans="1:1" x14ac:dyDescent="0.25">
      <c r="A14830" s="10"/>
    </row>
    <row r="14831" spans="1:1" x14ac:dyDescent="0.25">
      <c r="A14831" s="10"/>
    </row>
    <row r="14832" spans="1:1" x14ac:dyDescent="0.25">
      <c r="A14832" s="10"/>
    </row>
    <row r="14833" spans="1:1" x14ac:dyDescent="0.25">
      <c r="A14833" s="10"/>
    </row>
    <row r="14834" spans="1:1" x14ac:dyDescent="0.25">
      <c r="A14834" s="10"/>
    </row>
    <row r="14835" spans="1:1" x14ac:dyDescent="0.25">
      <c r="A14835" s="10"/>
    </row>
    <row r="14836" spans="1:1" x14ac:dyDescent="0.25">
      <c r="A14836" s="10"/>
    </row>
    <row r="14837" spans="1:1" x14ac:dyDescent="0.25">
      <c r="A14837" s="10"/>
    </row>
    <row r="14838" spans="1:1" x14ac:dyDescent="0.25">
      <c r="A14838" s="10"/>
    </row>
    <row r="14839" spans="1:1" x14ac:dyDescent="0.25">
      <c r="A14839" s="10"/>
    </row>
    <row r="14840" spans="1:1" x14ac:dyDescent="0.25">
      <c r="A14840" s="10"/>
    </row>
    <row r="14841" spans="1:1" x14ac:dyDescent="0.25">
      <c r="A14841" s="10"/>
    </row>
    <row r="14842" spans="1:1" x14ac:dyDescent="0.25">
      <c r="A14842" s="10"/>
    </row>
    <row r="14843" spans="1:1" x14ac:dyDescent="0.25">
      <c r="A14843" s="10"/>
    </row>
    <row r="14844" spans="1:1" x14ac:dyDescent="0.25">
      <c r="A14844" s="10"/>
    </row>
    <row r="14845" spans="1:1" x14ac:dyDescent="0.25">
      <c r="A14845" s="10"/>
    </row>
    <row r="14846" spans="1:1" x14ac:dyDescent="0.25">
      <c r="A14846" s="10"/>
    </row>
    <row r="14847" spans="1:1" x14ac:dyDescent="0.25">
      <c r="A14847" s="10"/>
    </row>
    <row r="14848" spans="1:1" x14ac:dyDescent="0.25">
      <c r="A14848" s="10"/>
    </row>
    <row r="14849" spans="1:1" x14ac:dyDescent="0.25">
      <c r="A14849" s="10"/>
    </row>
    <row r="14850" spans="1:1" x14ac:dyDescent="0.25">
      <c r="A14850" s="10"/>
    </row>
    <row r="14851" spans="1:1" x14ac:dyDescent="0.25">
      <c r="A14851" s="10"/>
    </row>
    <row r="14852" spans="1:1" x14ac:dyDescent="0.25">
      <c r="A14852" s="10"/>
    </row>
    <row r="14853" spans="1:1" x14ac:dyDescent="0.25">
      <c r="A14853" s="10"/>
    </row>
    <row r="14854" spans="1:1" x14ac:dyDescent="0.25">
      <c r="A14854" s="10"/>
    </row>
    <row r="14855" spans="1:1" x14ac:dyDescent="0.25">
      <c r="A14855" s="10"/>
    </row>
    <row r="14856" spans="1:1" x14ac:dyDescent="0.25">
      <c r="A14856" s="10"/>
    </row>
    <row r="14857" spans="1:1" x14ac:dyDescent="0.25">
      <c r="A14857" s="10"/>
    </row>
    <row r="14858" spans="1:1" x14ac:dyDescent="0.25">
      <c r="A14858" s="10"/>
    </row>
    <row r="14859" spans="1:1" x14ac:dyDescent="0.25">
      <c r="A14859" s="10"/>
    </row>
    <row r="14860" spans="1:1" x14ac:dyDescent="0.25">
      <c r="A14860" s="10"/>
    </row>
    <row r="14861" spans="1:1" x14ac:dyDescent="0.25">
      <c r="A14861" s="10"/>
    </row>
    <row r="14862" spans="1:1" x14ac:dyDescent="0.25">
      <c r="A14862" s="10"/>
    </row>
    <row r="14863" spans="1:1" x14ac:dyDescent="0.25">
      <c r="A14863" s="10"/>
    </row>
    <row r="14864" spans="1:1" x14ac:dyDescent="0.25">
      <c r="A14864" s="10"/>
    </row>
    <row r="14865" spans="1:1" x14ac:dyDescent="0.25">
      <c r="A14865" s="10"/>
    </row>
    <row r="14866" spans="1:1" x14ac:dyDescent="0.25">
      <c r="A14866" s="10"/>
    </row>
    <row r="14867" spans="1:1" x14ac:dyDescent="0.25">
      <c r="A14867" s="10"/>
    </row>
    <row r="14868" spans="1:1" x14ac:dyDescent="0.25">
      <c r="A14868" s="10"/>
    </row>
    <row r="14869" spans="1:1" x14ac:dyDescent="0.25">
      <c r="A14869" s="10"/>
    </row>
    <row r="14870" spans="1:1" x14ac:dyDescent="0.25">
      <c r="A14870" s="10"/>
    </row>
    <row r="14871" spans="1:1" x14ac:dyDescent="0.25">
      <c r="A14871" s="10"/>
    </row>
    <row r="14872" spans="1:1" x14ac:dyDescent="0.25">
      <c r="A14872" s="10"/>
    </row>
    <row r="14873" spans="1:1" x14ac:dyDescent="0.25">
      <c r="A14873" s="10"/>
    </row>
    <row r="14874" spans="1:1" x14ac:dyDescent="0.25">
      <c r="A14874" s="10"/>
    </row>
    <row r="14875" spans="1:1" x14ac:dyDescent="0.25">
      <c r="A14875" s="10"/>
    </row>
    <row r="14876" spans="1:1" x14ac:dyDescent="0.25">
      <c r="A14876" s="10"/>
    </row>
    <row r="14877" spans="1:1" x14ac:dyDescent="0.25">
      <c r="A14877" s="10"/>
    </row>
    <row r="14878" spans="1:1" x14ac:dyDescent="0.25">
      <c r="A14878" s="10"/>
    </row>
    <row r="14879" spans="1:1" x14ac:dyDescent="0.25">
      <c r="A14879" s="10"/>
    </row>
    <row r="14880" spans="1:1" x14ac:dyDescent="0.25">
      <c r="A14880" s="10"/>
    </row>
    <row r="14881" spans="1:1" x14ac:dyDescent="0.25">
      <c r="A14881" s="10"/>
    </row>
    <row r="14882" spans="1:1" x14ac:dyDescent="0.25">
      <c r="A14882" s="10"/>
    </row>
    <row r="14883" spans="1:1" x14ac:dyDescent="0.25">
      <c r="A14883" s="10"/>
    </row>
    <row r="14884" spans="1:1" x14ac:dyDescent="0.25">
      <c r="A14884" s="10"/>
    </row>
    <row r="14885" spans="1:1" x14ac:dyDescent="0.25">
      <c r="A14885" s="10"/>
    </row>
    <row r="14886" spans="1:1" x14ac:dyDescent="0.25">
      <c r="A14886" s="10"/>
    </row>
    <row r="14887" spans="1:1" x14ac:dyDescent="0.25">
      <c r="A14887" s="10"/>
    </row>
    <row r="14888" spans="1:1" x14ac:dyDescent="0.25">
      <c r="A14888" s="10"/>
    </row>
    <row r="14889" spans="1:1" x14ac:dyDescent="0.25">
      <c r="A14889" s="10"/>
    </row>
    <row r="14890" spans="1:1" x14ac:dyDescent="0.25">
      <c r="A14890" s="10"/>
    </row>
    <row r="14891" spans="1:1" x14ac:dyDescent="0.25">
      <c r="A14891" s="10"/>
    </row>
    <row r="14892" spans="1:1" x14ac:dyDescent="0.25">
      <c r="A14892" s="10"/>
    </row>
    <row r="14893" spans="1:1" x14ac:dyDescent="0.25">
      <c r="A14893" s="10"/>
    </row>
    <row r="14894" spans="1:1" x14ac:dyDescent="0.25">
      <c r="A14894" s="10"/>
    </row>
    <row r="14895" spans="1:1" x14ac:dyDescent="0.25">
      <c r="A14895" s="10"/>
    </row>
    <row r="14896" spans="1:1" x14ac:dyDescent="0.25">
      <c r="A14896" s="10"/>
    </row>
    <row r="14897" spans="1:1" x14ac:dyDescent="0.25">
      <c r="A14897" s="10"/>
    </row>
    <row r="14898" spans="1:1" x14ac:dyDescent="0.25">
      <c r="A14898" s="10"/>
    </row>
    <row r="14899" spans="1:1" x14ac:dyDescent="0.25">
      <c r="A14899" s="10"/>
    </row>
    <row r="14900" spans="1:1" x14ac:dyDescent="0.25">
      <c r="A14900" s="10"/>
    </row>
    <row r="14901" spans="1:1" x14ac:dyDescent="0.25">
      <c r="A14901" s="10"/>
    </row>
    <row r="14902" spans="1:1" x14ac:dyDescent="0.25">
      <c r="A14902" s="10"/>
    </row>
    <row r="14903" spans="1:1" x14ac:dyDescent="0.25">
      <c r="A14903" s="10"/>
    </row>
    <row r="14904" spans="1:1" x14ac:dyDescent="0.25">
      <c r="A14904" s="10"/>
    </row>
    <row r="14905" spans="1:1" x14ac:dyDescent="0.25">
      <c r="A14905" s="10"/>
    </row>
    <row r="14906" spans="1:1" x14ac:dyDescent="0.25">
      <c r="A14906" s="10"/>
    </row>
    <row r="14907" spans="1:1" x14ac:dyDescent="0.25">
      <c r="A14907" s="10"/>
    </row>
    <row r="14908" spans="1:1" x14ac:dyDescent="0.25">
      <c r="A14908" s="10"/>
    </row>
    <row r="14909" spans="1:1" x14ac:dyDescent="0.25">
      <c r="A14909" s="10"/>
    </row>
    <row r="14910" spans="1:1" x14ac:dyDescent="0.25">
      <c r="A14910" s="10"/>
    </row>
    <row r="14911" spans="1:1" x14ac:dyDescent="0.25">
      <c r="A14911" s="10"/>
    </row>
    <row r="14912" spans="1:1" x14ac:dyDescent="0.25">
      <c r="A14912" s="10"/>
    </row>
    <row r="14913" spans="1:1" x14ac:dyDescent="0.25">
      <c r="A14913" s="10"/>
    </row>
    <row r="14914" spans="1:1" x14ac:dyDescent="0.25">
      <c r="A14914" s="10"/>
    </row>
    <row r="14915" spans="1:1" x14ac:dyDescent="0.25">
      <c r="A14915" s="10"/>
    </row>
    <row r="14916" spans="1:1" x14ac:dyDescent="0.25">
      <c r="A14916" s="10"/>
    </row>
    <row r="14917" spans="1:1" x14ac:dyDescent="0.25">
      <c r="A14917" s="10"/>
    </row>
    <row r="14918" spans="1:1" x14ac:dyDescent="0.25">
      <c r="A14918" s="10"/>
    </row>
    <row r="14919" spans="1:1" x14ac:dyDescent="0.25">
      <c r="A14919" s="10"/>
    </row>
    <row r="14920" spans="1:1" x14ac:dyDescent="0.25">
      <c r="A14920" s="10"/>
    </row>
    <row r="14921" spans="1:1" x14ac:dyDescent="0.25">
      <c r="A14921" s="10"/>
    </row>
    <row r="14922" spans="1:1" x14ac:dyDescent="0.25">
      <c r="A14922" s="10"/>
    </row>
    <row r="14923" spans="1:1" x14ac:dyDescent="0.25">
      <c r="A14923" s="10"/>
    </row>
    <row r="14924" spans="1:1" x14ac:dyDescent="0.25">
      <c r="A14924" s="10"/>
    </row>
    <row r="14925" spans="1:1" x14ac:dyDescent="0.25">
      <c r="A14925" s="10"/>
    </row>
    <row r="14926" spans="1:1" x14ac:dyDescent="0.25">
      <c r="A14926" s="10"/>
    </row>
    <row r="14927" spans="1:1" x14ac:dyDescent="0.25">
      <c r="A14927" s="10"/>
    </row>
    <row r="14928" spans="1:1" x14ac:dyDescent="0.25">
      <c r="A14928" s="10"/>
    </row>
    <row r="14929" spans="1:1" x14ac:dyDescent="0.25">
      <c r="A14929" s="10"/>
    </row>
    <row r="14930" spans="1:1" x14ac:dyDescent="0.25">
      <c r="A14930" s="10"/>
    </row>
    <row r="14931" spans="1:1" x14ac:dyDescent="0.25">
      <c r="A14931" s="10"/>
    </row>
    <row r="14932" spans="1:1" x14ac:dyDescent="0.25">
      <c r="A14932" s="10"/>
    </row>
    <row r="14933" spans="1:1" x14ac:dyDescent="0.25">
      <c r="A14933" s="10"/>
    </row>
    <row r="14934" spans="1:1" x14ac:dyDescent="0.25">
      <c r="A14934" s="10"/>
    </row>
    <row r="14935" spans="1:1" x14ac:dyDescent="0.25">
      <c r="A14935" s="10"/>
    </row>
    <row r="14936" spans="1:1" x14ac:dyDescent="0.25">
      <c r="A14936" s="10"/>
    </row>
    <row r="14937" spans="1:1" x14ac:dyDescent="0.25">
      <c r="A14937" s="10"/>
    </row>
    <row r="14938" spans="1:1" x14ac:dyDescent="0.25">
      <c r="A14938" s="10"/>
    </row>
    <row r="14939" spans="1:1" x14ac:dyDescent="0.25">
      <c r="A14939" s="10"/>
    </row>
    <row r="14940" spans="1:1" x14ac:dyDescent="0.25">
      <c r="A14940" s="10"/>
    </row>
    <row r="14941" spans="1:1" x14ac:dyDescent="0.25">
      <c r="A14941" s="10"/>
    </row>
    <row r="14942" spans="1:1" x14ac:dyDescent="0.25">
      <c r="A14942" s="10"/>
    </row>
    <row r="14943" spans="1:1" x14ac:dyDescent="0.25">
      <c r="A14943" s="10"/>
    </row>
    <row r="14944" spans="1:1" x14ac:dyDescent="0.25">
      <c r="A14944" s="10"/>
    </row>
    <row r="14945" spans="1:1" x14ac:dyDescent="0.25">
      <c r="A14945" s="10"/>
    </row>
    <row r="14946" spans="1:1" x14ac:dyDescent="0.25">
      <c r="A14946" s="10"/>
    </row>
    <row r="14947" spans="1:1" x14ac:dyDescent="0.25">
      <c r="A14947" s="10"/>
    </row>
    <row r="14948" spans="1:1" x14ac:dyDescent="0.25">
      <c r="A14948" s="10"/>
    </row>
    <row r="14949" spans="1:1" x14ac:dyDescent="0.25">
      <c r="A14949" s="10"/>
    </row>
    <row r="14950" spans="1:1" x14ac:dyDescent="0.25">
      <c r="A14950" s="10"/>
    </row>
    <row r="14951" spans="1:1" x14ac:dyDescent="0.25">
      <c r="A14951" s="10"/>
    </row>
    <row r="14952" spans="1:1" x14ac:dyDescent="0.25">
      <c r="A14952" s="10"/>
    </row>
    <row r="14953" spans="1:1" x14ac:dyDescent="0.25">
      <c r="A14953" s="10"/>
    </row>
    <row r="14954" spans="1:1" x14ac:dyDescent="0.25">
      <c r="A14954" s="10"/>
    </row>
    <row r="14955" spans="1:1" x14ac:dyDescent="0.25">
      <c r="A14955" s="10"/>
    </row>
    <row r="14956" spans="1:1" x14ac:dyDescent="0.25">
      <c r="A14956" s="10"/>
    </row>
    <row r="14957" spans="1:1" x14ac:dyDescent="0.25">
      <c r="A14957" s="10"/>
    </row>
    <row r="14958" spans="1:1" x14ac:dyDescent="0.25">
      <c r="A14958" s="10"/>
    </row>
    <row r="14959" spans="1:1" x14ac:dyDescent="0.25">
      <c r="A14959" s="10"/>
    </row>
    <row r="14960" spans="1:1" x14ac:dyDescent="0.25">
      <c r="A14960" s="10"/>
    </row>
    <row r="14961" spans="1:1" x14ac:dyDescent="0.25">
      <c r="A14961" s="10"/>
    </row>
    <row r="14962" spans="1:1" x14ac:dyDescent="0.25">
      <c r="A14962" s="10"/>
    </row>
    <row r="14963" spans="1:1" x14ac:dyDescent="0.25">
      <c r="A14963" s="10"/>
    </row>
    <row r="14964" spans="1:1" x14ac:dyDescent="0.25">
      <c r="A14964" s="10"/>
    </row>
    <row r="14965" spans="1:1" x14ac:dyDescent="0.25">
      <c r="A14965" s="10"/>
    </row>
    <row r="14966" spans="1:1" x14ac:dyDescent="0.25">
      <c r="A14966" s="10"/>
    </row>
    <row r="14967" spans="1:1" x14ac:dyDescent="0.25">
      <c r="A14967" s="10"/>
    </row>
    <row r="14968" spans="1:1" x14ac:dyDescent="0.25">
      <c r="A14968" s="10"/>
    </row>
    <row r="14969" spans="1:1" x14ac:dyDescent="0.25">
      <c r="A14969" s="10"/>
    </row>
    <row r="14970" spans="1:1" x14ac:dyDescent="0.25">
      <c r="A14970" s="10"/>
    </row>
    <row r="14971" spans="1:1" x14ac:dyDescent="0.25">
      <c r="A14971" s="10"/>
    </row>
    <row r="14972" spans="1:1" x14ac:dyDescent="0.25">
      <c r="A14972" s="10"/>
    </row>
    <row r="14973" spans="1:1" x14ac:dyDescent="0.25">
      <c r="A14973" s="10"/>
    </row>
    <row r="14974" spans="1:1" x14ac:dyDescent="0.25">
      <c r="A14974" s="10"/>
    </row>
    <row r="14975" spans="1:1" x14ac:dyDescent="0.25">
      <c r="A14975" s="10"/>
    </row>
    <row r="14976" spans="1:1" x14ac:dyDescent="0.25">
      <c r="A14976" s="10"/>
    </row>
    <row r="14977" spans="1:1" x14ac:dyDescent="0.25">
      <c r="A14977" s="10"/>
    </row>
    <row r="14978" spans="1:1" x14ac:dyDescent="0.25">
      <c r="A14978" s="10"/>
    </row>
    <row r="14979" spans="1:1" x14ac:dyDescent="0.25">
      <c r="A14979" s="10"/>
    </row>
    <row r="14980" spans="1:1" x14ac:dyDescent="0.25">
      <c r="A14980" s="10"/>
    </row>
    <row r="14981" spans="1:1" x14ac:dyDescent="0.25">
      <c r="A14981" s="10"/>
    </row>
    <row r="14982" spans="1:1" x14ac:dyDescent="0.25">
      <c r="A14982" s="10"/>
    </row>
    <row r="14983" spans="1:1" x14ac:dyDescent="0.25">
      <c r="A14983" s="10"/>
    </row>
    <row r="14984" spans="1:1" x14ac:dyDescent="0.25">
      <c r="A14984" s="10"/>
    </row>
    <row r="14985" spans="1:1" x14ac:dyDescent="0.25">
      <c r="A14985" s="10"/>
    </row>
    <row r="14986" spans="1:1" x14ac:dyDescent="0.25">
      <c r="A14986" s="10"/>
    </row>
    <row r="14987" spans="1:1" x14ac:dyDescent="0.25">
      <c r="A14987" s="10"/>
    </row>
    <row r="14988" spans="1:1" x14ac:dyDescent="0.25">
      <c r="A14988" s="10"/>
    </row>
    <row r="14989" spans="1:1" x14ac:dyDescent="0.25">
      <c r="A14989" s="10"/>
    </row>
    <row r="14990" spans="1:1" x14ac:dyDescent="0.25">
      <c r="A14990" s="10"/>
    </row>
    <row r="14991" spans="1:1" x14ac:dyDescent="0.25">
      <c r="A14991" s="10"/>
    </row>
    <row r="14992" spans="1:1" x14ac:dyDescent="0.25">
      <c r="A14992" s="10"/>
    </row>
    <row r="14993" spans="1:1" x14ac:dyDescent="0.25">
      <c r="A14993" s="10"/>
    </row>
    <row r="14994" spans="1:1" x14ac:dyDescent="0.25">
      <c r="A14994" s="10"/>
    </row>
    <row r="14995" spans="1:1" x14ac:dyDescent="0.25">
      <c r="A14995" s="10"/>
    </row>
    <row r="14996" spans="1:1" x14ac:dyDescent="0.25">
      <c r="A14996" s="10"/>
    </row>
    <row r="14997" spans="1:1" x14ac:dyDescent="0.25">
      <c r="A14997" s="10"/>
    </row>
    <row r="14998" spans="1:1" x14ac:dyDescent="0.25">
      <c r="A14998" s="10"/>
    </row>
    <row r="14999" spans="1:1" x14ac:dyDescent="0.25">
      <c r="A14999" s="10"/>
    </row>
    <row r="15000" spans="1:1" x14ac:dyDescent="0.25">
      <c r="A15000" s="10"/>
    </row>
    <row r="15001" spans="1:1" x14ac:dyDescent="0.25">
      <c r="A15001" s="10"/>
    </row>
    <row r="15002" spans="1:1" x14ac:dyDescent="0.25">
      <c r="A15002" s="10"/>
    </row>
    <row r="15003" spans="1:1" x14ac:dyDescent="0.25">
      <c r="A15003" s="10"/>
    </row>
    <row r="15004" spans="1:1" x14ac:dyDescent="0.25">
      <c r="A15004" s="10"/>
    </row>
    <row r="15005" spans="1:1" x14ac:dyDescent="0.25">
      <c r="A15005" s="10"/>
    </row>
    <row r="15006" spans="1:1" x14ac:dyDescent="0.25">
      <c r="A15006" s="10"/>
    </row>
    <row r="15007" spans="1:1" x14ac:dyDescent="0.25">
      <c r="A15007" s="10"/>
    </row>
    <row r="15008" spans="1:1" x14ac:dyDescent="0.25">
      <c r="A15008" s="10"/>
    </row>
    <row r="15009" spans="1:1" x14ac:dyDescent="0.25">
      <c r="A15009" s="10"/>
    </row>
    <row r="15010" spans="1:1" x14ac:dyDescent="0.25">
      <c r="A15010" s="10"/>
    </row>
    <row r="15011" spans="1:1" x14ac:dyDescent="0.25">
      <c r="A15011" s="10"/>
    </row>
    <row r="15012" spans="1:1" x14ac:dyDescent="0.25">
      <c r="A15012" s="10"/>
    </row>
    <row r="15013" spans="1:1" x14ac:dyDescent="0.25">
      <c r="A15013" s="10"/>
    </row>
    <row r="15014" spans="1:1" x14ac:dyDescent="0.25">
      <c r="A15014" s="10"/>
    </row>
    <row r="15015" spans="1:1" x14ac:dyDescent="0.25">
      <c r="A15015" s="10"/>
    </row>
    <row r="15016" spans="1:1" x14ac:dyDescent="0.25">
      <c r="A15016" s="10"/>
    </row>
    <row r="15017" spans="1:1" x14ac:dyDescent="0.25">
      <c r="A15017" s="10"/>
    </row>
    <row r="15018" spans="1:1" x14ac:dyDescent="0.25">
      <c r="A15018" s="10"/>
    </row>
    <row r="15019" spans="1:1" x14ac:dyDescent="0.25">
      <c r="A15019" s="10"/>
    </row>
    <row r="15020" spans="1:1" x14ac:dyDescent="0.25">
      <c r="A15020" s="10"/>
    </row>
    <row r="15021" spans="1:1" x14ac:dyDescent="0.25">
      <c r="A15021" s="10"/>
    </row>
    <row r="15022" spans="1:1" x14ac:dyDescent="0.25">
      <c r="A15022" s="10"/>
    </row>
    <row r="15023" spans="1:1" x14ac:dyDescent="0.25">
      <c r="A15023" s="10"/>
    </row>
    <row r="15024" spans="1:1" x14ac:dyDescent="0.25">
      <c r="A15024" s="10"/>
    </row>
    <row r="15025" spans="1:1" x14ac:dyDescent="0.25">
      <c r="A15025" s="10"/>
    </row>
    <row r="15026" spans="1:1" x14ac:dyDescent="0.25">
      <c r="A15026" s="10"/>
    </row>
    <row r="15027" spans="1:1" x14ac:dyDescent="0.25">
      <c r="A15027" s="10"/>
    </row>
    <row r="15028" spans="1:1" x14ac:dyDescent="0.25">
      <c r="A15028" s="10"/>
    </row>
    <row r="15029" spans="1:1" x14ac:dyDescent="0.25">
      <c r="A15029" s="10"/>
    </row>
    <row r="15030" spans="1:1" x14ac:dyDescent="0.25">
      <c r="A15030" s="10"/>
    </row>
    <row r="15031" spans="1:1" x14ac:dyDescent="0.25">
      <c r="A15031" s="10"/>
    </row>
    <row r="15032" spans="1:1" x14ac:dyDescent="0.25">
      <c r="A15032" s="10"/>
    </row>
    <row r="15033" spans="1:1" x14ac:dyDescent="0.25">
      <c r="A15033" s="10"/>
    </row>
    <row r="15034" spans="1:1" x14ac:dyDescent="0.25">
      <c r="A15034" s="10"/>
    </row>
    <row r="15035" spans="1:1" x14ac:dyDescent="0.25">
      <c r="A15035" s="10"/>
    </row>
    <row r="15036" spans="1:1" x14ac:dyDescent="0.25">
      <c r="A15036" s="10"/>
    </row>
    <row r="15037" spans="1:1" x14ac:dyDescent="0.25">
      <c r="A15037" s="10"/>
    </row>
    <row r="15038" spans="1:1" x14ac:dyDescent="0.25">
      <c r="A15038" s="10"/>
    </row>
    <row r="15039" spans="1:1" x14ac:dyDescent="0.25">
      <c r="A15039" s="10"/>
    </row>
    <row r="15040" spans="1:1" x14ac:dyDescent="0.25">
      <c r="A15040" s="10"/>
    </row>
    <row r="15041" spans="1:1" x14ac:dyDescent="0.25">
      <c r="A15041" s="10"/>
    </row>
    <row r="15042" spans="1:1" x14ac:dyDescent="0.25">
      <c r="A15042" s="10"/>
    </row>
    <row r="15043" spans="1:1" x14ac:dyDescent="0.25">
      <c r="A15043" s="10"/>
    </row>
    <row r="15044" spans="1:1" x14ac:dyDescent="0.25">
      <c r="A15044" s="10"/>
    </row>
    <row r="15045" spans="1:1" x14ac:dyDescent="0.25">
      <c r="A15045" s="10"/>
    </row>
    <row r="15046" spans="1:1" x14ac:dyDescent="0.25">
      <c r="A15046" s="10"/>
    </row>
    <row r="15047" spans="1:1" x14ac:dyDescent="0.25">
      <c r="A15047" s="10"/>
    </row>
    <row r="15048" spans="1:1" x14ac:dyDescent="0.25">
      <c r="A15048" s="10"/>
    </row>
    <row r="15049" spans="1:1" x14ac:dyDescent="0.25">
      <c r="A15049" s="10"/>
    </row>
    <row r="15050" spans="1:1" x14ac:dyDescent="0.25">
      <c r="A15050" s="10"/>
    </row>
    <row r="15051" spans="1:1" x14ac:dyDescent="0.25">
      <c r="A15051" s="10"/>
    </row>
    <row r="15052" spans="1:1" x14ac:dyDescent="0.25">
      <c r="A15052" s="10"/>
    </row>
    <row r="15053" spans="1:1" x14ac:dyDescent="0.25">
      <c r="A15053" s="10"/>
    </row>
    <row r="15054" spans="1:1" x14ac:dyDescent="0.25">
      <c r="A15054" s="10"/>
    </row>
    <row r="15055" spans="1:1" x14ac:dyDescent="0.25">
      <c r="A15055" s="10"/>
    </row>
    <row r="15056" spans="1:1" x14ac:dyDescent="0.25">
      <c r="A15056" s="10"/>
    </row>
    <row r="15057" spans="1:1" x14ac:dyDescent="0.25">
      <c r="A15057" s="10"/>
    </row>
    <row r="15058" spans="1:1" x14ac:dyDescent="0.25">
      <c r="A15058" s="10"/>
    </row>
    <row r="15059" spans="1:1" x14ac:dyDescent="0.25">
      <c r="A15059" s="10"/>
    </row>
    <row r="15060" spans="1:1" x14ac:dyDescent="0.25">
      <c r="A15060" s="10"/>
    </row>
    <row r="15061" spans="1:1" x14ac:dyDescent="0.25">
      <c r="A15061" s="10"/>
    </row>
    <row r="15062" spans="1:1" x14ac:dyDescent="0.25">
      <c r="A15062" s="10"/>
    </row>
    <row r="15063" spans="1:1" x14ac:dyDescent="0.25">
      <c r="A15063" s="10"/>
    </row>
    <row r="15064" spans="1:1" x14ac:dyDescent="0.25">
      <c r="A15064" s="10"/>
    </row>
    <row r="15065" spans="1:1" x14ac:dyDescent="0.25">
      <c r="A15065" s="10"/>
    </row>
    <row r="15066" spans="1:1" x14ac:dyDescent="0.25">
      <c r="A15066" s="10"/>
    </row>
    <row r="15067" spans="1:1" x14ac:dyDescent="0.25">
      <c r="A15067" s="10"/>
    </row>
    <row r="15068" spans="1:1" x14ac:dyDescent="0.25">
      <c r="A15068" s="10"/>
    </row>
    <row r="15069" spans="1:1" x14ac:dyDescent="0.25">
      <c r="A15069" s="10"/>
    </row>
    <row r="15070" spans="1:1" x14ac:dyDescent="0.25">
      <c r="A15070" s="10"/>
    </row>
    <row r="15071" spans="1:1" x14ac:dyDescent="0.25">
      <c r="A15071" s="10"/>
    </row>
    <row r="15072" spans="1:1" x14ac:dyDescent="0.25">
      <c r="A15072" s="10"/>
    </row>
    <row r="15073" spans="1:1" x14ac:dyDescent="0.25">
      <c r="A15073" s="10"/>
    </row>
    <row r="15074" spans="1:1" x14ac:dyDescent="0.25">
      <c r="A15074" s="10"/>
    </row>
    <row r="15075" spans="1:1" x14ac:dyDescent="0.25">
      <c r="A15075" s="10"/>
    </row>
    <row r="15076" spans="1:1" x14ac:dyDescent="0.25">
      <c r="A15076" s="10"/>
    </row>
    <row r="15077" spans="1:1" x14ac:dyDescent="0.25">
      <c r="A15077" s="10"/>
    </row>
    <row r="15078" spans="1:1" x14ac:dyDescent="0.25">
      <c r="A15078" s="10"/>
    </row>
    <row r="15079" spans="1:1" x14ac:dyDescent="0.25">
      <c r="A15079" s="10"/>
    </row>
    <row r="15080" spans="1:1" x14ac:dyDescent="0.25">
      <c r="A15080" s="10"/>
    </row>
    <row r="15081" spans="1:1" x14ac:dyDescent="0.25">
      <c r="A15081" s="10"/>
    </row>
    <row r="15082" spans="1:1" x14ac:dyDescent="0.25">
      <c r="A15082" s="10"/>
    </row>
    <row r="15083" spans="1:1" x14ac:dyDescent="0.25">
      <c r="A15083" s="10"/>
    </row>
    <row r="15084" spans="1:1" x14ac:dyDescent="0.25">
      <c r="A15084" s="10"/>
    </row>
    <row r="15085" spans="1:1" x14ac:dyDescent="0.25">
      <c r="A15085" s="10"/>
    </row>
    <row r="15086" spans="1:1" x14ac:dyDescent="0.25">
      <c r="A15086" s="10"/>
    </row>
    <row r="15087" spans="1:1" x14ac:dyDescent="0.25">
      <c r="A15087" s="10"/>
    </row>
    <row r="15088" spans="1:1" x14ac:dyDescent="0.25">
      <c r="A15088" s="10"/>
    </row>
    <row r="15089" spans="1:1" x14ac:dyDescent="0.25">
      <c r="A15089" s="10"/>
    </row>
    <row r="15090" spans="1:1" x14ac:dyDescent="0.25">
      <c r="A15090" s="10"/>
    </row>
    <row r="15091" spans="1:1" x14ac:dyDescent="0.25">
      <c r="A15091" s="10"/>
    </row>
    <row r="15092" spans="1:1" x14ac:dyDescent="0.25">
      <c r="A15092" s="10"/>
    </row>
    <row r="15093" spans="1:1" x14ac:dyDescent="0.25">
      <c r="A15093" s="10"/>
    </row>
    <row r="15094" spans="1:1" x14ac:dyDescent="0.25">
      <c r="A15094" s="10"/>
    </row>
    <row r="15095" spans="1:1" x14ac:dyDescent="0.25">
      <c r="A15095" s="10"/>
    </row>
    <row r="15096" spans="1:1" x14ac:dyDescent="0.25">
      <c r="A15096" s="10"/>
    </row>
    <row r="15097" spans="1:1" x14ac:dyDescent="0.25">
      <c r="A15097" s="10"/>
    </row>
    <row r="15098" spans="1:1" x14ac:dyDescent="0.25">
      <c r="A15098" s="10"/>
    </row>
    <row r="15099" spans="1:1" x14ac:dyDescent="0.25">
      <c r="A15099" s="10"/>
    </row>
    <row r="15100" spans="1:1" x14ac:dyDescent="0.25">
      <c r="A15100" s="10"/>
    </row>
    <row r="15101" spans="1:1" x14ac:dyDescent="0.25">
      <c r="A15101" s="10"/>
    </row>
    <row r="15102" spans="1:1" x14ac:dyDescent="0.25">
      <c r="A15102" s="10"/>
    </row>
    <row r="15103" spans="1:1" x14ac:dyDescent="0.25">
      <c r="A15103" s="10"/>
    </row>
    <row r="15104" spans="1:1" x14ac:dyDescent="0.25">
      <c r="A15104" s="10"/>
    </row>
    <row r="15105" spans="1:1" x14ac:dyDescent="0.25">
      <c r="A15105" s="10"/>
    </row>
    <row r="15106" spans="1:1" x14ac:dyDescent="0.25">
      <c r="A15106" s="10"/>
    </row>
    <row r="15107" spans="1:1" x14ac:dyDescent="0.25">
      <c r="A15107" s="10"/>
    </row>
    <row r="15108" spans="1:1" x14ac:dyDescent="0.25">
      <c r="A15108" s="10"/>
    </row>
    <row r="15109" spans="1:1" x14ac:dyDescent="0.25">
      <c r="A15109" s="10"/>
    </row>
    <row r="15110" spans="1:1" x14ac:dyDescent="0.25">
      <c r="A15110" s="10"/>
    </row>
    <row r="15111" spans="1:1" x14ac:dyDescent="0.25">
      <c r="A15111" s="10"/>
    </row>
    <row r="15112" spans="1:1" x14ac:dyDescent="0.25">
      <c r="A15112" s="10"/>
    </row>
    <row r="15113" spans="1:1" x14ac:dyDescent="0.25">
      <c r="A15113" s="10"/>
    </row>
    <row r="15114" spans="1:1" x14ac:dyDescent="0.25">
      <c r="A15114" s="10"/>
    </row>
    <row r="15115" spans="1:1" x14ac:dyDescent="0.25">
      <c r="A15115" s="10"/>
    </row>
    <row r="15116" spans="1:1" x14ac:dyDescent="0.25">
      <c r="A15116" s="10"/>
    </row>
    <row r="15117" spans="1:1" x14ac:dyDescent="0.25">
      <c r="A15117" s="10"/>
    </row>
    <row r="15118" spans="1:1" x14ac:dyDescent="0.25">
      <c r="A15118" s="10"/>
    </row>
    <row r="15119" spans="1:1" x14ac:dyDescent="0.25">
      <c r="A15119" s="10"/>
    </row>
    <row r="15120" spans="1:1" x14ac:dyDescent="0.25">
      <c r="A15120" s="10"/>
    </row>
    <row r="15121" spans="1:1" x14ac:dyDescent="0.25">
      <c r="A15121" s="10"/>
    </row>
    <row r="15122" spans="1:1" x14ac:dyDescent="0.25">
      <c r="A15122" s="10"/>
    </row>
    <row r="15123" spans="1:1" x14ac:dyDescent="0.25">
      <c r="A15123" s="10"/>
    </row>
    <row r="15124" spans="1:1" x14ac:dyDescent="0.25">
      <c r="A15124" s="10"/>
    </row>
    <row r="15125" spans="1:1" x14ac:dyDescent="0.25">
      <c r="A15125" s="10"/>
    </row>
    <row r="15126" spans="1:1" x14ac:dyDescent="0.25">
      <c r="A15126" s="10"/>
    </row>
    <row r="15127" spans="1:1" x14ac:dyDescent="0.25">
      <c r="A15127" s="10"/>
    </row>
    <row r="15128" spans="1:1" x14ac:dyDescent="0.25">
      <c r="A15128" s="10"/>
    </row>
    <row r="15129" spans="1:1" x14ac:dyDescent="0.25">
      <c r="A15129" s="10"/>
    </row>
    <row r="15130" spans="1:1" x14ac:dyDescent="0.25">
      <c r="A15130" s="10"/>
    </row>
    <row r="15131" spans="1:1" x14ac:dyDescent="0.25">
      <c r="A15131" s="10"/>
    </row>
    <row r="15132" spans="1:1" x14ac:dyDescent="0.25">
      <c r="A15132" s="10"/>
    </row>
    <row r="15133" spans="1:1" x14ac:dyDescent="0.25">
      <c r="A15133" s="10"/>
    </row>
    <row r="15134" spans="1:1" x14ac:dyDescent="0.25">
      <c r="A15134" s="10"/>
    </row>
    <row r="15135" spans="1:1" x14ac:dyDescent="0.25">
      <c r="A15135" s="10"/>
    </row>
    <row r="15136" spans="1:1" x14ac:dyDescent="0.25">
      <c r="A15136" s="10"/>
    </row>
    <row r="15137" spans="1:1" x14ac:dyDescent="0.25">
      <c r="A15137" s="10"/>
    </row>
    <row r="15138" spans="1:1" x14ac:dyDescent="0.25">
      <c r="A15138" s="10"/>
    </row>
    <row r="15139" spans="1:1" x14ac:dyDescent="0.25">
      <c r="A15139" s="10"/>
    </row>
    <row r="15140" spans="1:1" x14ac:dyDescent="0.25">
      <c r="A15140" s="10"/>
    </row>
    <row r="15141" spans="1:1" x14ac:dyDescent="0.25">
      <c r="A15141" s="10"/>
    </row>
    <row r="15142" spans="1:1" x14ac:dyDescent="0.25">
      <c r="A15142" s="10"/>
    </row>
    <row r="15143" spans="1:1" x14ac:dyDescent="0.25">
      <c r="A15143" s="10"/>
    </row>
    <row r="15144" spans="1:1" x14ac:dyDescent="0.25">
      <c r="A15144" s="10"/>
    </row>
    <row r="15145" spans="1:1" x14ac:dyDescent="0.25">
      <c r="A15145" s="10"/>
    </row>
    <row r="15146" spans="1:1" x14ac:dyDescent="0.25">
      <c r="A15146" s="10"/>
    </row>
    <row r="15147" spans="1:1" x14ac:dyDescent="0.25">
      <c r="A15147" s="10"/>
    </row>
    <row r="15148" spans="1:1" x14ac:dyDescent="0.25">
      <c r="A15148" s="10"/>
    </row>
    <row r="15149" spans="1:1" x14ac:dyDescent="0.25">
      <c r="A15149" s="10"/>
    </row>
    <row r="15150" spans="1:1" x14ac:dyDescent="0.25">
      <c r="A15150" s="10"/>
    </row>
    <row r="15151" spans="1:1" x14ac:dyDescent="0.25">
      <c r="A15151" s="10"/>
    </row>
    <row r="15152" spans="1:1" x14ac:dyDescent="0.25">
      <c r="A15152" s="10"/>
    </row>
    <row r="15153" spans="1:1" x14ac:dyDescent="0.25">
      <c r="A15153" s="10"/>
    </row>
    <row r="15154" spans="1:1" x14ac:dyDescent="0.25">
      <c r="A15154" s="10"/>
    </row>
    <row r="15155" spans="1:1" x14ac:dyDescent="0.25">
      <c r="A15155" s="10"/>
    </row>
    <row r="15156" spans="1:1" x14ac:dyDescent="0.25">
      <c r="A15156" s="10"/>
    </row>
    <row r="15157" spans="1:1" x14ac:dyDescent="0.25">
      <c r="A15157" s="10"/>
    </row>
    <row r="15158" spans="1:1" x14ac:dyDescent="0.25">
      <c r="A15158" s="10"/>
    </row>
    <row r="15159" spans="1:1" x14ac:dyDescent="0.25">
      <c r="A15159" s="10"/>
    </row>
    <row r="15160" spans="1:1" x14ac:dyDescent="0.25">
      <c r="A15160" s="10"/>
    </row>
    <row r="15161" spans="1:1" x14ac:dyDescent="0.25">
      <c r="A15161" s="10"/>
    </row>
    <row r="15162" spans="1:1" x14ac:dyDescent="0.25">
      <c r="A15162" s="10"/>
    </row>
    <row r="15163" spans="1:1" x14ac:dyDescent="0.25">
      <c r="A15163" s="10"/>
    </row>
    <row r="15164" spans="1:1" x14ac:dyDescent="0.25">
      <c r="A15164" s="10"/>
    </row>
    <row r="15165" spans="1:1" x14ac:dyDescent="0.25">
      <c r="A15165" s="10"/>
    </row>
    <row r="15166" spans="1:1" x14ac:dyDescent="0.25">
      <c r="A15166" s="10"/>
    </row>
    <row r="15167" spans="1:1" x14ac:dyDescent="0.25">
      <c r="A15167" s="10"/>
    </row>
    <row r="15168" spans="1:1" x14ac:dyDescent="0.25">
      <c r="A15168" s="10"/>
    </row>
    <row r="15169" spans="1:1" x14ac:dyDescent="0.25">
      <c r="A15169" s="10"/>
    </row>
    <row r="15170" spans="1:1" x14ac:dyDescent="0.25">
      <c r="A15170" s="10"/>
    </row>
    <row r="15171" spans="1:1" x14ac:dyDescent="0.25">
      <c r="A15171" s="10"/>
    </row>
    <row r="15172" spans="1:1" x14ac:dyDescent="0.25">
      <c r="A15172" s="10"/>
    </row>
    <row r="15173" spans="1:1" x14ac:dyDescent="0.25">
      <c r="A15173" s="10"/>
    </row>
    <row r="15174" spans="1:1" x14ac:dyDescent="0.25">
      <c r="A15174" s="10"/>
    </row>
    <row r="15175" spans="1:1" x14ac:dyDescent="0.25">
      <c r="A15175" s="10"/>
    </row>
    <row r="15176" spans="1:1" x14ac:dyDescent="0.25">
      <c r="A15176" s="10"/>
    </row>
    <row r="15177" spans="1:1" x14ac:dyDescent="0.25">
      <c r="A15177" s="10"/>
    </row>
    <row r="15178" spans="1:1" x14ac:dyDescent="0.25">
      <c r="A15178" s="10"/>
    </row>
    <row r="15179" spans="1:1" x14ac:dyDescent="0.25">
      <c r="A15179" s="10"/>
    </row>
    <row r="15180" spans="1:1" x14ac:dyDescent="0.25">
      <c r="A15180" s="10"/>
    </row>
    <row r="15181" spans="1:1" x14ac:dyDescent="0.25">
      <c r="A15181" s="10"/>
    </row>
    <row r="15182" spans="1:1" x14ac:dyDescent="0.25">
      <c r="A15182" s="10"/>
    </row>
    <row r="15183" spans="1:1" x14ac:dyDescent="0.25">
      <c r="A15183" s="10"/>
    </row>
    <row r="15184" spans="1:1" x14ac:dyDescent="0.25">
      <c r="A15184" s="10"/>
    </row>
    <row r="15185" spans="1:1" x14ac:dyDescent="0.25">
      <c r="A15185" s="10"/>
    </row>
    <row r="15186" spans="1:1" x14ac:dyDescent="0.25">
      <c r="A15186" s="10"/>
    </row>
    <row r="15187" spans="1:1" x14ac:dyDescent="0.25">
      <c r="A15187" s="10"/>
    </row>
    <row r="15188" spans="1:1" x14ac:dyDescent="0.25">
      <c r="A15188" s="10"/>
    </row>
    <row r="15189" spans="1:1" x14ac:dyDescent="0.25">
      <c r="A15189" s="10"/>
    </row>
    <row r="15190" spans="1:1" x14ac:dyDescent="0.25">
      <c r="A15190" s="10"/>
    </row>
    <row r="15191" spans="1:1" x14ac:dyDescent="0.25">
      <c r="A15191" s="10"/>
    </row>
    <row r="15192" spans="1:1" x14ac:dyDescent="0.25">
      <c r="A15192" s="10"/>
    </row>
    <row r="15193" spans="1:1" x14ac:dyDescent="0.25">
      <c r="A15193" s="10"/>
    </row>
    <row r="15194" spans="1:1" x14ac:dyDescent="0.25">
      <c r="A15194" s="10"/>
    </row>
    <row r="15195" spans="1:1" x14ac:dyDescent="0.25">
      <c r="A15195" s="10"/>
    </row>
    <row r="15196" spans="1:1" x14ac:dyDescent="0.25">
      <c r="A15196" s="10"/>
    </row>
    <row r="15197" spans="1:1" x14ac:dyDescent="0.25">
      <c r="A15197" s="10"/>
    </row>
    <row r="15198" spans="1:1" x14ac:dyDescent="0.25">
      <c r="A15198" s="10"/>
    </row>
    <row r="15199" spans="1:1" x14ac:dyDescent="0.25">
      <c r="A15199" s="10"/>
    </row>
    <row r="15200" spans="1:1" x14ac:dyDescent="0.25">
      <c r="A15200" s="10"/>
    </row>
    <row r="15201" spans="1:1" x14ac:dyDescent="0.25">
      <c r="A15201" s="10"/>
    </row>
    <row r="15202" spans="1:1" x14ac:dyDescent="0.25">
      <c r="A15202" s="10"/>
    </row>
    <row r="15203" spans="1:1" x14ac:dyDescent="0.25">
      <c r="A15203" s="10"/>
    </row>
    <row r="15204" spans="1:1" x14ac:dyDescent="0.25">
      <c r="A15204" s="10"/>
    </row>
    <row r="15205" spans="1:1" x14ac:dyDescent="0.25">
      <c r="A15205" s="10"/>
    </row>
    <row r="15206" spans="1:1" x14ac:dyDescent="0.25">
      <c r="A15206" s="10"/>
    </row>
    <row r="15207" spans="1:1" x14ac:dyDescent="0.25">
      <c r="A15207" s="10"/>
    </row>
    <row r="15208" spans="1:1" x14ac:dyDescent="0.25">
      <c r="A15208" s="10"/>
    </row>
    <row r="15209" spans="1:1" x14ac:dyDescent="0.25">
      <c r="A15209" s="10"/>
    </row>
    <row r="15210" spans="1:1" x14ac:dyDescent="0.25">
      <c r="A15210" s="10"/>
    </row>
    <row r="15211" spans="1:1" x14ac:dyDescent="0.25">
      <c r="A15211" s="10"/>
    </row>
    <row r="15212" spans="1:1" x14ac:dyDescent="0.25">
      <c r="A15212" s="10"/>
    </row>
    <row r="15213" spans="1:1" x14ac:dyDescent="0.25">
      <c r="A15213" s="10"/>
    </row>
    <row r="15214" spans="1:1" x14ac:dyDescent="0.25">
      <c r="A15214" s="10"/>
    </row>
    <row r="15215" spans="1:1" x14ac:dyDescent="0.25">
      <c r="A15215" s="10"/>
    </row>
    <row r="15216" spans="1:1" x14ac:dyDescent="0.25">
      <c r="A15216" s="10"/>
    </row>
    <row r="15217" spans="1:1" x14ac:dyDescent="0.25">
      <c r="A15217" s="10"/>
    </row>
    <row r="15218" spans="1:1" x14ac:dyDescent="0.25">
      <c r="A15218" s="10"/>
    </row>
    <row r="15219" spans="1:1" x14ac:dyDescent="0.25">
      <c r="A15219" s="10"/>
    </row>
    <row r="15220" spans="1:1" x14ac:dyDescent="0.25">
      <c r="A15220" s="10"/>
    </row>
    <row r="15221" spans="1:1" x14ac:dyDescent="0.25">
      <c r="A15221" s="10"/>
    </row>
    <row r="15222" spans="1:1" x14ac:dyDescent="0.25">
      <c r="A15222" s="10"/>
    </row>
    <row r="15223" spans="1:1" x14ac:dyDescent="0.25">
      <c r="A15223" s="10"/>
    </row>
    <row r="15224" spans="1:1" x14ac:dyDescent="0.25">
      <c r="A15224" s="10"/>
    </row>
    <row r="15225" spans="1:1" x14ac:dyDescent="0.25">
      <c r="A15225" s="10"/>
    </row>
    <row r="15226" spans="1:1" x14ac:dyDescent="0.25">
      <c r="A15226" s="10"/>
    </row>
    <row r="15227" spans="1:1" x14ac:dyDescent="0.25">
      <c r="A15227" s="10"/>
    </row>
    <row r="15228" spans="1:1" x14ac:dyDescent="0.25">
      <c r="A15228" s="10"/>
    </row>
    <row r="15229" spans="1:1" x14ac:dyDescent="0.25">
      <c r="A15229" s="10"/>
    </row>
    <row r="15230" spans="1:1" x14ac:dyDescent="0.25">
      <c r="A15230" s="10"/>
    </row>
    <row r="15231" spans="1:1" x14ac:dyDescent="0.25">
      <c r="A15231" s="10"/>
    </row>
    <row r="15232" spans="1:1" x14ac:dyDescent="0.25">
      <c r="A15232" s="10"/>
    </row>
    <row r="15233" spans="1:1" x14ac:dyDescent="0.25">
      <c r="A15233" s="10"/>
    </row>
    <row r="15234" spans="1:1" x14ac:dyDescent="0.25">
      <c r="A15234" s="10"/>
    </row>
    <row r="15235" spans="1:1" x14ac:dyDescent="0.25">
      <c r="A15235" s="10"/>
    </row>
    <row r="15236" spans="1:1" x14ac:dyDescent="0.25">
      <c r="A15236" s="10"/>
    </row>
    <row r="15237" spans="1:1" x14ac:dyDescent="0.25">
      <c r="A15237" s="10"/>
    </row>
    <row r="15238" spans="1:1" x14ac:dyDescent="0.25">
      <c r="A15238" s="10"/>
    </row>
    <row r="15239" spans="1:1" x14ac:dyDescent="0.25">
      <c r="A15239" s="10"/>
    </row>
    <row r="15240" spans="1:1" x14ac:dyDescent="0.25">
      <c r="A15240" s="10"/>
    </row>
    <row r="15241" spans="1:1" x14ac:dyDescent="0.25">
      <c r="A15241" s="10"/>
    </row>
    <row r="15242" spans="1:1" x14ac:dyDescent="0.25">
      <c r="A15242" s="10"/>
    </row>
    <row r="15243" spans="1:1" x14ac:dyDescent="0.25">
      <c r="A15243" s="10"/>
    </row>
    <row r="15244" spans="1:1" x14ac:dyDescent="0.25">
      <c r="A15244" s="10"/>
    </row>
    <row r="15245" spans="1:1" x14ac:dyDescent="0.25">
      <c r="A15245" s="10"/>
    </row>
    <row r="15246" spans="1:1" x14ac:dyDescent="0.25">
      <c r="A15246" s="10"/>
    </row>
    <row r="15247" spans="1:1" x14ac:dyDescent="0.25">
      <c r="A15247" s="10"/>
    </row>
    <row r="15248" spans="1:1" x14ac:dyDescent="0.25">
      <c r="A15248" s="10"/>
    </row>
    <row r="15249" spans="1:1" x14ac:dyDescent="0.25">
      <c r="A15249" s="10"/>
    </row>
    <row r="15250" spans="1:1" x14ac:dyDescent="0.25">
      <c r="A15250" s="10"/>
    </row>
    <row r="15251" spans="1:1" x14ac:dyDescent="0.25">
      <c r="A15251" s="10"/>
    </row>
    <row r="15252" spans="1:1" x14ac:dyDescent="0.25">
      <c r="A15252" s="10"/>
    </row>
    <row r="15253" spans="1:1" x14ac:dyDescent="0.25">
      <c r="A15253" s="10"/>
    </row>
    <row r="15254" spans="1:1" x14ac:dyDescent="0.25">
      <c r="A15254" s="10"/>
    </row>
    <row r="15255" spans="1:1" x14ac:dyDescent="0.25">
      <c r="A15255" s="10"/>
    </row>
    <row r="15256" spans="1:1" x14ac:dyDescent="0.25">
      <c r="A15256" s="10"/>
    </row>
    <row r="15257" spans="1:1" x14ac:dyDescent="0.25">
      <c r="A15257" s="10"/>
    </row>
    <row r="15258" spans="1:1" x14ac:dyDescent="0.25">
      <c r="A15258" s="10"/>
    </row>
    <row r="15259" spans="1:1" x14ac:dyDescent="0.25">
      <c r="A15259" s="10"/>
    </row>
    <row r="15260" spans="1:1" x14ac:dyDescent="0.25">
      <c r="A15260" s="10"/>
    </row>
    <row r="15261" spans="1:1" x14ac:dyDescent="0.25">
      <c r="A15261" s="10"/>
    </row>
    <row r="15262" spans="1:1" x14ac:dyDescent="0.25">
      <c r="A15262" s="10"/>
    </row>
    <row r="15263" spans="1:1" x14ac:dyDescent="0.25">
      <c r="A15263" s="10"/>
    </row>
    <row r="15264" spans="1:1" x14ac:dyDescent="0.25">
      <c r="A15264" s="10"/>
    </row>
    <row r="15265" spans="1:1" x14ac:dyDescent="0.25">
      <c r="A15265" s="10"/>
    </row>
    <row r="15266" spans="1:1" x14ac:dyDescent="0.25">
      <c r="A15266" s="10"/>
    </row>
    <row r="15267" spans="1:1" x14ac:dyDescent="0.25">
      <c r="A15267" s="10"/>
    </row>
    <row r="15268" spans="1:1" x14ac:dyDescent="0.25">
      <c r="A15268" s="10"/>
    </row>
    <row r="15269" spans="1:1" x14ac:dyDescent="0.25">
      <c r="A15269" s="10"/>
    </row>
    <row r="15270" spans="1:1" x14ac:dyDescent="0.25">
      <c r="A15270" s="10"/>
    </row>
    <row r="15271" spans="1:1" x14ac:dyDescent="0.25">
      <c r="A15271" s="10"/>
    </row>
    <row r="15272" spans="1:1" x14ac:dyDescent="0.25">
      <c r="A15272" s="10"/>
    </row>
    <row r="15273" spans="1:1" x14ac:dyDescent="0.25">
      <c r="A15273" s="10"/>
    </row>
    <row r="15274" spans="1:1" x14ac:dyDescent="0.25">
      <c r="A15274" s="10"/>
    </row>
    <row r="15275" spans="1:1" x14ac:dyDescent="0.25">
      <c r="A15275" s="10"/>
    </row>
    <row r="15276" spans="1:1" x14ac:dyDescent="0.25">
      <c r="A15276" s="10"/>
    </row>
    <row r="15277" spans="1:1" x14ac:dyDescent="0.25">
      <c r="A15277" s="10"/>
    </row>
    <row r="15278" spans="1:1" x14ac:dyDescent="0.25">
      <c r="A15278" s="10"/>
    </row>
    <row r="15279" spans="1:1" x14ac:dyDescent="0.25">
      <c r="A15279" s="10"/>
    </row>
    <row r="15280" spans="1:1" x14ac:dyDescent="0.25">
      <c r="A15280" s="10"/>
    </row>
    <row r="15281" spans="1:1" x14ac:dyDescent="0.25">
      <c r="A15281" s="10"/>
    </row>
    <row r="15282" spans="1:1" x14ac:dyDescent="0.25">
      <c r="A15282" s="10"/>
    </row>
    <row r="15283" spans="1:1" x14ac:dyDescent="0.25">
      <c r="A15283" s="10"/>
    </row>
    <row r="15284" spans="1:1" x14ac:dyDescent="0.25">
      <c r="A15284" s="10"/>
    </row>
    <row r="15285" spans="1:1" x14ac:dyDescent="0.25">
      <c r="A15285" s="10"/>
    </row>
    <row r="15286" spans="1:1" x14ac:dyDescent="0.25">
      <c r="A15286" s="10"/>
    </row>
    <row r="15287" spans="1:1" x14ac:dyDescent="0.25">
      <c r="A15287" s="10"/>
    </row>
    <row r="15288" spans="1:1" x14ac:dyDescent="0.25">
      <c r="A15288" s="10"/>
    </row>
    <row r="15289" spans="1:1" x14ac:dyDescent="0.25">
      <c r="A15289" s="10"/>
    </row>
    <row r="15290" spans="1:1" x14ac:dyDescent="0.25">
      <c r="A15290" s="10"/>
    </row>
    <row r="15291" spans="1:1" x14ac:dyDescent="0.25">
      <c r="A15291" s="10"/>
    </row>
    <row r="15292" spans="1:1" x14ac:dyDescent="0.25">
      <c r="A15292" s="10"/>
    </row>
    <row r="15293" spans="1:1" x14ac:dyDescent="0.25">
      <c r="A15293" s="10"/>
    </row>
    <row r="15294" spans="1:1" x14ac:dyDescent="0.25">
      <c r="A15294" s="10"/>
    </row>
    <row r="15295" spans="1:1" x14ac:dyDescent="0.25">
      <c r="A15295" s="10"/>
    </row>
    <row r="15296" spans="1:1" x14ac:dyDescent="0.25">
      <c r="A15296" s="10"/>
    </row>
    <row r="15297" spans="1:1" x14ac:dyDescent="0.25">
      <c r="A15297" s="10"/>
    </row>
    <row r="15298" spans="1:1" x14ac:dyDescent="0.25">
      <c r="A15298" s="10"/>
    </row>
    <row r="15299" spans="1:1" x14ac:dyDescent="0.25">
      <c r="A15299" s="10"/>
    </row>
    <row r="15300" spans="1:1" x14ac:dyDescent="0.25">
      <c r="A15300" s="10"/>
    </row>
    <row r="15301" spans="1:1" x14ac:dyDescent="0.25">
      <c r="A15301" s="10"/>
    </row>
    <row r="15302" spans="1:1" x14ac:dyDescent="0.25">
      <c r="A15302" s="10"/>
    </row>
    <row r="15303" spans="1:1" x14ac:dyDescent="0.25">
      <c r="A15303" s="10"/>
    </row>
    <row r="15304" spans="1:1" x14ac:dyDescent="0.25">
      <c r="A15304" s="10"/>
    </row>
    <row r="15305" spans="1:1" x14ac:dyDescent="0.25">
      <c r="A15305" s="10"/>
    </row>
    <row r="15306" spans="1:1" x14ac:dyDescent="0.25">
      <c r="A15306" s="10"/>
    </row>
    <row r="15307" spans="1:1" x14ac:dyDescent="0.25">
      <c r="A15307" s="10"/>
    </row>
    <row r="15308" spans="1:1" x14ac:dyDescent="0.25">
      <c r="A15308" s="10"/>
    </row>
    <row r="15309" spans="1:1" x14ac:dyDescent="0.25">
      <c r="A15309" s="10"/>
    </row>
    <row r="15310" spans="1:1" x14ac:dyDescent="0.25">
      <c r="A15310" s="10"/>
    </row>
    <row r="15311" spans="1:1" x14ac:dyDescent="0.25">
      <c r="A15311" s="10"/>
    </row>
    <row r="15312" spans="1:1" x14ac:dyDescent="0.25">
      <c r="A15312" s="10"/>
    </row>
    <row r="15313" spans="1:1" x14ac:dyDescent="0.25">
      <c r="A15313" s="10"/>
    </row>
    <row r="15314" spans="1:1" x14ac:dyDescent="0.25">
      <c r="A15314" s="10"/>
    </row>
    <row r="15315" spans="1:1" x14ac:dyDescent="0.25">
      <c r="A15315" s="10"/>
    </row>
    <row r="15316" spans="1:1" x14ac:dyDescent="0.25">
      <c r="A15316" s="10"/>
    </row>
    <row r="15317" spans="1:1" x14ac:dyDescent="0.25">
      <c r="A15317" s="10"/>
    </row>
    <row r="15318" spans="1:1" x14ac:dyDescent="0.25">
      <c r="A15318" s="10"/>
    </row>
    <row r="15319" spans="1:1" x14ac:dyDescent="0.25">
      <c r="A15319" s="10"/>
    </row>
    <row r="15320" spans="1:1" x14ac:dyDescent="0.25">
      <c r="A15320" s="10"/>
    </row>
    <row r="15321" spans="1:1" x14ac:dyDescent="0.25">
      <c r="A15321" s="10"/>
    </row>
    <row r="15322" spans="1:1" x14ac:dyDescent="0.25">
      <c r="A15322" s="10"/>
    </row>
    <row r="15323" spans="1:1" x14ac:dyDescent="0.25">
      <c r="A15323" s="10"/>
    </row>
    <row r="15324" spans="1:1" x14ac:dyDescent="0.25">
      <c r="A15324" s="10"/>
    </row>
    <row r="15325" spans="1:1" x14ac:dyDescent="0.25">
      <c r="A15325" s="10"/>
    </row>
    <row r="15326" spans="1:1" x14ac:dyDescent="0.25">
      <c r="A15326" s="10"/>
    </row>
    <row r="15327" spans="1:1" x14ac:dyDescent="0.25">
      <c r="A15327" s="10"/>
    </row>
    <row r="15328" spans="1:1" x14ac:dyDescent="0.25">
      <c r="A15328" s="10"/>
    </row>
    <row r="15329" spans="1:1" x14ac:dyDescent="0.25">
      <c r="A15329" s="10"/>
    </row>
    <row r="15330" spans="1:1" x14ac:dyDescent="0.25">
      <c r="A15330" s="10"/>
    </row>
    <row r="15331" spans="1:1" x14ac:dyDescent="0.25">
      <c r="A15331" s="10"/>
    </row>
    <row r="15332" spans="1:1" x14ac:dyDescent="0.25">
      <c r="A15332" s="10"/>
    </row>
    <row r="15333" spans="1:1" x14ac:dyDescent="0.25">
      <c r="A15333" s="10"/>
    </row>
    <row r="15334" spans="1:1" x14ac:dyDescent="0.25">
      <c r="A15334" s="10"/>
    </row>
    <row r="15335" spans="1:1" x14ac:dyDescent="0.25">
      <c r="A15335" s="10"/>
    </row>
    <row r="15336" spans="1:1" x14ac:dyDescent="0.25">
      <c r="A15336" s="10"/>
    </row>
    <row r="15337" spans="1:1" x14ac:dyDescent="0.25">
      <c r="A15337" s="10"/>
    </row>
    <row r="15338" spans="1:1" x14ac:dyDescent="0.25">
      <c r="A15338" s="10"/>
    </row>
    <row r="15339" spans="1:1" x14ac:dyDescent="0.25">
      <c r="A15339" s="10"/>
    </row>
    <row r="15340" spans="1:1" x14ac:dyDescent="0.25">
      <c r="A15340" s="10"/>
    </row>
    <row r="15341" spans="1:1" x14ac:dyDescent="0.25">
      <c r="A15341" s="10"/>
    </row>
    <row r="15342" spans="1:1" x14ac:dyDescent="0.25">
      <c r="A15342" s="10"/>
    </row>
    <row r="15343" spans="1:1" x14ac:dyDescent="0.25">
      <c r="A15343" s="10"/>
    </row>
    <row r="15344" spans="1:1" x14ac:dyDescent="0.25">
      <c r="A15344" s="10"/>
    </row>
    <row r="15345" spans="1:1" x14ac:dyDescent="0.25">
      <c r="A15345" s="10"/>
    </row>
    <row r="15346" spans="1:1" x14ac:dyDescent="0.25">
      <c r="A15346" s="10"/>
    </row>
    <row r="15347" spans="1:1" x14ac:dyDescent="0.25">
      <c r="A15347" s="10"/>
    </row>
    <row r="15348" spans="1:1" x14ac:dyDescent="0.25">
      <c r="A15348" s="10"/>
    </row>
    <row r="15349" spans="1:1" x14ac:dyDescent="0.25">
      <c r="A15349" s="10"/>
    </row>
    <row r="15350" spans="1:1" x14ac:dyDescent="0.25">
      <c r="A15350" s="10"/>
    </row>
    <row r="15351" spans="1:1" x14ac:dyDescent="0.25">
      <c r="A15351" s="10"/>
    </row>
    <row r="15352" spans="1:1" x14ac:dyDescent="0.25">
      <c r="A15352" s="10"/>
    </row>
    <row r="15353" spans="1:1" x14ac:dyDescent="0.25">
      <c r="A15353" s="10"/>
    </row>
    <row r="15354" spans="1:1" x14ac:dyDescent="0.25">
      <c r="A15354" s="10"/>
    </row>
    <row r="15355" spans="1:1" x14ac:dyDescent="0.25">
      <c r="A15355" s="10"/>
    </row>
    <row r="15356" spans="1:1" x14ac:dyDescent="0.25">
      <c r="A15356" s="10"/>
    </row>
    <row r="15357" spans="1:1" x14ac:dyDescent="0.25">
      <c r="A15357" s="10"/>
    </row>
    <row r="15358" spans="1:1" x14ac:dyDescent="0.25">
      <c r="A15358" s="10"/>
    </row>
    <row r="15359" spans="1:1" x14ac:dyDescent="0.25">
      <c r="A15359" s="10"/>
    </row>
    <row r="15360" spans="1:1" x14ac:dyDescent="0.25">
      <c r="A15360" s="10"/>
    </row>
    <row r="15361" spans="1:1" x14ac:dyDescent="0.25">
      <c r="A15361" s="10"/>
    </row>
    <row r="15362" spans="1:1" x14ac:dyDescent="0.25">
      <c r="A15362" s="10"/>
    </row>
    <row r="15363" spans="1:1" x14ac:dyDescent="0.25">
      <c r="A15363" s="10"/>
    </row>
    <row r="15364" spans="1:1" x14ac:dyDescent="0.25">
      <c r="A15364" s="10"/>
    </row>
    <row r="15365" spans="1:1" x14ac:dyDescent="0.25">
      <c r="A15365" s="10"/>
    </row>
    <row r="15366" spans="1:1" x14ac:dyDescent="0.25">
      <c r="A15366" s="10"/>
    </row>
    <row r="15367" spans="1:1" x14ac:dyDescent="0.25">
      <c r="A15367" s="10"/>
    </row>
    <row r="15368" spans="1:1" x14ac:dyDescent="0.25">
      <c r="A15368" s="10"/>
    </row>
    <row r="15369" spans="1:1" x14ac:dyDescent="0.25">
      <c r="A15369" s="10"/>
    </row>
    <row r="15370" spans="1:1" x14ac:dyDescent="0.25">
      <c r="A15370" s="10"/>
    </row>
    <row r="15371" spans="1:1" x14ac:dyDescent="0.25">
      <c r="A15371" s="10"/>
    </row>
    <row r="15372" spans="1:1" x14ac:dyDescent="0.25">
      <c r="A15372" s="10"/>
    </row>
    <row r="15373" spans="1:1" x14ac:dyDescent="0.25">
      <c r="A15373" s="10"/>
    </row>
    <row r="15374" spans="1:1" x14ac:dyDescent="0.25">
      <c r="A15374" s="10"/>
    </row>
    <row r="15375" spans="1:1" x14ac:dyDescent="0.25">
      <c r="A15375" s="10"/>
    </row>
    <row r="15376" spans="1:1" x14ac:dyDescent="0.25">
      <c r="A15376" s="10"/>
    </row>
    <row r="15377" spans="1:1" x14ac:dyDescent="0.25">
      <c r="A15377" s="10"/>
    </row>
    <row r="15378" spans="1:1" x14ac:dyDescent="0.25">
      <c r="A15378" s="10"/>
    </row>
    <row r="15379" spans="1:1" x14ac:dyDescent="0.25">
      <c r="A15379" s="10"/>
    </row>
    <row r="15380" spans="1:1" x14ac:dyDescent="0.25">
      <c r="A15380" s="10"/>
    </row>
    <row r="15381" spans="1:1" x14ac:dyDescent="0.25">
      <c r="A15381" s="10"/>
    </row>
    <row r="15382" spans="1:1" x14ac:dyDescent="0.25">
      <c r="A15382" s="10"/>
    </row>
    <row r="15383" spans="1:1" x14ac:dyDescent="0.25">
      <c r="A15383" s="10"/>
    </row>
    <row r="15384" spans="1:1" x14ac:dyDescent="0.25">
      <c r="A15384" s="10"/>
    </row>
    <row r="15385" spans="1:1" x14ac:dyDescent="0.25">
      <c r="A15385" s="10"/>
    </row>
    <row r="15386" spans="1:1" x14ac:dyDescent="0.25">
      <c r="A15386" s="10"/>
    </row>
    <row r="15387" spans="1:1" x14ac:dyDescent="0.25">
      <c r="A15387" s="10"/>
    </row>
    <row r="15388" spans="1:1" x14ac:dyDescent="0.25">
      <c r="A15388" s="10"/>
    </row>
    <row r="15389" spans="1:1" x14ac:dyDescent="0.25">
      <c r="A15389" s="10"/>
    </row>
    <row r="15390" spans="1:1" x14ac:dyDescent="0.25">
      <c r="A15390" s="10"/>
    </row>
    <row r="15391" spans="1:1" x14ac:dyDescent="0.25">
      <c r="A15391" s="10"/>
    </row>
    <row r="15392" spans="1:1" x14ac:dyDescent="0.25">
      <c r="A15392" s="10"/>
    </row>
    <row r="15393" spans="1:1" x14ac:dyDescent="0.25">
      <c r="A15393" s="10"/>
    </row>
    <row r="15394" spans="1:1" x14ac:dyDescent="0.25">
      <c r="A15394" s="10"/>
    </row>
    <row r="15395" spans="1:1" x14ac:dyDescent="0.25">
      <c r="A15395" s="10"/>
    </row>
    <row r="15396" spans="1:1" x14ac:dyDescent="0.25">
      <c r="A15396" s="10"/>
    </row>
    <row r="15397" spans="1:1" x14ac:dyDescent="0.25">
      <c r="A15397" s="10"/>
    </row>
    <row r="15398" spans="1:1" x14ac:dyDescent="0.25">
      <c r="A15398" s="10"/>
    </row>
    <row r="15399" spans="1:1" x14ac:dyDescent="0.25">
      <c r="A15399" s="10"/>
    </row>
    <row r="15400" spans="1:1" x14ac:dyDescent="0.25">
      <c r="A15400" s="10"/>
    </row>
    <row r="15401" spans="1:1" x14ac:dyDescent="0.25">
      <c r="A15401" s="10"/>
    </row>
    <row r="15402" spans="1:1" x14ac:dyDescent="0.25">
      <c r="A15402" s="10"/>
    </row>
    <row r="15403" spans="1:1" x14ac:dyDescent="0.25">
      <c r="A15403" s="10"/>
    </row>
    <row r="15404" spans="1:1" x14ac:dyDescent="0.25">
      <c r="A15404" s="10"/>
    </row>
    <row r="15405" spans="1:1" x14ac:dyDescent="0.25">
      <c r="A15405" s="10"/>
    </row>
    <row r="15406" spans="1:1" x14ac:dyDescent="0.25">
      <c r="A15406" s="10"/>
    </row>
    <row r="15407" spans="1:1" x14ac:dyDescent="0.25">
      <c r="A15407" s="10"/>
    </row>
    <row r="15408" spans="1:1" x14ac:dyDescent="0.25">
      <c r="A15408" s="10"/>
    </row>
    <row r="15409" spans="1:1" x14ac:dyDescent="0.25">
      <c r="A15409" s="10"/>
    </row>
    <row r="15410" spans="1:1" x14ac:dyDescent="0.25">
      <c r="A15410" s="10"/>
    </row>
    <row r="15411" spans="1:1" x14ac:dyDescent="0.25">
      <c r="A15411" s="10"/>
    </row>
    <row r="15412" spans="1:1" x14ac:dyDescent="0.25">
      <c r="A15412" s="10"/>
    </row>
    <row r="15413" spans="1:1" x14ac:dyDescent="0.25">
      <c r="A15413" s="10"/>
    </row>
    <row r="15414" spans="1:1" x14ac:dyDescent="0.25">
      <c r="A15414" s="10"/>
    </row>
    <row r="15415" spans="1:1" x14ac:dyDescent="0.25">
      <c r="A15415" s="10"/>
    </row>
    <row r="15416" spans="1:1" x14ac:dyDescent="0.25">
      <c r="A15416" s="10"/>
    </row>
    <row r="15417" spans="1:1" x14ac:dyDescent="0.25">
      <c r="A15417" s="10"/>
    </row>
    <row r="15418" spans="1:1" x14ac:dyDescent="0.25">
      <c r="A15418" s="10"/>
    </row>
    <row r="15419" spans="1:1" x14ac:dyDescent="0.25">
      <c r="A15419" s="10"/>
    </row>
    <row r="15420" spans="1:1" x14ac:dyDescent="0.25">
      <c r="A15420" s="10"/>
    </row>
    <row r="15421" spans="1:1" x14ac:dyDescent="0.25">
      <c r="A15421" s="10"/>
    </row>
    <row r="15422" spans="1:1" x14ac:dyDescent="0.25">
      <c r="A15422" s="10"/>
    </row>
    <row r="15423" spans="1:1" x14ac:dyDescent="0.25">
      <c r="A15423" s="10"/>
    </row>
    <row r="15424" spans="1:1" x14ac:dyDescent="0.25">
      <c r="A15424" s="10"/>
    </row>
    <row r="15425" spans="1:1" x14ac:dyDescent="0.25">
      <c r="A15425" s="10"/>
    </row>
    <row r="15426" spans="1:1" x14ac:dyDescent="0.25">
      <c r="A15426" s="10"/>
    </row>
    <row r="15427" spans="1:1" x14ac:dyDescent="0.25">
      <c r="A15427" s="10"/>
    </row>
    <row r="15428" spans="1:1" x14ac:dyDescent="0.25">
      <c r="A15428" s="10"/>
    </row>
    <row r="15429" spans="1:1" x14ac:dyDescent="0.25">
      <c r="A15429" s="10"/>
    </row>
    <row r="15430" spans="1:1" x14ac:dyDescent="0.25">
      <c r="A15430" s="10"/>
    </row>
    <row r="15431" spans="1:1" x14ac:dyDescent="0.25">
      <c r="A15431" s="10"/>
    </row>
    <row r="15432" spans="1:1" x14ac:dyDescent="0.25">
      <c r="A15432" s="10"/>
    </row>
    <row r="15433" spans="1:1" x14ac:dyDescent="0.25">
      <c r="A15433" s="10"/>
    </row>
    <row r="15434" spans="1:1" x14ac:dyDescent="0.25">
      <c r="A15434" s="10"/>
    </row>
    <row r="15435" spans="1:1" x14ac:dyDescent="0.25">
      <c r="A15435" s="10"/>
    </row>
    <row r="15436" spans="1:1" x14ac:dyDescent="0.25">
      <c r="A15436" s="10"/>
    </row>
    <row r="15437" spans="1:1" x14ac:dyDescent="0.25">
      <c r="A15437" s="10"/>
    </row>
    <row r="15438" spans="1:1" x14ac:dyDescent="0.25">
      <c r="A15438" s="10"/>
    </row>
    <row r="15439" spans="1:1" x14ac:dyDescent="0.25">
      <c r="A15439" s="10"/>
    </row>
    <row r="15440" spans="1:1" x14ac:dyDescent="0.25">
      <c r="A15440" s="10"/>
    </row>
    <row r="15441" spans="1:1" x14ac:dyDescent="0.25">
      <c r="A15441" s="10"/>
    </row>
    <row r="15442" spans="1:1" x14ac:dyDescent="0.25">
      <c r="A15442" s="10"/>
    </row>
    <row r="15443" spans="1:1" x14ac:dyDescent="0.25">
      <c r="A15443" s="10"/>
    </row>
    <row r="15444" spans="1:1" x14ac:dyDescent="0.25">
      <c r="A15444" s="10"/>
    </row>
    <row r="15445" spans="1:1" x14ac:dyDescent="0.25">
      <c r="A15445" s="10"/>
    </row>
    <row r="15446" spans="1:1" x14ac:dyDescent="0.25">
      <c r="A15446" s="10"/>
    </row>
    <row r="15447" spans="1:1" x14ac:dyDescent="0.25">
      <c r="A15447" s="10"/>
    </row>
    <row r="15448" spans="1:1" x14ac:dyDescent="0.25">
      <c r="A15448" s="10"/>
    </row>
    <row r="15449" spans="1:1" x14ac:dyDescent="0.25">
      <c r="A15449" s="10"/>
    </row>
    <row r="15450" spans="1:1" x14ac:dyDescent="0.25">
      <c r="A15450" s="10"/>
    </row>
    <row r="15451" spans="1:1" x14ac:dyDescent="0.25">
      <c r="A15451" s="10"/>
    </row>
    <row r="15452" spans="1:1" x14ac:dyDescent="0.25">
      <c r="A15452" s="10"/>
    </row>
    <row r="15453" spans="1:1" x14ac:dyDescent="0.25">
      <c r="A15453" s="10"/>
    </row>
    <row r="15454" spans="1:1" x14ac:dyDescent="0.25">
      <c r="A15454" s="10"/>
    </row>
    <row r="15455" spans="1:1" x14ac:dyDescent="0.25">
      <c r="A15455" s="10"/>
    </row>
    <row r="15456" spans="1:1" x14ac:dyDescent="0.25">
      <c r="A15456" s="10"/>
    </row>
    <row r="15457" spans="1:1" x14ac:dyDescent="0.25">
      <c r="A15457" s="10"/>
    </row>
    <row r="15458" spans="1:1" x14ac:dyDescent="0.25">
      <c r="A15458" s="10"/>
    </row>
    <row r="15459" spans="1:1" x14ac:dyDescent="0.25">
      <c r="A15459" s="10"/>
    </row>
    <row r="15460" spans="1:1" x14ac:dyDescent="0.25">
      <c r="A15460" s="10"/>
    </row>
    <row r="15461" spans="1:1" x14ac:dyDescent="0.25">
      <c r="A15461" s="10"/>
    </row>
    <row r="15462" spans="1:1" x14ac:dyDescent="0.25">
      <c r="A15462" s="10"/>
    </row>
    <row r="15463" spans="1:1" x14ac:dyDescent="0.25">
      <c r="A15463" s="10"/>
    </row>
    <row r="15464" spans="1:1" x14ac:dyDescent="0.25">
      <c r="A15464" s="10"/>
    </row>
    <row r="15465" spans="1:1" x14ac:dyDescent="0.25">
      <c r="A15465" s="10"/>
    </row>
    <row r="15466" spans="1:1" x14ac:dyDescent="0.25">
      <c r="A15466" s="10"/>
    </row>
    <row r="15467" spans="1:1" x14ac:dyDescent="0.25">
      <c r="A15467" s="10"/>
    </row>
    <row r="15468" spans="1:1" x14ac:dyDescent="0.25">
      <c r="A15468" s="10"/>
    </row>
    <row r="15469" spans="1:1" x14ac:dyDescent="0.25">
      <c r="A15469" s="10"/>
    </row>
    <row r="15470" spans="1:1" x14ac:dyDescent="0.25">
      <c r="A15470" s="10"/>
    </row>
    <row r="15471" spans="1:1" x14ac:dyDescent="0.25">
      <c r="A15471" s="10"/>
    </row>
    <row r="15472" spans="1:1" x14ac:dyDescent="0.25">
      <c r="A15472" s="10"/>
    </row>
    <row r="15473" spans="1:1" x14ac:dyDescent="0.25">
      <c r="A15473" s="10"/>
    </row>
    <row r="15474" spans="1:1" x14ac:dyDescent="0.25">
      <c r="A15474" s="10"/>
    </row>
    <row r="15475" spans="1:1" x14ac:dyDescent="0.25">
      <c r="A15475" s="10"/>
    </row>
    <row r="15476" spans="1:1" x14ac:dyDescent="0.25">
      <c r="A15476" s="10"/>
    </row>
    <row r="15477" spans="1:1" x14ac:dyDescent="0.25">
      <c r="A15477" s="10"/>
    </row>
    <row r="15478" spans="1:1" x14ac:dyDescent="0.25">
      <c r="A15478" s="10"/>
    </row>
    <row r="15479" spans="1:1" x14ac:dyDescent="0.25">
      <c r="A15479" s="10"/>
    </row>
    <row r="15480" spans="1:1" x14ac:dyDescent="0.25">
      <c r="A15480" s="10"/>
    </row>
    <row r="15481" spans="1:1" x14ac:dyDescent="0.25">
      <c r="A15481" s="10"/>
    </row>
    <row r="15482" spans="1:1" x14ac:dyDescent="0.25">
      <c r="A15482" s="10"/>
    </row>
    <row r="15483" spans="1:1" x14ac:dyDescent="0.25">
      <c r="A15483" s="10"/>
    </row>
    <row r="15484" spans="1:1" x14ac:dyDescent="0.25">
      <c r="A15484" s="10"/>
    </row>
    <row r="15485" spans="1:1" x14ac:dyDescent="0.25">
      <c r="A15485" s="10"/>
    </row>
    <row r="15486" spans="1:1" x14ac:dyDescent="0.25">
      <c r="A15486" s="10"/>
    </row>
    <row r="15487" spans="1:1" x14ac:dyDescent="0.25">
      <c r="A15487" s="10"/>
    </row>
    <row r="15488" spans="1:1" x14ac:dyDescent="0.25">
      <c r="A15488" s="10"/>
    </row>
    <row r="15489" spans="1:1" x14ac:dyDescent="0.25">
      <c r="A15489" s="10"/>
    </row>
    <row r="15490" spans="1:1" x14ac:dyDescent="0.25">
      <c r="A15490" s="10"/>
    </row>
    <row r="15491" spans="1:1" x14ac:dyDescent="0.25">
      <c r="A15491" s="10"/>
    </row>
    <row r="15492" spans="1:1" x14ac:dyDescent="0.25">
      <c r="A15492" s="10"/>
    </row>
    <row r="15493" spans="1:1" x14ac:dyDescent="0.25">
      <c r="A15493" s="10"/>
    </row>
    <row r="15494" spans="1:1" x14ac:dyDescent="0.25">
      <c r="A15494" s="10"/>
    </row>
    <row r="15495" spans="1:1" x14ac:dyDescent="0.25">
      <c r="A15495" s="10"/>
    </row>
    <row r="15496" spans="1:1" x14ac:dyDescent="0.25">
      <c r="A15496" s="10"/>
    </row>
    <row r="15497" spans="1:1" x14ac:dyDescent="0.25">
      <c r="A15497" s="10"/>
    </row>
    <row r="15498" spans="1:1" x14ac:dyDescent="0.25">
      <c r="A15498" s="10"/>
    </row>
    <row r="15499" spans="1:1" x14ac:dyDescent="0.25">
      <c r="A15499" s="10"/>
    </row>
    <row r="15500" spans="1:1" x14ac:dyDescent="0.25">
      <c r="A15500" s="10"/>
    </row>
    <row r="15501" spans="1:1" x14ac:dyDescent="0.25">
      <c r="A15501" s="10"/>
    </row>
    <row r="15502" spans="1:1" x14ac:dyDescent="0.25">
      <c r="A15502" s="10"/>
    </row>
    <row r="15503" spans="1:1" x14ac:dyDescent="0.25">
      <c r="A15503" s="10"/>
    </row>
    <row r="15504" spans="1:1" x14ac:dyDescent="0.25">
      <c r="A15504" s="10"/>
    </row>
    <row r="15505" spans="1:1" x14ac:dyDescent="0.25">
      <c r="A15505" s="10"/>
    </row>
    <row r="15506" spans="1:1" x14ac:dyDescent="0.25">
      <c r="A15506" s="10"/>
    </row>
    <row r="15507" spans="1:1" x14ac:dyDescent="0.25">
      <c r="A15507" s="10"/>
    </row>
    <row r="15508" spans="1:1" x14ac:dyDescent="0.25">
      <c r="A15508" s="10"/>
    </row>
    <row r="15509" spans="1:1" x14ac:dyDescent="0.25">
      <c r="A15509" s="10"/>
    </row>
    <row r="15510" spans="1:1" x14ac:dyDescent="0.25">
      <c r="A15510" s="10"/>
    </row>
    <row r="15511" spans="1:1" x14ac:dyDescent="0.25">
      <c r="A15511" s="10"/>
    </row>
    <row r="15512" spans="1:1" x14ac:dyDescent="0.25">
      <c r="A15512" s="10"/>
    </row>
    <row r="15513" spans="1:1" x14ac:dyDescent="0.25">
      <c r="A15513" s="10"/>
    </row>
    <row r="15514" spans="1:1" x14ac:dyDescent="0.25">
      <c r="A15514" s="10"/>
    </row>
    <row r="15515" spans="1:1" x14ac:dyDescent="0.25">
      <c r="A15515" s="10"/>
    </row>
    <row r="15516" spans="1:1" x14ac:dyDescent="0.25">
      <c r="A15516" s="10"/>
    </row>
    <row r="15517" spans="1:1" x14ac:dyDescent="0.25">
      <c r="A15517" s="10"/>
    </row>
    <row r="15518" spans="1:1" x14ac:dyDescent="0.25">
      <c r="A15518" s="10"/>
    </row>
    <row r="15519" spans="1:1" x14ac:dyDescent="0.25">
      <c r="A15519" s="10"/>
    </row>
    <row r="15520" spans="1:1" x14ac:dyDescent="0.25">
      <c r="A15520" s="10"/>
    </row>
    <row r="15521" spans="1:1" x14ac:dyDescent="0.25">
      <c r="A15521" s="10"/>
    </row>
    <row r="15522" spans="1:1" x14ac:dyDescent="0.25">
      <c r="A15522" s="10"/>
    </row>
    <row r="15523" spans="1:1" x14ac:dyDescent="0.25">
      <c r="A15523" s="10"/>
    </row>
    <row r="15524" spans="1:1" x14ac:dyDescent="0.25">
      <c r="A15524" s="10"/>
    </row>
    <row r="15525" spans="1:1" x14ac:dyDescent="0.25">
      <c r="A15525" s="10"/>
    </row>
    <row r="15526" spans="1:1" x14ac:dyDescent="0.25">
      <c r="A15526" s="10"/>
    </row>
    <row r="15527" spans="1:1" x14ac:dyDescent="0.25">
      <c r="A15527" s="10"/>
    </row>
    <row r="15528" spans="1:1" x14ac:dyDescent="0.25">
      <c r="A15528" s="10"/>
    </row>
    <row r="15529" spans="1:1" x14ac:dyDescent="0.25">
      <c r="A15529" s="10"/>
    </row>
    <row r="15530" spans="1:1" x14ac:dyDescent="0.25">
      <c r="A15530" s="10"/>
    </row>
    <row r="15531" spans="1:1" x14ac:dyDescent="0.25">
      <c r="A15531" s="10"/>
    </row>
    <row r="15532" spans="1:1" x14ac:dyDescent="0.25">
      <c r="A15532" s="10"/>
    </row>
    <row r="15533" spans="1:1" x14ac:dyDescent="0.25">
      <c r="A15533" s="10"/>
    </row>
    <row r="15534" spans="1:1" x14ac:dyDescent="0.25">
      <c r="A15534" s="10"/>
    </row>
    <row r="15535" spans="1:1" x14ac:dyDescent="0.25">
      <c r="A15535" s="10"/>
    </row>
    <row r="15536" spans="1:1" x14ac:dyDescent="0.25">
      <c r="A15536" s="10"/>
    </row>
    <row r="15537" spans="1:1" x14ac:dyDescent="0.25">
      <c r="A15537" s="10"/>
    </row>
    <row r="15538" spans="1:1" x14ac:dyDescent="0.25">
      <c r="A15538" s="10"/>
    </row>
    <row r="15539" spans="1:1" x14ac:dyDescent="0.25">
      <c r="A15539" s="10"/>
    </row>
    <row r="15540" spans="1:1" x14ac:dyDescent="0.25">
      <c r="A15540" s="10"/>
    </row>
    <row r="15541" spans="1:1" x14ac:dyDescent="0.25">
      <c r="A15541" s="10"/>
    </row>
    <row r="15542" spans="1:1" x14ac:dyDescent="0.25">
      <c r="A15542" s="10"/>
    </row>
    <row r="15543" spans="1:1" x14ac:dyDescent="0.25">
      <c r="A15543" s="10"/>
    </row>
    <row r="15544" spans="1:1" x14ac:dyDescent="0.25">
      <c r="A15544" s="10"/>
    </row>
    <row r="15545" spans="1:1" x14ac:dyDescent="0.25">
      <c r="A15545" s="10"/>
    </row>
    <row r="15546" spans="1:1" x14ac:dyDescent="0.25">
      <c r="A15546" s="10"/>
    </row>
    <row r="15547" spans="1:1" x14ac:dyDescent="0.25">
      <c r="A15547" s="10"/>
    </row>
    <row r="15548" spans="1:1" x14ac:dyDescent="0.25">
      <c r="A15548" s="10"/>
    </row>
    <row r="15549" spans="1:1" x14ac:dyDescent="0.25">
      <c r="A15549" s="10"/>
    </row>
    <row r="15550" spans="1:1" x14ac:dyDescent="0.25">
      <c r="A15550" s="10"/>
    </row>
    <row r="15551" spans="1:1" x14ac:dyDescent="0.25">
      <c r="A15551" s="10"/>
    </row>
    <row r="15552" spans="1:1" x14ac:dyDescent="0.25">
      <c r="A15552" s="10"/>
    </row>
    <row r="15553" spans="1:1" x14ac:dyDescent="0.25">
      <c r="A15553" s="10"/>
    </row>
    <row r="15554" spans="1:1" x14ac:dyDescent="0.25">
      <c r="A15554" s="10"/>
    </row>
    <row r="15555" spans="1:1" x14ac:dyDescent="0.25">
      <c r="A15555" s="10"/>
    </row>
    <row r="15556" spans="1:1" x14ac:dyDescent="0.25">
      <c r="A15556" s="10"/>
    </row>
    <row r="15557" spans="1:1" x14ac:dyDescent="0.25">
      <c r="A15557" s="10"/>
    </row>
    <row r="15558" spans="1:1" x14ac:dyDescent="0.25">
      <c r="A15558" s="10"/>
    </row>
    <row r="15559" spans="1:1" x14ac:dyDescent="0.25">
      <c r="A15559" s="10"/>
    </row>
    <row r="15560" spans="1:1" x14ac:dyDescent="0.25">
      <c r="A15560" s="10"/>
    </row>
    <row r="15561" spans="1:1" x14ac:dyDescent="0.25">
      <c r="A15561" s="10"/>
    </row>
    <row r="15562" spans="1:1" x14ac:dyDescent="0.25">
      <c r="A15562" s="10"/>
    </row>
    <row r="15563" spans="1:1" x14ac:dyDescent="0.25">
      <c r="A15563" s="10"/>
    </row>
    <row r="15564" spans="1:1" x14ac:dyDescent="0.25">
      <c r="A15564" s="10"/>
    </row>
    <row r="15565" spans="1:1" x14ac:dyDescent="0.25">
      <c r="A15565" s="10"/>
    </row>
    <row r="15566" spans="1:1" x14ac:dyDescent="0.25">
      <c r="A15566" s="10"/>
    </row>
    <row r="15567" spans="1:1" x14ac:dyDescent="0.25">
      <c r="A15567" s="10"/>
    </row>
    <row r="15568" spans="1:1" x14ac:dyDescent="0.25">
      <c r="A15568" s="10"/>
    </row>
    <row r="15569" spans="1:1" x14ac:dyDescent="0.25">
      <c r="A15569" s="10"/>
    </row>
    <row r="15570" spans="1:1" x14ac:dyDescent="0.25">
      <c r="A15570" s="10"/>
    </row>
    <row r="15571" spans="1:1" x14ac:dyDescent="0.25">
      <c r="A15571" s="10"/>
    </row>
    <row r="15572" spans="1:1" x14ac:dyDescent="0.25">
      <c r="A15572" s="10"/>
    </row>
    <row r="15573" spans="1:1" x14ac:dyDescent="0.25">
      <c r="A15573" s="10"/>
    </row>
    <row r="15574" spans="1:1" x14ac:dyDescent="0.25">
      <c r="A15574" s="10"/>
    </row>
    <row r="15575" spans="1:1" x14ac:dyDescent="0.25">
      <c r="A15575" s="10"/>
    </row>
    <row r="15576" spans="1:1" x14ac:dyDescent="0.25">
      <c r="A15576" s="10"/>
    </row>
    <row r="15577" spans="1:1" x14ac:dyDescent="0.25">
      <c r="A15577" s="10"/>
    </row>
    <row r="15578" spans="1:1" x14ac:dyDescent="0.25">
      <c r="A15578" s="10"/>
    </row>
    <row r="15579" spans="1:1" x14ac:dyDescent="0.25">
      <c r="A15579" s="10"/>
    </row>
    <row r="15580" spans="1:1" x14ac:dyDescent="0.25">
      <c r="A15580" s="10"/>
    </row>
    <row r="15581" spans="1:1" x14ac:dyDescent="0.25">
      <c r="A15581" s="10"/>
    </row>
    <row r="15582" spans="1:1" x14ac:dyDescent="0.25">
      <c r="A15582" s="10"/>
    </row>
    <row r="15583" spans="1:1" x14ac:dyDescent="0.25">
      <c r="A15583" s="10"/>
    </row>
    <row r="15584" spans="1:1" x14ac:dyDescent="0.25">
      <c r="A15584" s="10"/>
    </row>
    <row r="15585" spans="1:1" x14ac:dyDescent="0.25">
      <c r="A15585" s="10"/>
    </row>
    <row r="15586" spans="1:1" x14ac:dyDescent="0.25">
      <c r="A15586" s="10"/>
    </row>
    <row r="15587" spans="1:1" x14ac:dyDescent="0.25">
      <c r="A15587" s="10"/>
    </row>
    <row r="15588" spans="1:1" x14ac:dyDescent="0.25">
      <c r="A15588" s="10"/>
    </row>
    <row r="15589" spans="1:1" x14ac:dyDescent="0.25">
      <c r="A15589" s="10"/>
    </row>
    <row r="15590" spans="1:1" x14ac:dyDescent="0.25">
      <c r="A15590" s="10"/>
    </row>
    <row r="15591" spans="1:1" x14ac:dyDescent="0.25">
      <c r="A15591" s="10"/>
    </row>
    <row r="15592" spans="1:1" x14ac:dyDescent="0.25">
      <c r="A15592" s="10"/>
    </row>
    <row r="15593" spans="1:1" x14ac:dyDescent="0.25">
      <c r="A15593" s="10"/>
    </row>
    <row r="15594" spans="1:1" x14ac:dyDescent="0.25">
      <c r="A15594" s="10"/>
    </row>
    <row r="15595" spans="1:1" x14ac:dyDescent="0.25">
      <c r="A15595" s="10"/>
    </row>
    <row r="15596" spans="1:1" x14ac:dyDescent="0.25">
      <c r="A15596" s="10"/>
    </row>
    <row r="15597" spans="1:1" x14ac:dyDescent="0.25">
      <c r="A15597" s="10"/>
    </row>
    <row r="15598" spans="1:1" x14ac:dyDescent="0.25">
      <c r="A15598" s="10"/>
    </row>
    <row r="15599" spans="1:1" x14ac:dyDescent="0.25">
      <c r="A15599" s="10"/>
    </row>
    <row r="15600" spans="1:1" x14ac:dyDescent="0.25">
      <c r="A15600" s="10"/>
    </row>
    <row r="15601" spans="1:1" x14ac:dyDescent="0.25">
      <c r="A15601" s="10"/>
    </row>
    <row r="15602" spans="1:1" x14ac:dyDescent="0.25">
      <c r="A15602" s="10"/>
    </row>
    <row r="15603" spans="1:1" x14ac:dyDescent="0.25">
      <c r="A15603" s="10"/>
    </row>
    <row r="15604" spans="1:1" x14ac:dyDescent="0.25">
      <c r="A15604" s="10"/>
    </row>
    <row r="15605" spans="1:1" x14ac:dyDescent="0.25">
      <c r="A15605" s="10"/>
    </row>
    <row r="15606" spans="1:1" x14ac:dyDescent="0.25">
      <c r="A15606" s="10"/>
    </row>
    <row r="15607" spans="1:1" x14ac:dyDescent="0.25">
      <c r="A15607" s="10"/>
    </row>
    <row r="15608" spans="1:1" x14ac:dyDescent="0.25">
      <c r="A15608" s="10"/>
    </row>
    <row r="15609" spans="1:1" x14ac:dyDescent="0.25">
      <c r="A15609" s="10"/>
    </row>
    <row r="15610" spans="1:1" x14ac:dyDescent="0.25">
      <c r="A15610" s="10"/>
    </row>
    <row r="15611" spans="1:1" x14ac:dyDescent="0.25">
      <c r="A15611" s="10"/>
    </row>
    <row r="15612" spans="1:1" x14ac:dyDescent="0.25">
      <c r="A15612" s="10"/>
    </row>
    <row r="15613" spans="1:1" x14ac:dyDescent="0.25">
      <c r="A15613" s="10"/>
    </row>
    <row r="15614" spans="1:1" x14ac:dyDescent="0.25">
      <c r="A15614" s="10"/>
    </row>
    <row r="15615" spans="1:1" x14ac:dyDescent="0.25">
      <c r="A15615" s="10"/>
    </row>
    <row r="15616" spans="1:1" x14ac:dyDescent="0.25">
      <c r="A15616" s="10"/>
    </row>
    <row r="15617" spans="1:1" x14ac:dyDescent="0.25">
      <c r="A15617" s="10"/>
    </row>
    <row r="15618" spans="1:1" x14ac:dyDescent="0.25">
      <c r="A15618" s="10"/>
    </row>
    <row r="15619" spans="1:1" x14ac:dyDescent="0.25">
      <c r="A15619" s="10"/>
    </row>
    <row r="15620" spans="1:1" x14ac:dyDescent="0.25">
      <c r="A15620" s="10"/>
    </row>
    <row r="15621" spans="1:1" x14ac:dyDescent="0.25">
      <c r="A15621" s="10"/>
    </row>
    <row r="15622" spans="1:1" x14ac:dyDescent="0.25">
      <c r="A15622" s="10"/>
    </row>
    <row r="15623" spans="1:1" x14ac:dyDescent="0.25">
      <c r="A15623" s="10"/>
    </row>
    <row r="15624" spans="1:1" x14ac:dyDescent="0.25">
      <c r="A15624" s="10"/>
    </row>
    <row r="15625" spans="1:1" x14ac:dyDescent="0.25">
      <c r="A15625" s="10"/>
    </row>
    <row r="15626" spans="1:1" x14ac:dyDescent="0.25">
      <c r="A15626" s="10"/>
    </row>
    <row r="15627" spans="1:1" x14ac:dyDescent="0.25">
      <c r="A15627" s="10"/>
    </row>
    <row r="15628" spans="1:1" x14ac:dyDescent="0.25">
      <c r="A15628" s="10"/>
    </row>
    <row r="15629" spans="1:1" x14ac:dyDescent="0.25">
      <c r="A15629" s="10"/>
    </row>
    <row r="15630" spans="1:1" x14ac:dyDescent="0.25">
      <c r="A15630" s="10"/>
    </row>
    <row r="15631" spans="1:1" x14ac:dyDescent="0.25">
      <c r="A15631" s="10"/>
    </row>
    <row r="15632" spans="1:1" x14ac:dyDescent="0.25">
      <c r="A15632" s="10"/>
    </row>
    <row r="15633" spans="1:1" x14ac:dyDescent="0.25">
      <c r="A15633" s="10"/>
    </row>
    <row r="15634" spans="1:1" x14ac:dyDescent="0.25">
      <c r="A15634" s="10"/>
    </row>
    <row r="15635" spans="1:1" x14ac:dyDescent="0.25">
      <c r="A15635" s="10"/>
    </row>
    <row r="15636" spans="1:1" x14ac:dyDescent="0.25">
      <c r="A15636" s="10"/>
    </row>
    <row r="15637" spans="1:1" x14ac:dyDescent="0.25">
      <c r="A15637" s="10"/>
    </row>
    <row r="15638" spans="1:1" x14ac:dyDescent="0.25">
      <c r="A15638" s="10"/>
    </row>
    <row r="15639" spans="1:1" x14ac:dyDescent="0.25">
      <c r="A15639" s="10"/>
    </row>
    <row r="15640" spans="1:1" x14ac:dyDescent="0.25">
      <c r="A15640" s="10"/>
    </row>
    <row r="15641" spans="1:1" x14ac:dyDescent="0.25">
      <c r="A15641" s="10"/>
    </row>
    <row r="15642" spans="1:1" x14ac:dyDescent="0.25">
      <c r="A15642" s="10"/>
    </row>
    <row r="15643" spans="1:1" x14ac:dyDescent="0.25">
      <c r="A15643" s="10"/>
    </row>
    <row r="15644" spans="1:1" x14ac:dyDescent="0.25">
      <c r="A15644" s="10"/>
    </row>
    <row r="15645" spans="1:1" x14ac:dyDescent="0.25">
      <c r="A15645" s="10"/>
    </row>
    <row r="15646" spans="1:1" x14ac:dyDescent="0.25">
      <c r="A15646" s="10"/>
    </row>
    <row r="15647" spans="1:1" x14ac:dyDescent="0.25">
      <c r="A15647" s="10"/>
    </row>
    <row r="15648" spans="1:1" x14ac:dyDescent="0.25">
      <c r="A15648" s="10"/>
    </row>
    <row r="15649" spans="1:1" x14ac:dyDescent="0.25">
      <c r="A15649" s="10"/>
    </row>
    <row r="15650" spans="1:1" x14ac:dyDescent="0.25">
      <c r="A15650" s="10"/>
    </row>
    <row r="15651" spans="1:1" x14ac:dyDescent="0.25">
      <c r="A15651" s="10"/>
    </row>
    <row r="15652" spans="1:1" x14ac:dyDescent="0.25">
      <c r="A15652" s="10"/>
    </row>
    <row r="15653" spans="1:1" x14ac:dyDescent="0.25">
      <c r="A15653" s="10"/>
    </row>
    <row r="15654" spans="1:1" x14ac:dyDescent="0.25">
      <c r="A15654" s="10"/>
    </row>
    <row r="15655" spans="1:1" x14ac:dyDescent="0.25">
      <c r="A15655" s="10"/>
    </row>
    <row r="15656" spans="1:1" x14ac:dyDescent="0.25">
      <c r="A15656" s="10"/>
    </row>
    <row r="15657" spans="1:1" x14ac:dyDescent="0.25">
      <c r="A15657" s="10"/>
    </row>
    <row r="15658" spans="1:1" x14ac:dyDescent="0.25">
      <c r="A15658" s="10"/>
    </row>
    <row r="15659" spans="1:1" x14ac:dyDescent="0.25">
      <c r="A15659" s="10"/>
    </row>
    <row r="15660" spans="1:1" x14ac:dyDescent="0.25">
      <c r="A15660" s="10"/>
    </row>
    <row r="15661" spans="1:1" x14ac:dyDescent="0.25">
      <c r="A15661" s="10"/>
    </row>
    <row r="15662" spans="1:1" x14ac:dyDescent="0.25">
      <c r="A15662" s="10"/>
    </row>
    <row r="15663" spans="1:1" x14ac:dyDescent="0.25">
      <c r="A15663" s="10"/>
    </row>
    <row r="15664" spans="1:1" x14ac:dyDescent="0.25">
      <c r="A15664" s="10"/>
    </row>
    <row r="15665" spans="1:1" x14ac:dyDescent="0.25">
      <c r="A15665" s="10"/>
    </row>
    <row r="15666" spans="1:1" x14ac:dyDescent="0.25">
      <c r="A15666" s="10"/>
    </row>
    <row r="15667" spans="1:1" x14ac:dyDescent="0.25">
      <c r="A15667" s="10"/>
    </row>
    <row r="15668" spans="1:1" x14ac:dyDescent="0.25">
      <c r="A15668" s="10"/>
    </row>
    <row r="15669" spans="1:1" x14ac:dyDescent="0.25">
      <c r="A15669" s="10"/>
    </row>
    <row r="15670" spans="1:1" x14ac:dyDescent="0.25">
      <c r="A15670" s="10"/>
    </row>
    <row r="15671" spans="1:1" x14ac:dyDescent="0.25">
      <c r="A15671" s="10"/>
    </row>
    <row r="15672" spans="1:1" x14ac:dyDescent="0.25">
      <c r="A15672" s="10"/>
    </row>
    <row r="15673" spans="1:1" x14ac:dyDescent="0.25">
      <c r="A15673" s="10"/>
    </row>
    <row r="15674" spans="1:1" x14ac:dyDescent="0.25">
      <c r="A15674" s="10"/>
    </row>
    <row r="15675" spans="1:1" x14ac:dyDescent="0.25">
      <c r="A15675" s="10"/>
    </row>
    <row r="15676" spans="1:1" x14ac:dyDescent="0.25">
      <c r="A15676" s="10"/>
    </row>
    <row r="15677" spans="1:1" x14ac:dyDescent="0.25">
      <c r="A15677" s="10"/>
    </row>
    <row r="15678" spans="1:1" x14ac:dyDescent="0.25">
      <c r="A15678" s="10"/>
    </row>
    <row r="15679" spans="1:1" x14ac:dyDescent="0.25">
      <c r="A15679" s="10"/>
    </row>
    <row r="15680" spans="1:1" x14ac:dyDescent="0.25">
      <c r="A15680" s="10"/>
    </row>
    <row r="15681" spans="1:1" x14ac:dyDescent="0.25">
      <c r="A15681" s="10"/>
    </row>
    <row r="15682" spans="1:1" x14ac:dyDescent="0.25">
      <c r="A15682" s="10"/>
    </row>
    <row r="15683" spans="1:1" x14ac:dyDescent="0.25">
      <c r="A15683" s="10"/>
    </row>
    <row r="15684" spans="1:1" x14ac:dyDescent="0.25">
      <c r="A15684" s="10"/>
    </row>
    <row r="15685" spans="1:1" x14ac:dyDescent="0.25">
      <c r="A15685" s="10"/>
    </row>
    <row r="15686" spans="1:1" x14ac:dyDescent="0.25">
      <c r="A15686" s="10"/>
    </row>
    <row r="15687" spans="1:1" x14ac:dyDescent="0.25">
      <c r="A15687" s="10"/>
    </row>
    <row r="15688" spans="1:1" x14ac:dyDescent="0.25">
      <c r="A15688" s="10"/>
    </row>
    <row r="15689" spans="1:1" x14ac:dyDescent="0.25">
      <c r="A15689" s="10"/>
    </row>
    <row r="15690" spans="1:1" x14ac:dyDescent="0.25">
      <c r="A15690" s="10"/>
    </row>
    <row r="15691" spans="1:1" x14ac:dyDescent="0.25">
      <c r="A15691" s="10"/>
    </row>
    <row r="15692" spans="1:1" x14ac:dyDescent="0.25">
      <c r="A15692" s="10"/>
    </row>
    <row r="15693" spans="1:1" x14ac:dyDescent="0.25">
      <c r="A15693" s="10"/>
    </row>
    <row r="15694" spans="1:1" x14ac:dyDescent="0.25">
      <c r="A15694" s="10"/>
    </row>
    <row r="15695" spans="1:1" x14ac:dyDescent="0.25">
      <c r="A15695" s="10"/>
    </row>
    <row r="15696" spans="1:1" x14ac:dyDescent="0.25">
      <c r="A15696" s="10"/>
    </row>
    <row r="15697" spans="1:1" x14ac:dyDescent="0.25">
      <c r="A15697" s="10"/>
    </row>
    <row r="15698" spans="1:1" x14ac:dyDescent="0.25">
      <c r="A15698" s="10"/>
    </row>
    <row r="15699" spans="1:1" x14ac:dyDescent="0.25">
      <c r="A15699" s="10"/>
    </row>
    <row r="15700" spans="1:1" x14ac:dyDescent="0.25">
      <c r="A15700" s="10"/>
    </row>
    <row r="15701" spans="1:1" x14ac:dyDescent="0.25">
      <c r="A15701" s="10"/>
    </row>
    <row r="15702" spans="1:1" x14ac:dyDescent="0.25">
      <c r="A15702" s="10"/>
    </row>
    <row r="15703" spans="1:1" x14ac:dyDescent="0.25">
      <c r="A15703" s="10"/>
    </row>
    <row r="15704" spans="1:1" x14ac:dyDescent="0.25">
      <c r="A15704" s="10"/>
    </row>
    <row r="15705" spans="1:1" x14ac:dyDescent="0.25">
      <c r="A15705" s="10"/>
    </row>
    <row r="15706" spans="1:1" x14ac:dyDescent="0.25">
      <c r="A15706" s="10"/>
    </row>
    <row r="15707" spans="1:1" x14ac:dyDescent="0.25">
      <c r="A15707" s="10"/>
    </row>
    <row r="15708" spans="1:1" x14ac:dyDescent="0.25">
      <c r="A15708" s="10"/>
    </row>
    <row r="15709" spans="1:1" x14ac:dyDescent="0.25">
      <c r="A15709" s="10"/>
    </row>
    <row r="15710" spans="1:1" x14ac:dyDescent="0.25">
      <c r="A15710" s="10"/>
    </row>
    <row r="15711" spans="1:1" x14ac:dyDescent="0.25">
      <c r="A15711" s="10"/>
    </row>
    <row r="15712" spans="1:1" x14ac:dyDescent="0.25">
      <c r="A15712" s="10"/>
    </row>
    <row r="15713" spans="1:1" x14ac:dyDescent="0.25">
      <c r="A15713" s="10"/>
    </row>
    <row r="15714" spans="1:1" x14ac:dyDescent="0.25">
      <c r="A15714" s="10"/>
    </row>
    <row r="15715" spans="1:1" x14ac:dyDescent="0.25">
      <c r="A15715" s="10"/>
    </row>
    <row r="15716" spans="1:1" x14ac:dyDescent="0.25">
      <c r="A15716" s="10"/>
    </row>
    <row r="15717" spans="1:1" x14ac:dyDescent="0.25">
      <c r="A15717" s="10"/>
    </row>
    <row r="15718" spans="1:1" x14ac:dyDescent="0.25">
      <c r="A15718" s="10"/>
    </row>
    <row r="15719" spans="1:1" x14ac:dyDescent="0.25">
      <c r="A15719" s="10"/>
    </row>
    <row r="15720" spans="1:1" x14ac:dyDescent="0.25">
      <c r="A15720" s="10"/>
    </row>
    <row r="15721" spans="1:1" x14ac:dyDescent="0.25">
      <c r="A15721" s="10"/>
    </row>
    <row r="15722" spans="1:1" x14ac:dyDescent="0.25">
      <c r="A15722" s="10"/>
    </row>
    <row r="15723" spans="1:1" x14ac:dyDescent="0.25">
      <c r="A15723" s="10"/>
    </row>
    <row r="15724" spans="1:1" x14ac:dyDescent="0.25">
      <c r="A15724" s="10"/>
    </row>
    <row r="15725" spans="1:1" x14ac:dyDescent="0.25">
      <c r="A15725" s="10"/>
    </row>
    <row r="15726" spans="1:1" x14ac:dyDescent="0.25">
      <c r="A15726" s="10"/>
    </row>
    <row r="15727" spans="1:1" x14ac:dyDescent="0.25">
      <c r="A15727" s="10"/>
    </row>
    <row r="15728" spans="1:1" x14ac:dyDescent="0.25">
      <c r="A15728" s="10"/>
    </row>
    <row r="15729" spans="1:1" x14ac:dyDescent="0.25">
      <c r="A15729" s="10"/>
    </row>
    <row r="15730" spans="1:1" x14ac:dyDescent="0.25">
      <c r="A15730" s="10"/>
    </row>
    <row r="15731" spans="1:1" x14ac:dyDescent="0.25">
      <c r="A15731" s="10"/>
    </row>
    <row r="15732" spans="1:1" x14ac:dyDescent="0.25">
      <c r="A15732" s="10"/>
    </row>
    <row r="15733" spans="1:1" x14ac:dyDescent="0.25">
      <c r="A15733" s="10"/>
    </row>
    <row r="15734" spans="1:1" x14ac:dyDescent="0.25">
      <c r="A15734" s="10"/>
    </row>
    <row r="15735" spans="1:1" x14ac:dyDescent="0.25">
      <c r="A15735" s="10"/>
    </row>
    <row r="15736" spans="1:1" x14ac:dyDescent="0.25">
      <c r="A15736" s="10"/>
    </row>
    <row r="15737" spans="1:1" x14ac:dyDescent="0.25">
      <c r="A15737" s="10"/>
    </row>
    <row r="15738" spans="1:1" x14ac:dyDescent="0.25">
      <c r="A15738" s="10"/>
    </row>
    <row r="15739" spans="1:1" x14ac:dyDescent="0.25">
      <c r="A15739" s="10"/>
    </row>
    <row r="15740" spans="1:1" x14ac:dyDescent="0.25">
      <c r="A15740" s="10"/>
    </row>
    <row r="15741" spans="1:1" x14ac:dyDescent="0.25">
      <c r="A15741" s="10"/>
    </row>
    <row r="15742" spans="1:1" x14ac:dyDescent="0.25">
      <c r="A15742" s="10"/>
    </row>
    <row r="15743" spans="1:1" x14ac:dyDescent="0.25">
      <c r="A15743" s="10"/>
    </row>
    <row r="15744" spans="1:1" x14ac:dyDescent="0.25">
      <c r="A15744" s="10"/>
    </row>
    <row r="15745" spans="1:1" x14ac:dyDescent="0.25">
      <c r="A15745" s="10"/>
    </row>
    <row r="15746" spans="1:1" x14ac:dyDescent="0.25">
      <c r="A15746" s="10"/>
    </row>
    <row r="15747" spans="1:1" x14ac:dyDescent="0.25">
      <c r="A15747" s="10"/>
    </row>
    <row r="15748" spans="1:1" x14ac:dyDescent="0.25">
      <c r="A15748" s="10"/>
    </row>
    <row r="15749" spans="1:1" x14ac:dyDescent="0.25">
      <c r="A15749" s="10"/>
    </row>
    <row r="15750" spans="1:1" x14ac:dyDescent="0.25">
      <c r="A15750" s="10"/>
    </row>
    <row r="15751" spans="1:1" x14ac:dyDescent="0.25">
      <c r="A15751" s="10"/>
    </row>
    <row r="15752" spans="1:1" x14ac:dyDescent="0.25">
      <c r="A15752" s="10"/>
    </row>
    <row r="15753" spans="1:1" x14ac:dyDescent="0.25">
      <c r="A15753" s="10"/>
    </row>
    <row r="15754" spans="1:1" x14ac:dyDescent="0.25">
      <c r="A15754" s="10"/>
    </row>
    <row r="15755" spans="1:1" x14ac:dyDescent="0.25">
      <c r="A15755" s="10"/>
    </row>
    <row r="15756" spans="1:1" x14ac:dyDescent="0.25">
      <c r="A15756" s="10"/>
    </row>
    <row r="15757" spans="1:1" x14ac:dyDescent="0.25">
      <c r="A15757" s="10"/>
    </row>
    <row r="15758" spans="1:1" x14ac:dyDescent="0.25">
      <c r="A15758" s="10"/>
    </row>
    <row r="15759" spans="1:1" x14ac:dyDescent="0.25">
      <c r="A15759" s="10"/>
    </row>
    <row r="15760" spans="1:1" x14ac:dyDescent="0.25">
      <c r="A15760" s="10"/>
    </row>
    <row r="15761" spans="1:1" x14ac:dyDescent="0.25">
      <c r="A15761" s="10"/>
    </row>
    <row r="15762" spans="1:1" x14ac:dyDescent="0.25">
      <c r="A15762" s="10"/>
    </row>
    <row r="15763" spans="1:1" x14ac:dyDescent="0.25">
      <c r="A15763" s="10"/>
    </row>
    <row r="15764" spans="1:1" x14ac:dyDescent="0.25">
      <c r="A15764" s="10"/>
    </row>
    <row r="15765" spans="1:1" x14ac:dyDescent="0.25">
      <c r="A15765" s="10"/>
    </row>
    <row r="15766" spans="1:1" x14ac:dyDescent="0.25">
      <c r="A15766" s="10"/>
    </row>
    <row r="15767" spans="1:1" x14ac:dyDescent="0.25">
      <c r="A15767" s="10"/>
    </row>
    <row r="15768" spans="1:1" x14ac:dyDescent="0.25">
      <c r="A15768" s="10"/>
    </row>
    <row r="15769" spans="1:1" x14ac:dyDescent="0.25">
      <c r="A15769" s="10"/>
    </row>
    <row r="15770" spans="1:1" x14ac:dyDescent="0.25">
      <c r="A15770" s="10"/>
    </row>
    <row r="15771" spans="1:1" x14ac:dyDescent="0.25">
      <c r="A15771" s="10"/>
    </row>
    <row r="15772" spans="1:1" x14ac:dyDescent="0.25">
      <c r="A15772" s="10"/>
    </row>
    <row r="15773" spans="1:1" x14ac:dyDescent="0.25">
      <c r="A15773" s="10"/>
    </row>
    <row r="15774" spans="1:1" x14ac:dyDescent="0.25">
      <c r="A15774" s="10"/>
    </row>
    <row r="15775" spans="1:1" x14ac:dyDescent="0.25">
      <c r="A15775" s="10"/>
    </row>
    <row r="15776" spans="1:1" x14ac:dyDescent="0.25">
      <c r="A15776" s="10"/>
    </row>
    <row r="15777" spans="1:1" x14ac:dyDescent="0.25">
      <c r="A15777" s="10"/>
    </row>
    <row r="15778" spans="1:1" x14ac:dyDescent="0.25">
      <c r="A15778" s="10"/>
    </row>
    <row r="15779" spans="1:1" x14ac:dyDescent="0.25">
      <c r="A15779" s="10"/>
    </row>
    <row r="15780" spans="1:1" x14ac:dyDescent="0.25">
      <c r="A15780" s="10"/>
    </row>
    <row r="15781" spans="1:1" x14ac:dyDescent="0.25">
      <c r="A15781" s="10"/>
    </row>
    <row r="15782" spans="1:1" x14ac:dyDescent="0.25">
      <c r="A15782" s="10"/>
    </row>
    <row r="15783" spans="1:1" x14ac:dyDescent="0.25">
      <c r="A15783" s="10"/>
    </row>
    <row r="15784" spans="1:1" x14ac:dyDescent="0.25">
      <c r="A15784" s="10"/>
    </row>
    <row r="15785" spans="1:1" x14ac:dyDescent="0.25">
      <c r="A15785" s="10"/>
    </row>
    <row r="15786" spans="1:1" x14ac:dyDescent="0.25">
      <c r="A15786" s="10"/>
    </row>
    <row r="15787" spans="1:1" x14ac:dyDescent="0.25">
      <c r="A15787" s="10"/>
    </row>
    <row r="15788" spans="1:1" x14ac:dyDescent="0.25">
      <c r="A15788" s="10"/>
    </row>
    <row r="15789" spans="1:1" x14ac:dyDescent="0.25">
      <c r="A15789" s="10"/>
    </row>
    <row r="15790" spans="1:1" x14ac:dyDescent="0.25">
      <c r="A15790" s="10"/>
    </row>
    <row r="15791" spans="1:1" x14ac:dyDescent="0.25">
      <c r="A15791" s="10"/>
    </row>
    <row r="15792" spans="1:1" x14ac:dyDescent="0.25">
      <c r="A15792" s="10"/>
    </row>
    <row r="15793" spans="1:1" x14ac:dyDescent="0.25">
      <c r="A15793" s="10"/>
    </row>
    <row r="15794" spans="1:1" x14ac:dyDescent="0.25">
      <c r="A15794" s="10"/>
    </row>
    <row r="15795" spans="1:1" x14ac:dyDescent="0.25">
      <c r="A15795" s="10"/>
    </row>
    <row r="15796" spans="1:1" x14ac:dyDescent="0.25">
      <c r="A15796" s="10"/>
    </row>
    <row r="15797" spans="1:1" x14ac:dyDescent="0.25">
      <c r="A15797" s="10"/>
    </row>
    <row r="15798" spans="1:1" x14ac:dyDescent="0.25">
      <c r="A15798" s="10"/>
    </row>
    <row r="15799" spans="1:1" x14ac:dyDescent="0.25">
      <c r="A15799" s="10"/>
    </row>
    <row r="15800" spans="1:1" x14ac:dyDescent="0.25">
      <c r="A15800" s="10"/>
    </row>
    <row r="15801" spans="1:1" x14ac:dyDescent="0.25">
      <c r="A15801" s="10"/>
    </row>
    <row r="15802" spans="1:1" x14ac:dyDescent="0.25">
      <c r="A15802" s="10"/>
    </row>
    <row r="15803" spans="1:1" x14ac:dyDescent="0.25">
      <c r="A15803" s="10"/>
    </row>
    <row r="15804" spans="1:1" x14ac:dyDescent="0.25">
      <c r="A15804" s="10"/>
    </row>
    <row r="15805" spans="1:1" x14ac:dyDescent="0.25">
      <c r="A15805" s="10"/>
    </row>
    <row r="15806" spans="1:1" x14ac:dyDescent="0.25">
      <c r="A15806" s="10"/>
    </row>
    <row r="15807" spans="1:1" x14ac:dyDescent="0.25">
      <c r="A15807" s="10"/>
    </row>
    <row r="15808" spans="1:1" x14ac:dyDescent="0.25">
      <c r="A15808" s="10"/>
    </row>
    <row r="15809" spans="1:1" x14ac:dyDescent="0.25">
      <c r="A15809" s="10"/>
    </row>
    <row r="15810" spans="1:1" x14ac:dyDescent="0.25">
      <c r="A15810" s="10"/>
    </row>
    <row r="15811" spans="1:1" x14ac:dyDescent="0.25">
      <c r="A15811" s="10"/>
    </row>
    <row r="15812" spans="1:1" x14ac:dyDescent="0.25">
      <c r="A15812" s="10"/>
    </row>
    <row r="15813" spans="1:1" x14ac:dyDescent="0.25">
      <c r="A15813" s="10"/>
    </row>
    <row r="15814" spans="1:1" x14ac:dyDescent="0.25">
      <c r="A15814" s="10"/>
    </row>
    <row r="15815" spans="1:1" x14ac:dyDescent="0.25">
      <c r="A15815" s="10"/>
    </row>
    <row r="15816" spans="1:1" x14ac:dyDescent="0.25">
      <c r="A15816" s="10"/>
    </row>
    <row r="15817" spans="1:1" x14ac:dyDescent="0.25">
      <c r="A15817" s="10"/>
    </row>
    <row r="15818" spans="1:1" x14ac:dyDescent="0.25">
      <c r="A15818" s="10"/>
    </row>
    <row r="15819" spans="1:1" x14ac:dyDescent="0.25">
      <c r="A15819" s="10"/>
    </row>
    <row r="15820" spans="1:1" x14ac:dyDescent="0.25">
      <c r="A15820" s="10"/>
    </row>
    <row r="15821" spans="1:1" x14ac:dyDescent="0.25">
      <c r="A15821" s="10"/>
    </row>
    <row r="15822" spans="1:1" x14ac:dyDescent="0.25">
      <c r="A15822" s="10"/>
    </row>
    <row r="15823" spans="1:1" x14ac:dyDescent="0.25">
      <c r="A15823" s="10"/>
    </row>
    <row r="15824" spans="1:1" x14ac:dyDescent="0.25">
      <c r="A15824" s="10"/>
    </row>
    <row r="15825" spans="1:1" x14ac:dyDescent="0.25">
      <c r="A15825" s="10"/>
    </row>
    <row r="15826" spans="1:1" x14ac:dyDescent="0.25">
      <c r="A15826" s="10"/>
    </row>
    <row r="15827" spans="1:1" x14ac:dyDescent="0.25">
      <c r="A15827" s="10"/>
    </row>
    <row r="15828" spans="1:1" x14ac:dyDescent="0.25">
      <c r="A15828" s="10"/>
    </row>
    <row r="15829" spans="1:1" x14ac:dyDescent="0.25">
      <c r="A15829" s="10"/>
    </row>
    <row r="15830" spans="1:1" x14ac:dyDescent="0.25">
      <c r="A15830" s="10"/>
    </row>
    <row r="15831" spans="1:1" x14ac:dyDescent="0.25">
      <c r="A15831" s="10"/>
    </row>
    <row r="15832" spans="1:1" x14ac:dyDescent="0.25">
      <c r="A15832" s="10"/>
    </row>
    <row r="15833" spans="1:1" x14ac:dyDescent="0.25">
      <c r="A15833" s="10"/>
    </row>
    <row r="15834" spans="1:1" x14ac:dyDescent="0.25">
      <c r="A15834" s="10"/>
    </row>
    <row r="15835" spans="1:1" x14ac:dyDescent="0.25">
      <c r="A15835" s="10"/>
    </row>
    <row r="15836" spans="1:1" x14ac:dyDescent="0.25">
      <c r="A15836" s="10"/>
    </row>
    <row r="15837" spans="1:1" x14ac:dyDescent="0.25">
      <c r="A15837" s="10"/>
    </row>
    <row r="15838" spans="1:1" x14ac:dyDescent="0.25">
      <c r="A15838" s="10"/>
    </row>
    <row r="15839" spans="1:1" x14ac:dyDescent="0.25">
      <c r="A15839" s="10"/>
    </row>
    <row r="15840" spans="1:1" x14ac:dyDescent="0.25">
      <c r="A15840" s="10"/>
    </row>
    <row r="15841" spans="1:1" x14ac:dyDescent="0.25">
      <c r="A15841" s="10"/>
    </row>
    <row r="15842" spans="1:1" x14ac:dyDescent="0.25">
      <c r="A15842" s="10"/>
    </row>
    <row r="15843" spans="1:1" x14ac:dyDescent="0.25">
      <c r="A15843" s="10"/>
    </row>
    <row r="15844" spans="1:1" x14ac:dyDescent="0.25">
      <c r="A15844" s="10"/>
    </row>
    <row r="15845" spans="1:1" x14ac:dyDescent="0.25">
      <c r="A15845" s="10"/>
    </row>
    <row r="15846" spans="1:1" x14ac:dyDescent="0.25">
      <c r="A15846" s="10"/>
    </row>
    <row r="15847" spans="1:1" x14ac:dyDescent="0.25">
      <c r="A15847" s="10"/>
    </row>
    <row r="15848" spans="1:1" x14ac:dyDescent="0.25">
      <c r="A15848" s="10"/>
    </row>
    <row r="15849" spans="1:1" x14ac:dyDescent="0.25">
      <c r="A15849" s="10"/>
    </row>
    <row r="15850" spans="1:1" x14ac:dyDescent="0.25">
      <c r="A15850" s="10"/>
    </row>
    <row r="15851" spans="1:1" x14ac:dyDescent="0.25">
      <c r="A15851" s="10"/>
    </row>
    <row r="15852" spans="1:1" x14ac:dyDescent="0.25">
      <c r="A15852" s="10"/>
    </row>
    <row r="15853" spans="1:1" x14ac:dyDescent="0.25">
      <c r="A15853" s="10"/>
    </row>
    <row r="15854" spans="1:1" x14ac:dyDescent="0.25">
      <c r="A15854" s="10"/>
    </row>
    <row r="15855" spans="1:1" x14ac:dyDescent="0.25">
      <c r="A15855" s="10"/>
    </row>
    <row r="15856" spans="1:1" x14ac:dyDescent="0.25">
      <c r="A15856" s="10"/>
    </row>
    <row r="15857" spans="1:1" x14ac:dyDescent="0.25">
      <c r="A15857" s="10"/>
    </row>
    <row r="15858" spans="1:1" x14ac:dyDescent="0.25">
      <c r="A15858" s="10"/>
    </row>
    <row r="15859" spans="1:1" x14ac:dyDescent="0.25">
      <c r="A15859" s="10"/>
    </row>
    <row r="15860" spans="1:1" x14ac:dyDescent="0.25">
      <c r="A15860" s="10"/>
    </row>
    <row r="15861" spans="1:1" x14ac:dyDescent="0.25">
      <c r="A15861" s="10"/>
    </row>
    <row r="15862" spans="1:1" x14ac:dyDescent="0.25">
      <c r="A15862" s="10"/>
    </row>
    <row r="15863" spans="1:1" x14ac:dyDescent="0.25">
      <c r="A15863" s="10"/>
    </row>
    <row r="15864" spans="1:1" x14ac:dyDescent="0.25">
      <c r="A15864" s="10"/>
    </row>
    <row r="15865" spans="1:1" x14ac:dyDescent="0.25">
      <c r="A15865" s="10"/>
    </row>
    <row r="15866" spans="1:1" x14ac:dyDescent="0.25">
      <c r="A15866" s="10"/>
    </row>
    <row r="15867" spans="1:1" x14ac:dyDescent="0.25">
      <c r="A15867" s="10"/>
    </row>
    <row r="15868" spans="1:1" x14ac:dyDescent="0.25">
      <c r="A15868" s="10"/>
    </row>
    <row r="15869" spans="1:1" x14ac:dyDescent="0.25">
      <c r="A15869" s="10"/>
    </row>
    <row r="15870" spans="1:1" x14ac:dyDescent="0.25">
      <c r="A15870" s="10"/>
    </row>
    <row r="15871" spans="1:1" x14ac:dyDescent="0.25">
      <c r="A15871" s="10"/>
    </row>
    <row r="15872" spans="1:1" x14ac:dyDescent="0.25">
      <c r="A15872" s="10"/>
    </row>
    <row r="15873" spans="1:1" x14ac:dyDescent="0.25">
      <c r="A15873" s="10"/>
    </row>
    <row r="15874" spans="1:1" x14ac:dyDescent="0.25">
      <c r="A15874" s="10"/>
    </row>
    <row r="15875" spans="1:1" x14ac:dyDescent="0.25">
      <c r="A15875" s="10"/>
    </row>
    <row r="15876" spans="1:1" x14ac:dyDescent="0.25">
      <c r="A15876" s="10"/>
    </row>
    <row r="15877" spans="1:1" x14ac:dyDescent="0.25">
      <c r="A15877" s="10"/>
    </row>
    <row r="15878" spans="1:1" x14ac:dyDescent="0.25">
      <c r="A15878" s="10"/>
    </row>
    <row r="15879" spans="1:1" x14ac:dyDescent="0.25">
      <c r="A15879" s="10"/>
    </row>
    <row r="15880" spans="1:1" x14ac:dyDescent="0.25">
      <c r="A15880" s="10"/>
    </row>
    <row r="15881" spans="1:1" x14ac:dyDescent="0.25">
      <c r="A15881" s="10"/>
    </row>
    <row r="15882" spans="1:1" x14ac:dyDescent="0.25">
      <c r="A15882" s="10"/>
    </row>
    <row r="15883" spans="1:1" x14ac:dyDescent="0.25">
      <c r="A15883" s="10"/>
    </row>
    <row r="15884" spans="1:1" x14ac:dyDescent="0.25">
      <c r="A15884" s="10"/>
    </row>
    <row r="15885" spans="1:1" x14ac:dyDescent="0.25">
      <c r="A15885" s="10"/>
    </row>
    <row r="15886" spans="1:1" x14ac:dyDescent="0.25">
      <c r="A15886" s="10"/>
    </row>
    <row r="15887" spans="1:1" x14ac:dyDescent="0.25">
      <c r="A15887" s="10"/>
    </row>
    <row r="15888" spans="1:1" x14ac:dyDescent="0.25">
      <c r="A15888" s="10"/>
    </row>
    <row r="15889" spans="1:1" x14ac:dyDescent="0.25">
      <c r="A15889" s="10"/>
    </row>
    <row r="15890" spans="1:1" x14ac:dyDescent="0.25">
      <c r="A15890" s="10"/>
    </row>
    <row r="15891" spans="1:1" x14ac:dyDescent="0.25">
      <c r="A15891" s="10"/>
    </row>
    <row r="15892" spans="1:1" x14ac:dyDescent="0.25">
      <c r="A15892" s="10"/>
    </row>
    <row r="15893" spans="1:1" x14ac:dyDescent="0.25">
      <c r="A15893" s="10"/>
    </row>
    <row r="15894" spans="1:1" x14ac:dyDescent="0.25">
      <c r="A15894" s="10"/>
    </row>
    <row r="15895" spans="1:1" x14ac:dyDescent="0.25">
      <c r="A15895" s="10"/>
    </row>
    <row r="15896" spans="1:1" x14ac:dyDescent="0.25">
      <c r="A15896" s="10"/>
    </row>
    <row r="15897" spans="1:1" x14ac:dyDescent="0.25">
      <c r="A15897" s="10"/>
    </row>
    <row r="15898" spans="1:1" x14ac:dyDescent="0.25">
      <c r="A15898" s="10"/>
    </row>
    <row r="15899" spans="1:1" x14ac:dyDescent="0.25">
      <c r="A15899" s="10"/>
    </row>
    <row r="15900" spans="1:1" x14ac:dyDescent="0.25">
      <c r="A15900" s="10"/>
    </row>
    <row r="15901" spans="1:1" x14ac:dyDescent="0.25">
      <c r="A15901" s="10"/>
    </row>
    <row r="15902" spans="1:1" x14ac:dyDescent="0.25">
      <c r="A15902" s="10"/>
    </row>
    <row r="15903" spans="1:1" x14ac:dyDescent="0.25">
      <c r="A15903" s="10"/>
    </row>
    <row r="15904" spans="1:1" x14ac:dyDescent="0.25">
      <c r="A15904" s="10"/>
    </row>
    <row r="15905" spans="1:1" x14ac:dyDescent="0.25">
      <c r="A15905" s="10"/>
    </row>
    <row r="15906" spans="1:1" x14ac:dyDescent="0.25">
      <c r="A15906" s="10"/>
    </row>
    <row r="15907" spans="1:1" x14ac:dyDescent="0.25">
      <c r="A15907" s="10"/>
    </row>
    <row r="15908" spans="1:1" x14ac:dyDescent="0.25">
      <c r="A15908" s="10"/>
    </row>
    <row r="15909" spans="1:1" x14ac:dyDescent="0.25">
      <c r="A15909" s="10"/>
    </row>
    <row r="15910" spans="1:1" x14ac:dyDescent="0.25">
      <c r="A15910" s="10"/>
    </row>
    <row r="15911" spans="1:1" x14ac:dyDescent="0.25">
      <c r="A15911" s="10"/>
    </row>
    <row r="15912" spans="1:1" x14ac:dyDescent="0.25">
      <c r="A15912" s="10"/>
    </row>
    <row r="15913" spans="1:1" x14ac:dyDescent="0.25">
      <c r="A15913" s="10"/>
    </row>
    <row r="15914" spans="1:1" x14ac:dyDescent="0.25">
      <c r="A15914" s="10"/>
    </row>
    <row r="15915" spans="1:1" x14ac:dyDescent="0.25">
      <c r="A15915" s="10"/>
    </row>
    <row r="15916" spans="1:1" x14ac:dyDescent="0.25">
      <c r="A15916" s="10"/>
    </row>
    <row r="15917" spans="1:1" x14ac:dyDescent="0.25">
      <c r="A15917" s="10"/>
    </row>
    <row r="15918" spans="1:1" x14ac:dyDescent="0.25">
      <c r="A15918" s="10"/>
    </row>
    <row r="15919" spans="1:1" x14ac:dyDescent="0.25">
      <c r="A15919" s="10"/>
    </row>
    <row r="15920" spans="1:1" x14ac:dyDescent="0.25">
      <c r="A15920" s="10"/>
    </row>
    <row r="15921" spans="1:1" x14ac:dyDescent="0.25">
      <c r="A15921" s="10"/>
    </row>
    <row r="15922" spans="1:1" x14ac:dyDescent="0.25">
      <c r="A15922" s="10"/>
    </row>
    <row r="15923" spans="1:1" x14ac:dyDescent="0.25">
      <c r="A15923" s="10"/>
    </row>
    <row r="15924" spans="1:1" x14ac:dyDescent="0.25">
      <c r="A15924" s="10"/>
    </row>
    <row r="15925" spans="1:1" x14ac:dyDescent="0.25">
      <c r="A15925" s="10"/>
    </row>
    <row r="15926" spans="1:1" x14ac:dyDescent="0.25">
      <c r="A15926" s="10"/>
    </row>
    <row r="15927" spans="1:1" x14ac:dyDescent="0.25">
      <c r="A15927" s="10"/>
    </row>
    <row r="15928" spans="1:1" x14ac:dyDescent="0.25">
      <c r="A15928" s="10"/>
    </row>
    <row r="15929" spans="1:1" x14ac:dyDescent="0.25">
      <c r="A15929" s="10"/>
    </row>
    <row r="15930" spans="1:1" x14ac:dyDescent="0.25">
      <c r="A15930" s="10"/>
    </row>
    <row r="15931" spans="1:1" x14ac:dyDescent="0.25">
      <c r="A15931" s="10"/>
    </row>
    <row r="15932" spans="1:1" x14ac:dyDescent="0.25">
      <c r="A15932" s="10"/>
    </row>
    <row r="15933" spans="1:1" x14ac:dyDescent="0.25">
      <c r="A15933" s="10"/>
    </row>
    <row r="15934" spans="1:1" x14ac:dyDescent="0.25">
      <c r="A15934" s="10"/>
    </row>
    <row r="15935" spans="1:1" x14ac:dyDescent="0.25">
      <c r="A15935" s="10"/>
    </row>
    <row r="15936" spans="1:1" x14ac:dyDescent="0.25">
      <c r="A15936" s="10"/>
    </row>
    <row r="15937" spans="1:1" x14ac:dyDescent="0.25">
      <c r="A15937" s="10"/>
    </row>
    <row r="15938" spans="1:1" x14ac:dyDescent="0.25">
      <c r="A15938" s="10"/>
    </row>
    <row r="15939" spans="1:1" x14ac:dyDescent="0.25">
      <c r="A15939" s="10"/>
    </row>
    <row r="15940" spans="1:1" x14ac:dyDescent="0.25">
      <c r="A15940" s="10"/>
    </row>
    <row r="15941" spans="1:1" x14ac:dyDescent="0.25">
      <c r="A15941" s="10"/>
    </row>
    <row r="15942" spans="1:1" x14ac:dyDescent="0.25">
      <c r="A15942" s="10"/>
    </row>
    <row r="15943" spans="1:1" x14ac:dyDescent="0.25">
      <c r="A15943" s="10"/>
    </row>
    <row r="15944" spans="1:1" x14ac:dyDescent="0.25">
      <c r="A15944" s="10"/>
    </row>
    <row r="15945" spans="1:1" x14ac:dyDescent="0.25">
      <c r="A15945" s="10"/>
    </row>
    <row r="15946" spans="1:1" x14ac:dyDescent="0.25">
      <c r="A15946" s="10"/>
    </row>
    <row r="15947" spans="1:1" x14ac:dyDescent="0.25">
      <c r="A15947" s="10"/>
    </row>
    <row r="15948" spans="1:1" x14ac:dyDescent="0.25">
      <c r="A15948" s="10"/>
    </row>
    <row r="15949" spans="1:1" x14ac:dyDescent="0.25">
      <c r="A15949" s="10"/>
    </row>
    <row r="15950" spans="1:1" x14ac:dyDescent="0.25">
      <c r="A15950" s="10"/>
    </row>
    <row r="15951" spans="1:1" x14ac:dyDescent="0.25">
      <c r="A15951" s="10"/>
    </row>
    <row r="15952" spans="1:1" x14ac:dyDescent="0.25">
      <c r="A15952" s="10"/>
    </row>
    <row r="15953" spans="1:1" x14ac:dyDescent="0.25">
      <c r="A15953" s="10"/>
    </row>
    <row r="15954" spans="1:1" x14ac:dyDescent="0.25">
      <c r="A15954" s="10"/>
    </row>
    <row r="15955" spans="1:1" x14ac:dyDescent="0.25">
      <c r="A15955" s="10"/>
    </row>
    <row r="15956" spans="1:1" x14ac:dyDescent="0.25">
      <c r="A15956" s="10"/>
    </row>
    <row r="15957" spans="1:1" x14ac:dyDescent="0.25">
      <c r="A15957" s="10"/>
    </row>
    <row r="15958" spans="1:1" x14ac:dyDescent="0.25">
      <c r="A15958" s="10"/>
    </row>
    <row r="15959" spans="1:1" x14ac:dyDescent="0.25">
      <c r="A15959" s="10"/>
    </row>
    <row r="15960" spans="1:1" x14ac:dyDescent="0.25">
      <c r="A15960" s="10"/>
    </row>
    <row r="15961" spans="1:1" x14ac:dyDescent="0.25">
      <c r="A15961" s="10"/>
    </row>
    <row r="15962" spans="1:1" x14ac:dyDescent="0.25">
      <c r="A15962" s="10"/>
    </row>
    <row r="15963" spans="1:1" x14ac:dyDescent="0.25">
      <c r="A15963" s="10"/>
    </row>
    <row r="15964" spans="1:1" x14ac:dyDescent="0.25">
      <c r="A15964" s="10"/>
    </row>
    <row r="15965" spans="1:1" x14ac:dyDescent="0.25">
      <c r="A15965" s="10"/>
    </row>
    <row r="15966" spans="1:1" x14ac:dyDescent="0.25">
      <c r="A15966" s="10"/>
    </row>
    <row r="15967" spans="1:1" x14ac:dyDescent="0.25">
      <c r="A15967" s="10"/>
    </row>
    <row r="15968" spans="1:1" x14ac:dyDescent="0.25">
      <c r="A15968" s="10"/>
    </row>
    <row r="15969" spans="1:1" x14ac:dyDescent="0.25">
      <c r="A15969" s="10"/>
    </row>
    <row r="15970" spans="1:1" x14ac:dyDescent="0.25">
      <c r="A15970" s="10"/>
    </row>
    <row r="15971" spans="1:1" x14ac:dyDescent="0.25">
      <c r="A15971" s="10"/>
    </row>
    <row r="15972" spans="1:1" x14ac:dyDescent="0.25">
      <c r="A15972" s="10"/>
    </row>
    <row r="15973" spans="1:1" x14ac:dyDescent="0.25">
      <c r="A15973" s="10"/>
    </row>
    <row r="15974" spans="1:1" x14ac:dyDescent="0.25">
      <c r="A15974" s="10"/>
    </row>
    <row r="15975" spans="1:1" x14ac:dyDescent="0.25">
      <c r="A15975" s="10"/>
    </row>
    <row r="15976" spans="1:1" x14ac:dyDescent="0.25">
      <c r="A15976" s="10"/>
    </row>
    <row r="15977" spans="1:1" x14ac:dyDescent="0.25">
      <c r="A15977" s="10"/>
    </row>
    <row r="15978" spans="1:1" x14ac:dyDescent="0.25">
      <c r="A15978" s="10"/>
    </row>
    <row r="15979" spans="1:1" x14ac:dyDescent="0.25">
      <c r="A15979" s="10"/>
    </row>
    <row r="15980" spans="1:1" x14ac:dyDescent="0.25">
      <c r="A15980" s="10"/>
    </row>
    <row r="15981" spans="1:1" x14ac:dyDescent="0.25">
      <c r="A15981" s="10"/>
    </row>
    <row r="15982" spans="1:1" x14ac:dyDescent="0.25">
      <c r="A15982" s="10"/>
    </row>
    <row r="15983" spans="1:1" x14ac:dyDescent="0.25">
      <c r="A15983" s="10"/>
    </row>
    <row r="15984" spans="1:1" x14ac:dyDescent="0.25">
      <c r="A15984" s="10"/>
    </row>
    <row r="15985" spans="1:1" x14ac:dyDescent="0.25">
      <c r="A15985" s="10"/>
    </row>
    <row r="15986" spans="1:1" x14ac:dyDescent="0.25">
      <c r="A15986" s="10"/>
    </row>
    <row r="15987" spans="1:1" x14ac:dyDescent="0.25">
      <c r="A15987" s="10"/>
    </row>
    <row r="15988" spans="1:1" x14ac:dyDescent="0.25">
      <c r="A15988" s="10"/>
    </row>
    <row r="15989" spans="1:1" x14ac:dyDescent="0.25">
      <c r="A15989" s="10"/>
    </row>
    <row r="15990" spans="1:1" x14ac:dyDescent="0.25">
      <c r="A15990" s="10"/>
    </row>
    <row r="15991" spans="1:1" x14ac:dyDescent="0.25">
      <c r="A15991" s="10"/>
    </row>
    <row r="15992" spans="1:1" x14ac:dyDescent="0.25">
      <c r="A15992" s="10"/>
    </row>
    <row r="15993" spans="1:1" x14ac:dyDescent="0.25">
      <c r="A15993" s="10"/>
    </row>
    <row r="15994" spans="1:1" x14ac:dyDescent="0.25">
      <c r="A15994" s="10"/>
    </row>
    <row r="15995" spans="1:1" x14ac:dyDescent="0.25">
      <c r="A15995" s="10"/>
    </row>
    <row r="15996" spans="1:1" x14ac:dyDescent="0.25">
      <c r="A15996" s="10"/>
    </row>
    <row r="15997" spans="1:1" x14ac:dyDescent="0.25">
      <c r="A15997" s="10"/>
    </row>
    <row r="15998" spans="1:1" x14ac:dyDescent="0.25">
      <c r="A15998" s="10"/>
    </row>
    <row r="15999" spans="1:1" x14ac:dyDescent="0.25">
      <c r="A15999" s="10"/>
    </row>
    <row r="16000" spans="1:1" x14ac:dyDescent="0.25">
      <c r="A16000" s="10"/>
    </row>
    <row r="16001" spans="1:1" x14ac:dyDescent="0.25">
      <c r="A16001" s="10"/>
    </row>
    <row r="16002" spans="1:1" x14ac:dyDescent="0.25">
      <c r="A16002" s="10"/>
    </row>
    <row r="16003" spans="1:1" x14ac:dyDescent="0.25">
      <c r="A16003" s="10"/>
    </row>
    <row r="16004" spans="1:1" x14ac:dyDescent="0.25">
      <c r="A16004" s="10"/>
    </row>
    <row r="16005" spans="1:1" x14ac:dyDescent="0.25">
      <c r="A16005" s="10"/>
    </row>
    <row r="16006" spans="1:1" x14ac:dyDescent="0.25">
      <c r="A16006" s="10"/>
    </row>
    <row r="16007" spans="1:1" x14ac:dyDescent="0.25">
      <c r="A16007" s="10"/>
    </row>
    <row r="16008" spans="1:1" x14ac:dyDescent="0.25">
      <c r="A16008" s="10"/>
    </row>
    <row r="16009" spans="1:1" x14ac:dyDescent="0.25">
      <c r="A16009" s="10"/>
    </row>
    <row r="16010" spans="1:1" x14ac:dyDescent="0.25">
      <c r="A16010" s="10"/>
    </row>
    <row r="16011" spans="1:1" x14ac:dyDescent="0.25">
      <c r="A16011" s="10"/>
    </row>
    <row r="16012" spans="1:1" x14ac:dyDescent="0.25">
      <c r="A16012" s="10"/>
    </row>
    <row r="16013" spans="1:1" x14ac:dyDescent="0.25">
      <c r="A16013" s="10"/>
    </row>
    <row r="16014" spans="1:1" x14ac:dyDescent="0.25">
      <c r="A16014" s="10"/>
    </row>
    <row r="16015" spans="1:1" x14ac:dyDescent="0.25">
      <c r="A16015" s="10"/>
    </row>
    <row r="16016" spans="1:1" x14ac:dyDescent="0.25">
      <c r="A16016" s="10"/>
    </row>
    <row r="16017" spans="1:1" x14ac:dyDescent="0.25">
      <c r="A16017" s="10"/>
    </row>
    <row r="16018" spans="1:1" x14ac:dyDescent="0.25">
      <c r="A16018" s="10"/>
    </row>
    <row r="16019" spans="1:1" x14ac:dyDescent="0.25">
      <c r="A16019" s="10"/>
    </row>
    <row r="16020" spans="1:1" x14ac:dyDescent="0.25">
      <c r="A16020" s="10"/>
    </row>
    <row r="16021" spans="1:1" x14ac:dyDescent="0.25">
      <c r="A16021" s="10"/>
    </row>
    <row r="16022" spans="1:1" x14ac:dyDescent="0.25">
      <c r="A16022" s="10"/>
    </row>
    <row r="16023" spans="1:1" x14ac:dyDescent="0.25">
      <c r="A16023" s="10"/>
    </row>
    <row r="16024" spans="1:1" x14ac:dyDescent="0.25">
      <c r="A16024" s="10"/>
    </row>
    <row r="16025" spans="1:1" x14ac:dyDescent="0.25">
      <c r="A16025" s="10"/>
    </row>
    <row r="16026" spans="1:1" x14ac:dyDescent="0.25">
      <c r="A16026" s="10"/>
    </row>
    <row r="16027" spans="1:1" x14ac:dyDescent="0.25">
      <c r="A16027" s="10"/>
    </row>
    <row r="16028" spans="1:1" x14ac:dyDescent="0.25">
      <c r="A16028" s="10"/>
    </row>
    <row r="16029" spans="1:1" x14ac:dyDescent="0.25">
      <c r="A16029" s="10"/>
    </row>
    <row r="16030" spans="1:1" x14ac:dyDescent="0.25">
      <c r="A16030" s="10"/>
    </row>
    <row r="16031" spans="1:1" x14ac:dyDescent="0.25">
      <c r="A16031" s="10"/>
    </row>
    <row r="16032" spans="1:1" x14ac:dyDescent="0.25">
      <c r="A16032" s="10"/>
    </row>
    <row r="16033" spans="1:1" x14ac:dyDescent="0.25">
      <c r="A16033" s="10"/>
    </row>
    <row r="16034" spans="1:1" x14ac:dyDescent="0.25">
      <c r="A16034" s="10"/>
    </row>
    <row r="16035" spans="1:1" x14ac:dyDescent="0.25">
      <c r="A16035" s="10"/>
    </row>
    <row r="16036" spans="1:1" x14ac:dyDescent="0.25">
      <c r="A16036" s="10"/>
    </row>
    <row r="16037" spans="1:1" x14ac:dyDescent="0.25">
      <c r="A16037" s="10"/>
    </row>
    <row r="16038" spans="1:1" x14ac:dyDescent="0.25">
      <c r="A16038" s="10"/>
    </row>
    <row r="16039" spans="1:1" x14ac:dyDescent="0.25">
      <c r="A16039" s="10"/>
    </row>
    <row r="16040" spans="1:1" x14ac:dyDescent="0.25">
      <c r="A16040" s="10"/>
    </row>
    <row r="16041" spans="1:1" x14ac:dyDescent="0.25">
      <c r="A16041" s="10"/>
    </row>
    <row r="16042" spans="1:1" x14ac:dyDescent="0.25">
      <c r="A16042" s="10"/>
    </row>
    <row r="16043" spans="1:1" x14ac:dyDescent="0.25">
      <c r="A16043" s="10"/>
    </row>
    <row r="16044" spans="1:1" x14ac:dyDescent="0.25">
      <c r="A16044" s="10"/>
    </row>
    <row r="16045" spans="1:1" x14ac:dyDescent="0.25">
      <c r="A16045" s="10"/>
    </row>
    <row r="16046" spans="1:1" x14ac:dyDescent="0.25">
      <c r="A16046" s="10"/>
    </row>
    <row r="16047" spans="1:1" x14ac:dyDescent="0.25">
      <c r="A16047" s="10"/>
    </row>
    <row r="16048" spans="1:1" x14ac:dyDescent="0.25">
      <c r="A16048" s="10"/>
    </row>
    <row r="16049" spans="1:1" x14ac:dyDescent="0.25">
      <c r="A16049" s="10"/>
    </row>
    <row r="16050" spans="1:1" x14ac:dyDescent="0.25">
      <c r="A16050" s="10"/>
    </row>
    <row r="16051" spans="1:1" x14ac:dyDescent="0.25">
      <c r="A16051" s="10"/>
    </row>
    <row r="16052" spans="1:1" x14ac:dyDescent="0.25">
      <c r="A16052" s="10"/>
    </row>
    <row r="16053" spans="1:1" x14ac:dyDescent="0.25">
      <c r="A16053" s="10"/>
    </row>
    <row r="16054" spans="1:1" x14ac:dyDescent="0.25">
      <c r="A16054" s="10"/>
    </row>
    <row r="16055" spans="1:1" x14ac:dyDescent="0.25">
      <c r="A16055" s="10"/>
    </row>
    <row r="16056" spans="1:1" x14ac:dyDescent="0.25">
      <c r="A16056" s="10"/>
    </row>
    <row r="16057" spans="1:1" x14ac:dyDescent="0.25">
      <c r="A16057" s="10"/>
    </row>
    <row r="16058" spans="1:1" x14ac:dyDescent="0.25">
      <c r="A16058" s="10"/>
    </row>
    <row r="16059" spans="1:1" x14ac:dyDescent="0.25">
      <c r="A16059" s="10"/>
    </row>
    <row r="16060" spans="1:1" x14ac:dyDescent="0.25">
      <c r="A16060" s="10"/>
    </row>
    <row r="16061" spans="1:1" x14ac:dyDescent="0.25">
      <c r="A16061" s="10"/>
    </row>
    <row r="16062" spans="1:1" x14ac:dyDescent="0.25">
      <c r="A16062" s="10"/>
    </row>
    <row r="16063" spans="1:1" x14ac:dyDescent="0.25">
      <c r="A16063" s="10"/>
    </row>
    <row r="16064" spans="1:1" x14ac:dyDescent="0.25">
      <c r="A16064" s="10"/>
    </row>
    <row r="16065" spans="1:1" x14ac:dyDescent="0.25">
      <c r="A16065" s="10"/>
    </row>
    <row r="16066" spans="1:1" x14ac:dyDescent="0.25">
      <c r="A16066" s="10"/>
    </row>
    <row r="16067" spans="1:1" x14ac:dyDescent="0.25">
      <c r="A16067" s="10"/>
    </row>
    <row r="16068" spans="1:1" x14ac:dyDescent="0.25">
      <c r="A16068" s="10"/>
    </row>
    <row r="16069" spans="1:1" x14ac:dyDescent="0.25">
      <c r="A16069" s="10"/>
    </row>
    <row r="16070" spans="1:1" x14ac:dyDescent="0.25">
      <c r="A16070" s="10"/>
    </row>
    <row r="16071" spans="1:1" x14ac:dyDescent="0.25">
      <c r="A16071" s="10"/>
    </row>
    <row r="16072" spans="1:1" x14ac:dyDescent="0.25">
      <c r="A16072" s="10"/>
    </row>
    <row r="16073" spans="1:1" x14ac:dyDescent="0.25">
      <c r="A16073" s="10"/>
    </row>
    <row r="16074" spans="1:1" x14ac:dyDescent="0.25">
      <c r="A16074" s="10"/>
    </row>
    <row r="16075" spans="1:1" x14ac:dyDescent="0.25">
      <c r="A16075" s="10"/>
    </row>
    <row r="16076" spans="1:1" x14ac:dyDescent="0.25">
      <c r="A16076" s="10"/>
    </row>
    <row r="16077" spans="1:1" x14ac:dyDescent="0.25">
      <c r="A16077" s="10"/>
    </row>
    <row r="16078" spans="1:1" x14ac:dyDescent="0.25">
      <c r="A16078" s="10"/>
    </row>
    <row r="16079" spans="1:1" x14ac:dyDescent="0.25">
      <c r="A16079" s="10"/>
    </row>
    <row r="16080" spans="1:1" x14ac:dyDescent="0.25">
      <c r="A16080" s="10"/>
    </row>
    <row r="16081" spans="1:1" x14ac:dyDescent="0.25">
      <c r="A16081" s="10"/>
    </row>
    <row r="16082" spans="1:1" x14ac:dyDescent="0.25">
      <c r="A16082" s="10"/>
    </row>
    <row r="16083" spans="1:1" x14ac:dyDescent="0.25">
      <c r="A16083" s="10"/>
    </row>
    <row r="16084" spans="1:1" x14ac:dyDescent="0.25">
      <c r="A16084" s="10"/>
    </row>
    <row r="16085" spans="1:1" x14ac:dyDescent="0.25">
      <c r="A16085" s="10"/>
    </row>
    <row r="16086" spans="1:1" x14ac:dyDescent="0.25">
      <c r="A16086" s="10"/>
    </row>
    <row r="16087" spans="1:1" x14ac:dyDescent="0.25">
      <c r="A16087" s="10"/>
    </row>
    <row r="16088" spans="1:1" x14ac:dyDescent="0.25">
      <c r="A16088" s="10"/>
    </row>
    <row r="16089" spans="1:1" x14ac:dyDescent="0.25">
      <c r="A16089" s="10"/>
    </row>
    <row r="16090" spans="1:1" x14ac:dyDescent="0.25">
      <c r="A16090" s="10"/>
    </row>
    <row r="16091" spans="1:1" x14ac:dyDescent="0.25">
      <c r="A16091" s="10"/>
    </row>
    <row r="16092" spans="1:1" x14ac:dyDescent="0.25">
      <c r="A16092" s="10"/>
    </row>
    <row r="16093" spans="1:1" x14ac:dyDescent="0.25">
      <c r="A16093" s="10"/>
    </row>
    <row r="16094" spans="1:1" x14ac:dyDescent="0.25">
      <c r="A16094" s="10"/>
    </row>
    <row r="16095" spans="1:1" x14ac:dyDescent="0.25">
      <c r="A16095" s="10"/>
    </row>
    <row r="16096" spans="1:1" x14ac:dyDescent="0.25">
      <c r="A16096" s="10"/>
    </row>
    <row r="16097" spans="1:1" x14ac:dyDescent="0.25">
      <c r="A16097" s="10"/>
    </row>
    <row r="16098" spans="1:1" x14ac:dyDescent="0.25">
      <c r="A16098" s="10"/>
    </row>
    <row r="16099" spans="1:1" x14ac:dyDescent="0.25">
      <c r="A16099" s="10"/>
    </row>
    <row r="16100" spans="1:1" x14ac:dyDescent="0.25">
      <c r="A16100" s="10"/>
    </row>
    <row r="16101" spans="1:1" x14ac:dyDescent="0.25">
      <c r="A16101" s="10"/>
    </row>
    <row r="16102" spans="1:1" x14ac:dyDescent="0.25">
      <c r="A16102" s="10"/>
    </row>
    <row r="16103" spans="1:1" x14ac:dyDescent="0.25">
      <c r="A16103" s="10"/>
    </row>
    <row r="16104" spans="1:1" x14ac:dyDescent="0.25">
      <c r="A16104" s="10"/>
    </row>
    <row r="16105" spans="1:1" x14ac:dyDescent="0.25">
      <c r="A16105" s="10"/>
    </row>
    <row r="16106" spans="1:1" x14ac:dyDescent="0.25">
      <c r="A16106" s="10"/>
    </row>
    <row r="16107" spans="1:1" x14ac:dyDescent="0.25">
      <c r="A16107" s="10"/>
    </row>
    <row r="16108" spans="1:1" x14ac:dyDescent="0.25">
      <c r="A16108" s="10"/>
    </row>
    <row r="16109" spans="1:1" x14ac:dyDescent="0.25">
      <c r="A16109" s="10"/>
    </row>
    <row r="16110" spans="1:1" x14ac:dyDescent="0.25">
      <c r="A16110" s="10"/>
    </row>
    <row r="16111" spans="1:1" x14ac:dyDescent="0.25">
      <c r="A16111" s="10"/>
    </row>
    <row r="16112" spans="1:1" x14ac:dyDescent="0.25">
      <c r="A16112" s="10"/>
    </row>
    <row r="16113" spans="1:1" x14ac:dyDescent="0.25">
      <c r="A16113" s="10"/>
    </row>
    <row r="16114" spans="1:1" x14ac:dyDescent="0.25">
      <c r="A16114" s="10"/>
    </row>
    <row r="16115" spans="1:1" x14ac:dyDescent="0.25">
      <c r="A16115" s="10"/>
    </row>
    <row r="16116" spans="1:1" x14ac:dyDescent="0.25">
      <c r="A16116" s="10"/>
    </row>
    <row r="16117" spans="1:1" x14ac:dyDescent="0.25">
      <c r="A16117" s="10"/>
    </row>
    <row r="16118" spans="1:1" x14ac:dyDescent="0.25">
      <c r="A16118" s="10"/>
    </row>
    <row r="16119" spans="1:1" x14ac:dyDescent="0.25">
      <c r="A16119" s="10"/>
    </row>
    <row r="16120" spans="1:1" x14ac:dyDescent="0.25">
      <c r="A16120" s="10"/>
    </row>
    <row r="16121" spans="1:1" x14ac:dyDescent="0.25">
      <c r="A16121" s="10"/>
    </row>
    <row r="16122" spans="1:1" x14ac:dyDescent="0.25">
      <c r="A16122" s="10"/>
    </row>
    <row r="16123" spans="1:1" x14ac:dyDescent="0.25">
      <c r="A16123" s="10"/>
    </row>
    <row r="16124" spans="1:1" x14ac:dyDescent="0.25">
      <c r="A16124" s="10"/>
    </row>
    <row r="16125" spans="1:1" x14ac:dyDescent="0.25">
      <c r="A16125" s="10"/>
    </row>
    <row r="16126" spans="1:1" x14ac:dyDescent="0.25">
      <c r="A16126" s="10"/>
    </row>
    <row r="16127" spans="1:1" x14ac:dyDescent="0.25">
      <c r="A16127" s="10"/>
    </row>
    <row r="16128" spans="1:1" x14ac:dyDescent="0.25">
      <c r="A16128" s="10"/>
    </row>
    <row r="16129" spans="1:1" x14ac:dyDescent="0.25">
      <c r="A16129" s="10"/>
    </row>
    <row r="16130" spans="1:1" x14ac:dyDescent="0.25">
      <c r="A16130" s="10"/>
    </row>
    <row r="16131" spans="1:1" x14ac:dyDescent="0.25">
      <c r="A16131" s="10"/>
    </row>
    <row r="16132" spans="1:1" x14ac:dyDescent="0.25">
      <c r="A16132" s="10"/>
    </row>
    <row r="16133" spans="1:1" x14ac:dyDescent="0.25">
      <c r="A16133" s="10"/>
    </row>
    <row r="16134" spans="1:1" x14ac:dyDescent="0.25">
      <c r="A16134" s="10"/>
    </row>
    <row r="16135" spans="1:1" x14ac:dyDescent="0.25">
      <c r="A16135" s="10"/>
    </row>
    <row r="16136" spans="1:1" x14ac:dyDescent="0.25">
      <c r="A16136" s="10"/>
    </row>
    <row r="16137" spans="1:1" x14ac:dyDescent="0.25">
      <c r="A16137" s="10"/>
    </row>
    <row r="16138" spans="1:1" x14ac:dyDescent="0.25">
      <c r="A16138" s="10"/>
    </row>
    <row r="16139" spans="1:1" x14ac:dyDescent="0.25">
      <c r="A16139" s="10"/>
    </row>
    <row r="16140" spans="1:1" x14ac:dyDescent="0.25">
      <c r="A16140" s="10"/>
    </row>
    <row r="16141" spans="1:1" x14ac:dyDescent="0.25">
      <c r="A16141" s="10"/>
    </row>
    <row r="16142" spans="1:1" x14ac:dyDescent="0.25">
      <c r="A16142" s="10"/>
    </row>
    <row r="16143" spans="1:1" x14ac:dyDescent="0.25">
      <c r="A16143" s="10"/>
    </row>
    <row r="16144" spans="1:1" x14ac:dyDescent="0.25">
      <c r="A16144" s="10"/>
    </row>
    <row r="16145" spans="1:1" x14ac:dyDescent="0.25">
      <c r="A16145" s="10"/>
    </row>
    <row r="16146" spans="1:1" x14ac:dyDescent="0.25">
      <c r="A16146" s="10"/>
    </row>
    <row r="16147" spans="1:1" x14ac:dyDescent="0.25">
      <c r="A16147" s="10"/>
    </row>
    <row r="16148" spans="1:1" x14ac:dyDescent="0.25">
      <c r="A16148" s="10"/>
    </row>
    <row r="16149" spans="1:1" x14ac:dyDescent="0.25">
      <c r="A16149" s="10"/>
    </row>
    <row r="16150" spans="1:1" x14ac:dyDescent="0.25">
      <c r="A16150" s="10"/>
    </row>
    <row r="16151" spans="1:1" x14ac:dyDescent="0.25">
      <c r="A16151" s="10"/>
    </row>
    <row r="16152" spans="1:1" x14ac:dyDescent="0.25">
      <c r="A16152" s="10"/>
    </row>
    <row r="16153" spans="1:1" x14ac:dyDescent="0.25">
      <c r="A16153" s="10"/>
    </row>
    <row r="16154" spans="1:1" x14ac:dyDescent="0.25">
      <c r="A16154" s="10"/>
    </row>
    <row r="16155" spans="1:1" x14ac:dyDescent="0.25">
      <c r="A16155" s="10"/>
    </row>
    <row r="16156" spans="1:1" x14ac:dyDescent="0.25">
      <c r="A16156" s="10"/>
    </row>
    <row r="16157" spans="1:1" x14ac:dyDescent="0.25">
      <c r="A16157" s="10"/>
    </row>
    <row r="16158" spans="1:1" x14ac:dyDescent="0.25">
      <c r="A16158" s="10"/>
    </row>
    <row r="16159" spans="1:1" x14ac:dyDescent="0.25">
      <c r="A16159" s="10"/>
    </row>
    <row r="16160" spans="1:1" x14ac:dyDescent="0.25">
      <c r="A16160" s="10"/>
    </row>
    <row r="16161" spans="1:1" x14ac:dyDescent="0.25">
      <c r="A16161" s="10"/>
    </row>
    <row r="16162" spans="1:1" x14ac:dyDescent="0.25">
      <c r="A16162" s="10"/>
    </row>
    <row r="16163" spans="1:1" x14ac:dyDescent="0.25">
      <c r="A16163" s="10"/>
    </row>
    <row r="16164" spans="1:1" x14ac:dyDescent="0.25">
      <c r="A16164" s="10"/>
    </row>
    <row r="16165" spans="1:1" x14ac:dyDescent="0.25">
      <c r="A16165" s="10"/>
    </row>
    <row r="16166" spans="1:1" x14ac:dyDescent="0.25">
      <c r="A16166" s="10"/>
    </row>
    <row r="16167" spans="1:1" x14ac:dyDescent="0.25">
      <c r="A16167" s="10"/>
    </row>
    <row r="16168" spans="1:1" x14ac:dyDescent="0.25">
      <c r="A16168" s="10"/>
    </row>
    <row r="16169" spans="1:1" x14ac:dyDescent="0.25">
      <c r="A16169" s="10"/>
    </row>
    <row r="16170" spans="1:1" x14ac:dyDescent="0.25">
      <c r="A16170" s="10"/>
    </row>
    <row r="16171" spans="1:1" x14ac:dyDescent="0.25">
      <c r="A16171" s="10"/>
    </row>
    <row r="16172" spans="1:1" x14ac:dyDescent="0.25">
      <c r="A16172" s="10"/>
    </row>
    <row r="16173" spans="1:1" x14ac:dyDescent="0.25">
      <c r="A16173" s="10"/>
    </row>
    <row r="16174" spans="1:1" x14ac:dyDescent="0.25">
      <c r="A16174" s="10"/>
    </row>
    <row r="16175" spans="1:1" x14ac:dyDescent="0.25">
      <c r="A16175" s="10"/>
    </row>
    <row r="16176" spans="1:1" x14ac:dyDescent="0.25">
      <c r="A16176" s="10"/>
    </row>
    <row r="16177" spans="1:1" x14ac:dyDescent="0.25">
      <c r="A16177" s="10"/>
    </row>
    <row r="16178" spans="1:1" x14ac:dyDescent="0.25">
      <c r="A16178" s="10"/>
    </row>
    <row r="16179" spans="1:1" x14ac:dyDescent="0.25">
      <c r="A16179" s="10"/>
    </row>
    <row r="16180" spans="1:1" x14ac:dyDescent="0.25">
      <c r="A16180" s="10"/>
    </row>
    <row r="16181" spans="1:1" x14ac:dyDescent="0.25">
      <c r="A16181" s="10"/>
    </row>
    <row r="16182" spans="1:1" x14ac:dyDescent="0.25">
      <c r="A16182" s="10"/>
    </row>
    <row r="16183" spans="1:1" x14ac:dyDescent="0.25">
      <c r="A16183" s="10"/>
    </row>
    <row r="16184" spans="1:1" x14ac:dyDescent="0.25">
      <c r="A16184" s="10"/>
    </row>
    <row r="16185" spans="1:1" x14ac:dyDescent="0.25">
      <c r="A16185" s="10"/>
    </row>
    <row r="16186" spans="1:1" x14ac:dyDescent="0.25">
      <c r="A16186" s="10"/>
    </row>
    <row r="16187" spans="1:1" x14ac:dyDescent="0.25">
      <c r="A16187" s="10"/>
    </row>
    <row r="16188" spans="1:1" x14ac:dyDescent="0.25">
      <c r="A16188" s="10"/>
    </row>
    <row r="16189" spans="1:1" x14ac:dyDescent="0.25">
      <c r="A16189" s="10"/>
    </row>
    <row r="16190" spans="1:1" x14ac:dyDescent="0.25">
      <c r="A16190" s="10"/>
    </row>
    <row r="16191" spans="1:1" x14ac:dyDescent="0.25">
      <c r="A16191" s="10"/>
    </row>
    <row r="16192" spans="1:1" x14ac:dyDescent="0.25">
      <c r="A16192" s="10"/>
    </row>
    <row r="16193" spans="1:1" x14ac:dyDescent="0.25">
      <c r="A16193" s="10"/>
    </row>
    <row r="16194" spans="1:1" x14ac:dyDescent="0.25">
      <c r="A16194" s="10"/>
    </row>
    <row r="16195" spans="1:1" x14ac:dyDescent="0.25">
      <c r="A16195" s="10"/>
    </row>
    <row r="16196" spans="1:1" x14ac:dyDescent="0.25">
      <c r="A16196" s="10"/>
    </row>
    <row r="16197" spans="1:1" x14ac:dyDescent="0.25">
      <c r="A16197" s="10"/>
    </row>
    <row r="16198" spans="1:1" x14ac:dyDescent="0.25">
      <c r="A16198" s="10"/>
    </row>
    <row r="16199" spans="1:1" x14ac:dyDescent="0.25">
      <c r="A16199" s="10"/>
    </row>
    <row r="16200" spans="1:1" x14ac:dyDescent="0.25">
      <c r="A16200" s="10"/>
    </row>
    <row r="16201" spans="1:1" x14ac:dyDescent="0.25">
      <c r="A16201" s="10"/>
    </row>
    <row r="16202" spans="1:1" x14ac:dyDescent="0.25">
      <c r="A16202" s="10"/>
    </row>
    <row r="16203" spans="1:1" x14ac:dyDescent="0.25">
      <c r="A16203" s="10"/>
    </row>
    <row r="16204" spans="1:1" x14ac:dyDescent="0.25">
      <c r="A16204" s="10"/>
    </row>
    <row r="16205" spans="1:1" x14ac:dyDescent="0.25">
      <c r="A16205" s="10"/>
    </row>
    <row r="16206" spans="1:1" x14ac:dyDescent="0.25">
      <c r="A16206" s="10"/>
    </row>
    <row r="16207" spans="1:1" x14ac:dyDescent="0.25">
      <c r="A16207" s="10"/>
    </row>
    <row r="16208" spans="1:1" x14ac:dyDescent="0.25">
      <c r="A16208" s="10"/>
    </row>
    <row r="16209" spans="1:1" x14ac:dyDescent="0.25">
      <c r="A16209" s="10"/>
    </row>
    <row r="16210" spans="1:1" x14ac:dyDescent="0.25">
      <c r="A16210" s="10"/>
    </row>
    <row r="16211" spans="1:1" x14ac:dyDescent="0.25">
      <c r="A16211" s="10"/>
    </row>
    <row r="16212" spans="1:1" x14ac:dyDescent="0.25">
      <c r="A16212" s="10"/>
    </row>
    <row r="16213" spans="1:1" x14ac:dyDescent="0.25">
      <c r="A16213" s="10"/>
    </row>
    <row r="16214" spans="1:1" x14ac:dyDescent="0.25">
      <c r="A16214" s="10"/>
    </row>
    <row r="16215" spans="1:1" x14ac:dyDescent="0.25">
      <c r="A16215" s="10"/>
    </row>
    <row r="16216" spans="1:1" x14ac:dyDescent="0.25">
      <c r="A16216" s="10"/>
    </row>
    <row r="16217" spans="1:1" x14ac:dyDescent="0.25">
      <c r="A16217" s="10"/>
    </row>
    <row r="16218" spans="1:1" x14ac:dyDescent="0.25">
      <c r="A16218" s="10"/>
    </row>
    <row r="16219" spans="1:1" x14ac:dyDescent="0.25">
      <c r="A16219" s="10"/>
    </row>
    <row r="16220" spans="1:1" x14ac:dyDescent="0.25">
      <c r="A16220" s="10"/>
    </row>
    <row r="16221" spans="1:1" x14ac:dyDescent="0.25">
      <c r="A16221" s="10"/>
    </row>
    <row r="16222" spans="1:1" x14ac:dyDescent="0.25">
      <c r="A16222" s="10"/>
    </row>
    <row r="16223" spans="1:1" x14ac:dyDescent="0.25">
      <c r="A16223" s="10"/>
    </row>
    <row r="16224" spans="1:1" x14ac:dyDescent="0.25">
      <c r="A16224" s="10"/>
    </row>
    <row r="16225" spans="1:1" x14ac:dyDescent="0.25">
      <c r="A16225" s="10"/>
    </row>
    <row r="16226" spans="1:1" x14ac:dyDescent="0.25">
      <c r="A16226" s="10"/>
    </row>
    <row r="16227" spans="1:1" x14ac:dyDescent="0.25">
      <c r="A16227" s="10"/>
    </row>
    <row r="16228" spans="1:1" x14ac:dyDescent="0.25">
      <c r="A16228" s="10"/>
    </row>
    <row r="16229" spans="1:1" x14ac:dyDescent="0.25">
      <c r="A16229" s="10"/>
    </row>
    <row r="16230" spans="1:1" x14ac:dyDescent="0.25">
      <c r="A16230" s="10"/>
    </row>
    <row r="16231" spans="1:1" x14ac:dyDescent="0.25">
      <c r="A16231" s="10"/>
    </row>
    <row r="16232" spans="1:1" x14ac:dyDescent="0.25">
      <c r="A16232" s="10"/>
    </row>
    <row r="16233" spans="1:1" x14ac:dyDescent="0.25">
      <c r="A16233" s="10"/>
    </row>
    <row r="16234" spans="1:1" x14ac:dyDescent="0.25">
      <c r="A16234" s="10"/>
    </row>
    <row r="16235" spans="1:1" x14ac:dyDescent="0.25">
      <c r="A16235" s="10"/>
    </row>
    <row r="16236" spans="1:1" x14ac:dyDescent="0.25">
      <c r="A16236" s="10"/>
    </row>
    <row r="16237" spans="1:1" x14ac:dyDescent="0.25">
      <c r="A16237" s="10"/>
    </row>
    <row r="16238" spans="1:1" x14ac:dyDescent="0.25">
      <c r="A16238" s="10"/>
    </row>
    <row r="16239" spans="1:1" x14ac:dyDescent="0.25">
      <c r="A16239" s="10"/>
    </row>
    <row r="16240" spans="1:1" x14ac:dyDescent="0.25">
      <c r="A16240" s="10"/>
    </row>
    <row r="16241" spans="1:1" x14ac:dyDescent="0.25">
      <c r="A16241" s="10"/>
    </row>
    <row r="16242" spans="1:1" x14ac:dyDescent="0.25">
      <c r="A16242" s="10"/>
    </row>
    <row r="16243" spans="1:1" x14ac:dyDescent="0.25">
      <c r="A16243" s="10"/>
    </row>
    <row r="16244" spans="1:1" x14ac:dyDescent="0.25">
      <c r="A16244" s="10"/>
    </row>
    <row r="16245" spans="1:1" x14ac:dyDescent="0.25">
      <c r="A16245" s="10"/>
    </row>
    <row r="16246" spans="1:1" x14ac:dyDescent="0.25">
      <c r="A16246" s="10"/>
    </row>
    <row r="16247" spans="1:1" x14ac:dyDescent="0.25">
      <c r="A16247" s="10"/>
    </row>
    <row r="16248" spans="1:1" x14ac:dyDescent="0.25">
      <c r="A16248" s="10"/>
    </row>
    <row r="16249" spans="1:1" x14ac:dyDescent="0.25">
      <c r="A16249" s="10"/>
    </row>
    <row r="16250" spans="1:1" x14ac:dyDescent="0.25">
      <c r="A16250" s="10"/>
    </row>
    <row r="16251" spans="1:1" x14ac:dyDescent="0.25">
      <c r="A16251" s="10"/>
    </row>
    <row r="16252" spans="1:1" x14ac:dyDescent="0.25">
      <c r="A16252" s="10"/>
    </row>
    <row r="16253" spans="1:1" x14ac:dyDescent="0.25">
      <c r="A16253" s="10"/>
    </row>
    <row r="16254" spans="1:1" x14ac:dyDescent="0.25">
      <c r="A16254" s="10"/>
    </row>
    <row r="16255" spans="1:1" x14ac:dyDescent="0.25">
      <c r="A16255" s="10"/>
    </row>
    <row r="16256" spans="1:1" x14ac:dyDescent="0.25">
      <c r="A16256" s="10"/>
    </row>
    <row r="16257" spans="1:1" x14ac:dyDescent="0.25">
      <c r="A16257" s="10"/>
    </row>
    <row r="16258" spans="1:1" x14ac:dyDescent="0.25">
      <c r="A16258" s="10"/>
    </row>
    <row r="16259" spans="1:1" x14ac:dyDescent="0.25">
      <c r="A16259" s="10"/>
    </row>
    <row r="16260" spans="1:1" x14ac:dyDescent="0.25">
      <c r="A16260" s="10"/>
    </row>
    <row r="16261" spans="1:1" x14ac:dyDescent="0.25">
      <c r="A16261" s="10"/>
    </row>
    <row r="16262" spans="1:1" x14ac:dyDescent="0.25">
      <c r="A16262" s="10"/>
    </row>
    <row r="16263" spans="1:1" x14ac:dyDescent="0.25">
      <c r="A16263" s="10"/>
    </row>
    <row r="16264" spans="1:1" x14ac:dyDescent="0.25">
      <c r="A16264" s="10"/>
    </row>
    <row r="16265" spans="1:1" x14ac:dyDescent="0.25">
      <c r="A16265" s="10"/>
    </row>
    <row r="16266" spans="1:1" x14ac:dyDescent="0.25">
      <c r="A16266" s="10"/>
    </row>
    <row r="16267" spans="1:1" x14ac:dyDescent="0.25">
      <c r="A16267" s="10"/>
    </row>
    <row r="16268" spans="1:1" x14ac:dyDescent="0.25">
      <c r="A16268" s="10"/>
    </row>
    <row r="16269" spans="1:1" x14ac:dyDescent="0.25">
      <c r="A16269" s="10"/>
    </row>
    <row r="16270" spans="1:1" x14ac:dyDescent="0.25">
      <c r="A16270" s="10"/>
    </row>
    <row r="16271" spans="1:1" x14ac:dyDescent="0.25">
      <c r="A16271" s="10"/>
    </row>
    <row r="16272" spans="1:1" x14ac:dyDescent="0.25">
      <c r="A16272" s="10"/>
    </row>
    <row r="16273" spans="1:1" x14ac:dyDescent="0.25">
      <c r="A16273" s="10"/>
    </row>
    <row r="16274" spans="1:1" x14ac:dyDescent="0.25">
      <c r="A16274" s="10"/>
    </row>
    <row r="16275" spans="1:1" x14ac:dyDescent="0.25">
      <c r="A16275" s="10"/>
    </row>
    <row r="16276" spans="1:1" x14ac:dyDescent="0.25">
      <c r="A16276" s="10"/>
    </row>
    <row r="16277" spans="1:1" x14ac:dyDescent="0.25">
      <c r="A16277" s="10"/>
    </row>
    <row r="16278" spans="1:1" x14ac:dyDescent="0.25">
      <c r="A16278" s="10"/>
    </row>
    <row r="16279" spans="1:1" x14ac:dyDescent="0.25">
      <c r="A16279" s="10"/>
    </row>
    <row r="16280" spans="1:1" x14ac:dyDescent="0.25">
      <c r="A16280" s="10"/>
    </row>
    <row r="16281" spans="1:1" x14ac:dyDescent="0.25">
      <c r="A16281" s="10"/>
    </row>
    <row r="16282" spans="1:1" x14ac:dyDescent="0.25">
      <c r="A16282" s="10"/>
    </row>
    <row r="16283" spans="1:1" x14ac:dyDescent="0.25">
      <c r="A16283" s="10"/>
    </row>
    <row r="16284" spans="1:1" x14ac:dyDescent="0.25">
      <c r="A16284" s="10"/>
    </row>
    <row r="16285" spans="1:1" x14ac:dyDescent="0.25">
      <c r="A16285" s="10"/>
    </row>
    <row r="16286" spans="1:1" x14ac:dyDescent="0.25">
      <c r="A16286" s="10"/>
    </row>
    <row r="16287" spans="1:1" x14ac:dyDescent="0.25">
      <c r="A16287" s="10"/>
    </row>
    <row r="16288" spans="1:1" x14ac:dyDescent="0.25">
      <c r="A16288" s="10"/>
    </row>
    <row r="16289" spans="1:1" x14ac:dyDescent="0.25">
      <c r="A16289" s="10"/>
    </row>
    <row r="16290" spans="1:1" x14ac:dyDescent="0.25">
      <c r="A16290" s="10"/>
    </row>
    <row r="16291" spans="1:1" x14ac:dyDescent="0.25">
      <c r="A16291" s="10"/>
    </row>
    <row r="16292" spans="1:1" x14ac:dyDescent="0.25">
      <c r="A16292" s="10"/>
    </row>
    <row r="16293" spans="1:1" x14ac:dyDescent="0.25">
      <c r="A16293" s="10"/>
    </row>
    <row r="16294" spans="1:1" x14ac:dyDescent="0.25">
      <c r="A16294" s="10"/>
    </row>
    <row r="16295" spans="1:1" x14ac:dyDescent="0.25">
      <c r="A16295" s="10"/>
    </row>
    <row r="16296" spans="1:1" x14ac:dyDescent="0.25">
      <c r="A16296" s="10"/>
    </row>
    <row r="16297" spans="1:1" x14ac:dyDescent="0.25">
      <c r="A16297" s="10"/>
    </row>
    <row r="16298" spans="1:1" x14ac:dyDescent="0.25">
      <c r="A16298" s="10"/>
    </row>
    <row r="16299" spans="1:1" x14ac:dyDescent="0.25">
      <c r="A16299" s="10"/>
    </row>
    <row r="16300" spans="1:1" x14ac:dyDescent="0.25">
      <c r="A16300" s="10"/>
    </row>
    <row r="16301" spans="1:1" x14ac:dyDescent="0.25">
      <c r="A16301" s="10"/>
    </row>
    <row r="16302" spans="1:1" x14ac:dyDescent="0.25">
      <c r="A16302" s="10"/>
    </row>
    <row r="16303" spans="1:1" x14ac:dyDescent="0.25">
      <c r="A16303" s="10"/>
    </row>
    <row r="16304" spans="1:1" x14ac:dyDescent="0.25">
      <c r="A16304" s="10"/>
    </row>
    <row r="16305" spans="1:1" x14ac:dyDescent="0.25">
      <c r="A16305" s="10"/>
    </row>
    <row r="16306" spans="1:1" x14ac:dyDescent="0.25">
      <c r="A16306" s="10"/>
    </row>
    <row r="16307" spans="1:1" x14ac:dyDescent="0.25">
      <c r="A16307" s="10"/>
    </row>
    <row r="16308" spans="1:1" x14ac:dyDescent="0.25">
      <c r="A16308" s="10"/>
    </row>
    <row r="16309" spans="1:1" x14ac:dyDescent="0.25">
      <c r="A16309" s="10"/>
    </row>
    <row r="16310" spans="1:1" x14ac:dyDescent="0.25">
      <c r="A16310" s="10"/>
    </row>
    <row r="16311" spans="1:1" x14ac:dyDescent="0.25">
      <c r="A16311" s="10"/>
    </row>
    <row r="16312" spans="1:1" x14ac:dyDescent="0.25">
      <c r="A16312" s="10"/>
    </row>
    <row r="16313" spans="1:1" x14ac:dyDescent="0.25">
      <c r="A16313" s="10"/>
    </row>
    <row r="16314" spans="1:1" x14ac:dyDescent="0.25">
      <c r="A16314" s="10"/>
    </row>
    <row r="16315" spans="1:1" x14ac:dyDescent="0.25">
      <c r="A16315" s="10"/>
    </row>
    <row r="16316" spans="1:1" x14ac:dyDescent="0.25">
      <c r="A16316" s="10"/>
    </row>
    <row r="16317" spans="1:1" x14ac:dyDescent="0.25">
      <c r="A16317" s="10"/>
    </row>
    <row r="16318" spans="1:1" x14ac:dyDescent="0.25">
      <c r="A16318" s="10"/>
    </row>
    <row r="16319" spans="1:1" x14ac:dyDescent="0.25">
      <c r="A16319" s="10"/>
    </row>
    <row r="16320" spans="1:1" x14ac:dyDescent="0.25">
      <c r="A16320" s="10"/>
    </row>
    <row r="16321" spans="1:1" x14ac:dyDescent="0.25">
      <c r="A16321" s="10"/>
    </row>
    <row r="16322" spans="1:1" x14ac:dyDescent="0.25">
      <c r="A16322" s="10"/>
    </row>
    <row r="16323" spans="1:1" x14ac:dyDescent="0.25">
      <c r="A16323" s="10"/>
    </row>
    <row r="16324" spans="1:1" x14ac:dyDescent="0.25">
      <c r="A16324" s="10"/>
    </row>
    <row r="16325" spans="1:1" x14ac:dyDescent="0.25">
      <c r="A16325" s="10"/>
    </row>
    <row r="16326" spans="1:1" x14ac:dyDescent="0.25">
      <c r="A16326" s="10"/>
    </row>
    <row r="16327" spans="1:1" x14ac:dyDescent="0.25">
      <c r="A16327" s="10"/>
    </row>
    <row r="16328" spans="1:1" x14ac:dyDescent="0.25">
      <c r="A16328" s="10"/>
    </row>
    <row r="16329" spans="1:1" x14ac:dyDescent="0.25">
      <c r="A16329" s="10"/>
    </row>
    <row r="16330" spans="1:1" x14ac:dyDescent="0.25">
      <c r="A16330" s="10"/>
    </row>
    <row r="16331" spans="1:1" x14ac:dyDescent="0.25">
      <c r="A16331" s="10"/>
    </row>
    <row r="16332" spans="1:1" x14ac:dyDescent="0.25">
      <c r="A16332" s="10"/>
    </row>
    <row r="16333" spans="1:1" x14ac:dyDescent="0.25">
      <c r="A16333" s="10"/>
    </row>
    <row r="16334" spans="1:1" x14ac:dyDescent="0.25">
      <c r="A16334" s="10"/>
    </row>
    <row r="16335" spans="1:1" x14ac:dyDescent="0.25">
      <c r="A16335" s="10"/>
    </row>
    <row r="16336" spans="1:1" x14ac:dyDescent="0.25">
      <c r="A16336" s="10"/>
    </row>
    <row r="16337" spans="1:1" x14ac:dyDescent="0.25">
      <c r="A16337" s="10"/>
    </row>
    <row r="16338" spans="1:1" x14ac:dyDescent="0.25">
      <c r="A16338" s="10"/>
    </row>
    <row r="16339" spans="1:1" x14ac:dyDescent="0.25">
      <c r="A16339" s="10"/>
    </row>
    <row r="16340" spans="1:1" x14ac:dyDescent="0.25">
      <c r="A16340" s="10"/>
    </row>
    <row r="16341" spans="1:1" x14ac:dyDescent="0.25">
      <c r="A16341" s="10"/>
    </row>
    <row r="16342" spans="1:1" x14ac:dyDescent="0.25">
      <c r="A16342" s="10"/>
    </row>
    <row r="16343" spans="1:1" x14ac:dyDescent="0.25">
      <c r="A16343" s="10"/>
    </row>
    <row r="16344" spans="1:1" x14ac:dyDescent="0.25">
      <c r="A16344" s="10"/>
    </row>
    <row r="16345" spans="1:1" x14ac:dyDescent="0.25">
      <c r="A16345" s="10"/>
    </row>
    <row r="16346" spans="1:1" x14ac:dyDescent="0.25">
      <c r="A16346" s="10"/>
    </row>
    <row r="16347" spans="1:1" x14ac:dyDescent="0.25">
      <c r="A16347" s="10"/>
    </row>
    <row r="16348" spans="1:1" x14ac:dyDescent="0.25">
      <c r="A16348" s="10"/>
    </row>
    <row r="16349" spans="1:1" x14ac:dyDescent="0.25">
      <c r="A16349" s="10"/>
    </row>
    <row r="16350" spans="1:1" x14ac:dyDescent="0.25">
      <c r="A16350" s="10"/>
    </row>
    <row r="16351" spans="1:1" x14ac:dyDescent="0.25">
      <c r="A16351" s="10"/>
    </row>
    <row r="16352" spans="1:1" x14ac:dyDescent="0.25">
      <c r="A16352" s="10"/>
    </row>
    <row r="16353" spans="1:1" x14ac:dyDescent="0.25">
      <c r="A16353" s="10"/>
    </row>
    <row r="16354" spans="1:1" x14ac:dyDescent="0.25">
      <c r="A16354" s="10"/>
    </row>
    <row r="16355" spans="1:1" x14ac:dyDescent="0.25">
      <c r="A16355" s="10"/>
    </row>
    <row r="16356" spans="1:1" x14ac:dyDescent="0.25">
      <c r="A16356" s="10"/>
    </row>
    <row r="16357" spans="1:1" x14ac:dyDescent="0.25">
      <c r="A16357" s="10"/>
    </row>
    <row r="16358" spans="1:1" x14ac:dyDescent="0.25">
      <c r="A16358" s="10"/>
    </row>
    <row r="16359" spans="1:1" x14ac:dyDescent="0.25">
      <c r="A16359" s="10"/>
    </row>
    <row r="16360" spans="1:1" x14ac:dyDescent="0.25">
      <c r="A16360" s="10"/>
    </row>
    <row r="16361" spans="1:1" x14ac:dyDescent="0.25">
      <c r="A16361" s="10"/>
    </row>
    <row r="16362" spans="1:1" x14ac:dyDescent="0.25">
      <c r="A16362" s="10"/>
    </row>
    <row r="16363" spans="1:1" x14ac:dyDescent="0.25">
      <c r="A16363" s="10"/>
    </row>
    <row r="16364" spans="1:1" x14ac:dyDescent="0.25">
      <c r="A16364" s="10"/>
    </row>
    <row r="16365" spans="1:1" x14ac:dyDescent="0.25">
      <c r="A16365" s="10"/>
    </row>
    <row r="16366" spans="1:1" x14ac:dyDescent="0.25">
      <c r="A16366" s="10"/>
    </row>
    <row r="16367" spans="1:1" x14ac:dyDescent="0.25">
      <c r="A16367" s="10"/>
    </row>
    <row r="16368" spans="1:1" x14ac:dyDescent="0.25">
      <c r="A16368" s="10"/>
    </row>
    <row r="16369" spans="1:1" x14ac:dyDescent="0.25">
      <c r="A16369" s="10"/>
    </row>
    <row r="16370" spans="1:1" x14ac:dyDescent="0.25">
      <c r="A16370" s="10"/>
    </row>
    <row r="16371" spans="1:1" x14ac:dyDescent="0.25">
      <c r="A16371" s="10"/>
    </row>
    <row r="16372" spans="1:1" x14ac:dyDescent="0.25">
      <c r="A16372" s="10"/>
    </row>
    <row r="16373" spans="1:1" x14ac:dyDescent="0.25">
      <c r="A16373" s="10"/>
    </row>
    <row r="16374" spans="1:1" x14ac:dyDescent="0.25">
      <c r="A16374" s="10"/>
    </row>
    <row r="16375" spans="1:1" x14ac:dyDescent="0.25">
      <c r="A16375" s="10"/>
    </row>
    <row r="16376" spans="1:1" x14ac:dyDescent="0.25">
      <c r="A16376" s="10"/>
    </row>
    <row r="16377" spans="1:1" x14ac:dyDescent="0.25">
      <c r="A16377" s="10"/>
    </row>
    <row r="16378" spans="1:1" x14ac:dyDescent="0.25">
      <c r="A16378" s="10"/>
    </row>
    <row r="16379" spans="1:1" x14ac:dyDescent="0.25">
      <c r="A16379" s="10"/>
    </row>
    <row r="16380" spans="1:1" x14ac:dyDescent="0.25">
      <c r="A16380" s="10"/>
    </row>
    <row r="16381" spans="1:1" x14ac:dyDescent="0.25">
      <c r="A16381" s="10"/>
    </row>
    <row r="16382" spans="1:1" x14ac:dyDescent="0.25">
      <c r="A16382" s="10"/>
    </row>
    <row r="16383" spans="1:1" x14ac:dyDescent="0.25">
      <c r="A16383" s="10"/>
    </row>
    <row r="16384" spans="1:1" x14ac:dyDescent="0.25">
      <c r="A16384" s="10"/>
    </row>
    <row r="16385" spans="1:1" x14ac:dyDescent="0.25">
      <c r="A16385" s="10"/>
    </row>
    <row r="16386" spans="1:1" x14ac:dyDescent="0.25">
      <c r="A16386" s="10"/>
    </row>
    <row r="16387" spans="1:1" x14ac:dyDescent="0.25">
      <c r="A16387" s="10"/>
    </row>
    <row r="16388" spans="1:1" x14ac:dyDescent="0.25">
      <c r="A16388" s="10"/>
    </row>
    <row r="16389" spans="1:1" x14ac:dyDescent="0.25">
      <c r="A16389" s="10"/>
    </row>
    <row r="16390" spans="1:1" x14ac:dyDescent="0.25">
      <c r="A16390" s="10"/>
    </row>
    <row r="16391" spans="1:1" x14ac:dyDescent="0.25">
      <c r="A16391" s="10"/>
    </row>
    <row r="16392" spans="1:1" x14ac:dyDescent="0.25">
      <c r="A16392" s="10"/>
    </row>
    <row r="16393" spans="1:1" x14ac:dyDescent="0.25">
      <c r="A16393" s="10"/>
    </row>
    <row r="16394" spans="1:1" x14ac:dyDescent="0.25">
      <c r="A16394" s="10"/>
    </row>
    <row r="16395" spans="1:1" x14ac:dyDescent="0.25">
      <c r="A16395" s="10"/>
    </row>
    <row r="16396" spans="1:1" x14ac:dyDescent="0.25">
      <c r="A16396" s="10"/>
    </row>
    <row r="16397" spans="1:1" x14ac:dyDescent="0.25">
      <c r="A16397" s="10"/>
    </row>
    <row r="16398" spans="1:1" x14ac:dyDescent="0.25">
      <c r="A16398" s="10"/>
    </row>
    <row r="16399" spans="1:1" x14ac:dyDescent="0.25">
      <c r="A16399" s="10"/>
    </row>
    <row r="16400" spans="1:1" x14ac:dyDescent="0.25">
      <c r="A16400" s="10"/>
    </row>
    <row r="16401" spans="1:1" x14ac:dyDescent="0.25">
      <c r="A16401" s="10"/>
    </row>
    <row r="16402" spans="1:1" x14ac:dyDescent="0.25">
      <c r="A16402" s="10"/>
    </row>
    <row r="16403" spans="1:1" x14ac:dyDescent="0.25">
      <c r="A16403" s="10"/>
    </row>
    <row r="16404" spans="1:1" x14ac:dyDescent="0.25">
      <c r="A16404" s="10"/>
    </row>
    <row r="16405" spans="1:1" x14ac:dyDescent="0.25">
      <c r="A16405" s="10"/>
    </row>
    <row r="16406" spans="1:1" x14ac:dyDescent="0.25">
      <c r="A16406" s="10"/>
    </row>
    <row r="16407" spans="1:1" x14ac:dyDescent="0.25">
      <c r="A16407" s="10"/>
    </row>
    <row r="16408" spans="1:1" x14ac:dyDescent="0.25">
      <c r="A16408" s="10"/>
    </row>
    <row r="16409" spans="1:1" x14ac:dyDescent="0.25">
      <c r="A16409" s="10"/>
    </row>
    <row r="16410" spans="1:1" x14ac:dyDescent="0.25">
      <c r="A16410" s="10"/>
    </row>
    <row r="16411" spans="1:1" x14ac:dyDescent="0.25">
      <c r="A16411" s="10"/>
    </row>
    <row r="16412" spans="1:1" x14ac:dyDescent="0.25">
      <c r="A16412" s="10"/>
    </row>
    <row r="16413" spans="1:1" x14ac:dyDescent="0.25">
      <c r="A16413" s="10"/>
    </row>
    <row r="16414" spans="1:1" x14ac:dyDescent="0.25">
      <c r="A16414" s="10"/>
    </row>
    <row r="16415" spans="1:1" x14ac:dyDescent="0.25">
      <c r="A16415" s="10"/>
    </row>
    <row r="16416" spans="1:1" x14ac:dyDescent="0.25">
      <c r="A16416" s="10"/>
    </row>
    <row r="16417" spans="1:1" x14ac:dyDescent="0.25">
      <c r="A16417" s="10"/>
    </row>
    <row r="16418" spans="1:1" x14ac:dyDescent="0.25">
      <c r="A16418" s="10"/>
    </row>
    <row r="16419" spans="1:1" x14ac:dyDescent="0.25">
      <c r="A16419" s="10"/>
    </row>
    <row r="16420" spans="1:1" x14ac:dyDescent="0.25">
      <c r="A16420" s="10"/>
    </row>
    <row r="16421" spans="1:1" x14ac:dyDescent="0.25">
      <c r="A16421" s="10"/>
    </row>
    <row r="16422" spans="1:1" x14ac:dyDescent="0.25">
      <c r="A16422" s="10"/>
    </row>
    <row r="16423" spans="1:1" x14ac:dyDescent="0.25">
      <c r="A16423" s="10"/>
    </row>
    <row r="16424" spans="1:1" x14ac:dyDescent="0.25">
      <c r="A16424" s="10"/>
    </row>
    <row r="16425" spans="1:1" x14ac:dyDescent="0.25">
      <c r="A16425" s="10"/>
    </row>
    <row r="16426" spans="1:1" x14ac:dyDescent="0.25">
      <c r="A16426" s="10"/>
    </row>
    <row r="16427" spans="1:1" x14ac:dyDescent="0.25">
      <c r="A16427" s="10"/>
    </row>
    <row r="16428" spans="1:1" x14ac:dyDescent="0.25">
      <c r="A16428" s="10"/>
    </row>
    <row r="16429" spans="1:1" x14ac:dyDescent="0.25">
      <c r="A16429" s="10"/>
    </row>
    <row r="16430" spans="1:1" x14ac:dyDescent="0.25">
      <c r="A16430" s="10"/>
    </row>
    <row r="16431" spans="1:1" x14ac:dyDescent="0.25">
      <c r="A16431" s="10"/>
    </row>
    <row r="16432" spans="1:1" x14ac:dyDescent="0.25">
      <c r="A16432" s="10"/>
    </row>
    <row r="16433" spans="1:1" x14ac:dyDescent="0.25">
      <c r="A16433" s="10"/>
    </row>
    <row r="16434" spans="1:1" x14ac:dyDescent="0.25">
      <c r="A16434" s="10"/>
    </row>
    <row r="16435" spans="1:1" x14ac:dyDescent="0.25">
      <c r="A16435" s="10"/>
    </row>
    <row r="16436" spans="1:1" x14ac:dyDescent="0.25">
      <c r="A16436" s="10"/>
    </row>
    <row r="16437" spans="1:1" x14ac:dyDescent="0.25">
      <c r="A16437" s="10"/>
    </row>
    <row r="16438" spans="1:1" x14ac:dyDescent="0.25">
      <c r="A16438" s="10"/>
    </row>
    <row r="16439" spans="1:1" x14ac:dyDescent="0.25">
      <c r="A16439" s="10"/>
    </row>
    <row r="16440" spans="1:1" x14ac:dyDescent="0.25">
      <c r="A16440" s="10"/>
    </row>
    <row r="16441" spans="1:1" x14ac:dyDescent="0.25">
      <c r="A16441" s="10"/>
    </row>
    <row r="16442" spans="1:1" x14ac:dyDescent="0.25">
      <c r="A16442" s="10"/>
    </row>
    <row r="16443" spans="1:1" x14ac:dyDescent="0.25">
      <c r="A16443" s="10"/>
    </row>
    <row r="16444" spans="1:1" x14ac:dyDescent="0.25">
      <c r="A16444" s="10"/>
    </row>
    <row r="16445" spans="1:1" x14ac:dyDescent="0.25">
      <c r="A16445" s="10"/>
    </row>
    <row r="16446" spans="1:1" x14ac:dyDescent="0.25">
      <c r="A16446" s="10"/>
    </row>
    <row r="16447" spans="1:1" x14ac:dyDescent="0.25">
      <c r="A16447" s="10"/>
    </row>
    <row r="16448" spans="1:1" x14ac:dyDescent="0.25">
      <c r="A16448" s="10"/>
    </row>
    <row r="16449" spans="1:1" x14ac:dyDescent="0.25">
      <c r="A16449" s="10"/>
    </row>
    <row r="16450" spans="1:1" x14ac:dyDescent="0.25">
      <c r="A16450" s="10"/>
    </row>
    <row r="16451" spans="1:1" x14ac:dyDescent="0.25">
      <c r="A16451" s="10"/>
    </row>
    <row r="16452" spans="1:1" x14ac:dyDescent="0.25">
      <c r="A16452" s="10"/>
    </row>
    <row r="16453" spans="1:1" x14ac:dyDescent="0.25">
      <c r="A16453" s="10"/>
    </row>
    <row r="16454" spans="1:1" x14ac:dyDescent="0.25">
      <c r="A16454" s="10"/>
    </row>
    <row r="16455" spans="1:1" x14ac:dyDescent="0.25">
      <c r="A16455" s="10"/>
    </row>
    <row r="16456" spans="1:1" x14ac:dyDescent="0.25">
      <c r="A16456" s="10"/>
    </row>
    <row r="16457" spans="1:1" x14ac:dyDescent="0.25">
      <c r="A16457" s="10"/>
    </row>
    <row r="16458" spans="1:1" x14ac:dyDescent="0.25">
      <c r="A16458" s="10"/>
    </row>
    <row r="16459" spans="1:1" x14ac:dyDescent="0.25">
      <c r="A16459" s="10"/>
    </row>
    <row r="16460" spans="1:1" x14ac:dyDescent="0.25">
      <c r="A16460" s="10"/>
    </row>
    <row r="16461" spans="1:1" x14ac:dyDescent="0.25">
      <c r="A16461" s="10"/>
    </row>
    <row r="16462" spans="1:1" x14ac:dyDescent="0.25">
      <c r="A16462" s="10"/>
    </row>
    <row r="16463" spans="1:1" x14ac:dyDescent="0.25">
      <c r="A16463" s="10"/>
    </row>
    <row r="16464" spans="1:1" x14ac:dyDescent="0.25">
      <c r="A16464" s="10"/>
    </row>
    <row r="16465" spans="1:1" x14ac:dyDescent="0.25">
      <c r="A16465" s="10"/>
    </row>
    <row r="16466" spans="1:1" x14ac:dyDescent="0.25">
      <c r="A16466" s="10"/>
    </row>
    <row r="16467" spans="1:1" x14ac:dyDescent="0.25">
      <c r="A16467" s="10"/>
    </row>
    <row r="16468" spans="1:1" x14ac:dyDescent="0.25">
      <c r="A16468" s="10"/>
    </row>
    <row r="16469" spans="1:1" x14ac:dyDescent="0.25">
      <c r="A16469" s="10"/>
    </row>
    <row r="16470" spans="1:1" x14ac:dyDescent="0.25">
      <c r="A16470" s="10"/>
    </row>
    <row r="16471" spans="1:1" x14ac:dyDescent="0.25">
      <c r="A16471" s="10"/>
    </row>
    <row r="16472" spans="1:1" x14ac:dyDescent="0.25">
      <c r="A16472" s="10"/>
    </row>
    <row r="16473" spans="1:1" x14ac:dyDescent="0.25">
      <c r="A16473" s="10"/>
    </row>
    <row r="16474" spans="1:1" x14ac:dyDescent="0.25">
      <c r="A16474" s="10"/>
    </row>
    <row r="16475" spans="1:1" x14ac:dyDescent="0.25">
      <c r="A16475" s="10"/>
    </row>
    <row r="16476" spans="1:1" x14ac:dyDescent="0.25">
      <c r="A16476" s="10"/>
    </row>
    <row r="16477" spans="1:1" x14ac:dyDescent="0.25">
      <c r="A16477" s="10"/>
    </row>
    <row r="16478" spans="1:1" x14ac:dyDescent="0.25">
      <c r="A16478" s="10"/>
    </row>
    <row r="16479" spans="1:1" x14ac:dyDescent="0.25">
      <c r="A16479" s="10"/>
    </row>
    <row r="16480" spans="1:1" x14ac:dyDescent="0.25">
      <c r="A16480" s="10"/>
    </row>
    <row r="16481" spans="1:1" x14ac:dyDescent="0.25">
      <c r="A16481" s="10"/>
    </row>
    <row r="16482" spans="1:1" x14ac:dyDescent="0.25">
      <c r="A16482" s="10"/>
    </row>
    <row r="16483" spans="1:1" x14ac:dyDescent="0.25">
      <c r="A16483" s="10"/>
    </row>
    <row r="16484" spans="1:1" x14ac:dyDescent="0.25">
      <c r="A16484" s="10"/>
    </row>
    <row r="16485" spans="1:1" x14ac:dyDescent="0.25">
      <c r="A16485" s="10"/>
    </row>
    <row r="16486" spans="1:1" x14ac:dyDescent="0.25">
      <c r="A16486" s="10"/>
    </row>
    <row r="16487" spans="1:1" x14ac:dyDescent="0.25">
      <c r="A16487" s="10"/>
    </row>
    <row r="16488" spans="1:1" x14ac:dyDescent="0.25">
      <c r="A16488" s="10"/>
    </row>
    <row r="16489" spans="1:1" x14ac:dyDescent="0.25">
      <c r="A16489" s="10"/>
    </row>
    <row r="16490" spans="1:1" x14ac:dyDescent="0.25">
      <c r="A16490" s="10"/>
    </row>
    <row r="16491" spans="1:1" x14ac:dyDescent="0.25">
      <c r="A16491" s="10"/>
    </row>
    <row r="16492" spans="1:1" x14ac:dyDescent="0.25">
      <c r="A16492" s="10"/>
    </row>
    <row r="16493" spans="1:1" x14ac:dyDescent="0.25">
      <c r="A16493" s="10"/>
    </row>
    <row r="16494" spans="1:1" x14ac:dyDescent="0.25">
      <c r="A16494" s="10"/>
    </row>
    <row r="16495" spans="1:1" x14ac:dyDescent="0.25">
      <c r="A16495" s="10"/>
    </row>
    <row r="16496" spans="1:1" x14ac:dyDescent="0.25">
      <c r="A16496" s="10"/>
    </row>
    <row r="16497" spans="1:1" x14ac:dyDescent="0.25">
      <c r="A16497" s="10"/>
    </row>
    <row r="16498" spans="1:1" x14ac:dyDescent="0.25">
      <c r="A16498" s="10"/>
    </row>
    <row r="16499" spans="1:1" x14ac:dyDescent="0.25">
      <c r="A16499" s="10"/>
    </row>
    <row r="16500" spans="1:1" x14ac:dyDescent="0.25">
      <c r="A16500" s="10"/>
    </row>
    <row r="16501" spans="1:1" x14ac:dyDescent="0.25">
      <c r="A16501" s="10"/>
    </row>
    <row r="16502" spans="1:1" x14ac:dyDescent="0.25">
      <c r="A16502" s="10"/>
    </row>
    <row r="16503" spans="1:1" x14ac:dyDescent="0.25">
      <c r="A16503" s="10"/>
    </row>
    <row r="16504" spans="1:1" x14ac:dyDescent="0.25">
      <c r="A16504" s="10"/>
    </row>
    <row r="16505" spans="1:1" x14ac:dyDescent="0.25">
      <c r="A16505" s="10"/>
    </row>
    <row r="16506" spans="1:1" x14ac:dyDescent="0.25">
      <c r="A16506" s="10"/>
    </row>
    <row r="16507" spans="1:1" x14ac:dyDescent="0.25">
      <c r="A16507" s="10"/>
    </row>
    <row r="16508" spans="1:1" x14ac:dyDescent="0.25">
      <c r="A16508" s="10"/>
    </row>
    <row r="16509" spans="1:1" x14ac:dyDescent="0.25">
      <c r="A16509" s="10"/>
    </row>
    <row r="16510" spans="1:1" x14ac:dyDescent="0.25">
      <c r="A16510" s="10"/>
    </row>
    <row r="16511" spans="1:1" x14ac:dyDescent="0.25">
      <c r="A16511" s="10"/>
    </row>
    <row r="16512" spans="1:1" x14ac:dyDescent="0.25">
      <c r="A16512" s="10"/>
    </row>
    <row r="16513" spans="1:1" x14ac:dyDescent="0.25">
      <c r="A16513" s="10"/>
    </row>
    <row r="16514" spans="1:1" x14ac:dyDescent="0.25">
      <c r="A16514" s="10"/>
    </row>
    <row r="16515" spans="1:1" x14ac:dyDescent="0.25">
      <c r="A16515" s="10"/>
    </row>
    <row r="16516" spans="1:1" x14ac:dyDescent="0.25">
      <c r="A16516" s="10"/>
    </row>
    <row r="16517" spans="1:1" x14ac:dyDescent="0.25">
      <c r="A16517" s="10"/>
    </row>
    <row r="16518" spans="1:1" x14ac:dyDescent="0.25">
      <c r="A16518" s="10"/>
    </row>
    <row r="16519" spans="1:1" x14ac:dyDescent="0.25">
      <c r="A16519" s="10"/>
    </row>
    <row r="16520" spans="1:1" x14ac:dyDescent="0.25">
      <c r="A16520" s="10"/>
    </row>
    <row r="16521" spans="1:1" x14ac:dyDescent="0.25">
      <c r="A16521" s="10"/>
    </row>
    <row r="16522" spans="1:1" x14ac:dyDescent="0.25">
      <c r="A16522" s="10"/>
    </row>
    <row r="16523" spans="1:1" x14ac:dyDescent="0.25">
      <c r="A16523" s="10"/>
    </row>
    <row r="16524" spans="1:1" x14ac:dyDescent="0.25">
      <c r="A16524" s="10"/>
    </row>
    <row r="16525" spans="1:1" x14ac:dyDescent="0.25">
      <c r="A16525" s="10"/>
    </row>
    <row r="16526" spans="1:1" x14ac:dyDescent="0.25">
      <c r="A16526" s="10"/>
    </row>
    <row r="16527" spans="1:1" x14ac:dyDescent="0.25">
      <c r="A16527" s="10"/>
    </row>
    <row r="16528" spans="1:1" x14ac:dyDescent="0.25">
      <c r="A16528" s="10"/>
    </row>
    <row r="16529" spans="1:1" x14ac:dyDescent="0.25">
      <c r="A16529" s="10"/>
    </row>
    <row r="16530" spans="1:1" x14ac:dyDescent="0.25">
      <c r="A16530" s="10"/>
    </row>
    <row r="16531" spans="1:1" x14ac:dyDescent="0.25">
      <c r="A16531" s="10"/>
    </row>
    <row r="16532" spans="1:1" x14ac:dyDescent="0.25">
      <c r="A16532" s="10"/>
    </row>
    <row r="16533" spans="1:1" x14ac:dyDescent="0.25">
      <c r="A16533" s="10"/>
    </row>
    <row r="16534" spans="1:1" x14ac:dyDescent="0.25">
      <c r="A16534" s="10"/>
    </row>
    <row r="16535" spans="1:1" x14ac:dyDescent="0.25">
      <c r="A16535" s="10"/>
    </row>
    <row r="16536" spans="1:1" x14ac:dyDescent="0.25">
      <c r="A16536" s="10"/>
    </row>
    <row r="16537" spans="1:1" x14ac:dyDescent="0.25">
      <c r="A16537" s="10"/>
    </row>
    <row r="16538" spans="1:1" x14ac:dyDescent="0.25">
      <c r="A16538" s="10"/>
    </row>
    <row r="16539" spans="1:1" x14ac:dyDescent="0.25">
      <c r="A16539" s="10"/>
    </row>
    <row r="16540" spans="1:1" x14ac:dyDescent="0.25">
      <c r="A16540" s="10"/>
    </row>
    <row r="16541" spans="1:1" x14ac:dyDescent="0.25">
      <c r="A16541" s="10"/>
    </row>
    <row r="16542" spans="1:1" x14ac:dyDescent="0.25">
      <c r="A16542" s="10"/>
    </row>
    <row r="16543" spans="1:1" x14ac:dyDescent="0.25">
      <c r="A16543" s="10"/>
    </row>
    <row r="16544" spans="1:1" x14ac:dyDescent="0.25">
      <c r="A16544" s="10"/>
    </row>
    <row r="16545" spans="1:1" x14ac:dyDescent="0.25">
      <c r="A16545" s="10"/>
    </row>
    <row r="16546" spans="1:1" x14ac:dyDescent="0.25">
      <c r="A16546" s="10"/>
    </row>
    <row r="16547" spans="1:1" x14ac:dyDescent="0.25">
      <c r="A16547" s="10"/>
    </row>
    <row r="16548" spans="1:1" x14ac:dyDescent="0.25">
      <c r="A16548" s="10"/>
    </row>
    <row r="16549" spans="1:1" x14ac:dyDescent="0.25">
      <c r="A16549" s="10"/>
    </row>
    <row r="16550" spans="1:1" x14ac:dyDescent="0.25">
      <c r="A16550" s="10"/>
    </row>
    <row r="16551" spans="1:1" x14ac:dyDescent="0.25">
      <c r="A16551" s="10"/>
    </row>
    <row r="16552" spans="1:1" x14ac:dyDescent="0.25">
      <c r="A16552" s="10"/>
    </row>
    <row r="16553" spans="1:1" x14ac:dyDescent="0.25">
      <c r="A16553" s="10"/>
    </row>
    <row r="16554" spans="1:1" x14ac:dyDescent="0.25">
      <c r="A16554" s="10"/>
    </row>
    <row r="16555" spans="1:1" x14ac:dyDescent="0.25">
      <c r="A16555" s="10"/>
    </row>
    <row r="16556" spans="1:1" x14ac:dyDescent="0.25">
      <c r="A16556" s="10"/>
    </row>
    <row r="16557" spans="1:1" x14ac:dyDescent="0.25">
      <c r="A16557" s="10"/>
    </row>
    <row r="16558" spans="1:1" x14ac:dyDescent="0.25">
      <c r="A16558" s="10"/>
    </row>
    <row r="16559" spans="1:1" x14ac:dyDescent="0.25">
      <c r="A16559" s="10"/>
    </row>
    <row r="16560" spans="1:1" x14ac:dyDescent="0.25">
      <c r="A16560" s="10"/>
    </row>
    <row r="16561" spans="1:1" x14ac:dyDescent="0.25">
      <c r="A16561" s="10"/>
    </row>
    <row r="16562" spans="1:1" x14ac:dyDescent="0.25">
      <c r="A16562" s="10"/>
    </row>
    <row r="16563" spans="1:1" x14ac:dyDescent="0.25">
      <c r="A16563" s="10"/>
    </row>
    <row r="16564" spans="1:1" x14ac:dyDescent="0.25">
      <c r="A16564" s="10"/>
    </row>
    <row r="16565" spans="1:1" x14ac:dyDescent="0.25">
      <c r="A16565" s="10"/>
    </row>
    <row r="16566" spans="1:1" x14ac:dyDescent="0.25">
      <c r="A16566" s="10"/>
    </row>
    <row r="16567" spans="1:1" x14ac:dyDescent="0.25">
      <c r="A16567" s="10"/>
    </row>
    <row r="16568" spans="1:1" x14ac:dyDescent="0.25">
      <c r="A16568" s="10"/>
    </row>
    <row r="16569" spans="1:1" x14ac:dyDescent="0.25">
      <c r="A16569" s="10"/>
    </row>
    <row r="16570" spans="1:1" x14ac:dyDescent="0.25">
      <c r="A16570" s="10"/>
    </row>
    <row r="16571" spans="1:1" x14ac:dyDescent="0.25">
      <c r="A16571" s="10"/>
    </row>
    <row r="16572" spans="1:1" x14ac:dyDescent="0.25">
      <c r="A16572" s="10"/>
    </row>
    <row r="16573" spans="1:1" x14ac:dyDescent="0.25">
      <c r="A16573" s="10"/>
    </row>
    <row r="16574" spans="1:1" x14ac:dyDescent="0.25">
      <c r="A16574" s="10"/>
    </row>
    <row r="16575" spans="1:1" x14ac:dyDescent="0.25">
      <c r="A16575" s="10"/>
    </row>
    <row r="16576" spans="1:1" x14ac:dyDescent="0.25">
      <c r="A16576" s="10"/>
    </row>
    <row r="16577" spans="1:1" x14ac:dyDescent="0.25">
      <c r="A16577" s="10"/>
    </row>
    <row r="16578" spans="1:1" x14ac:dyDescent="0.25">
      <c r="A16578" s="10"/>
    </row>
    <row r="16579" spans="1:1" x14ac:dyDescent="0.25">
      <c r="A16579" s="10"/>
    </row>
    <row r="16580" spans="1:1" x14ac:dyDescent="0.25">
      <c r="A16580" s="10"/>
    </row>
    <row r="16581" spans="1:1" x14ac:dyDescent="0.25">
      <c r="A16581" s="10"/>
    </row>
    <row r="16582" spans="1:1" x14ac:dyDescent="0.25">
      <c r="A16582" s="10"/>
    </row>
    <row r="16583" spans="1:1" x14ac:dyDescent="0.25">
      <c r="A16583" s="10"/>
    </row>
    <row r="16584" spans="1:1" x14ac:dyDescent="0.25">
      <c r="A16584" s="10"/>
    </row>
    <row r="16585" spans="1:1" x14ac:dyDescent="0.25">
      <c r="A16585" s="10"/>
    </row>
    <row r="16586" spans="1:1" x14ac:dyDescent="0.25">
      <c r="A16586" s="10"/>
    </row>
    <row r="16587" spans="1:1" x14ac:dyDescent="0.25">
      <c r="A16587" s="10"/>
    </row>
    <row r="16588" spans="1:1" x14ac:dyDescent="0.25">
      <c r="A16588" s="10"/>
    </row>
    <row r="16589" spans="1:1" x14ac:dyDescent="0.25">
      <c r="A16589" s="10"/>
    </row>
    <row r="16590" spans="1:1" x14ac:dyDescent="0.25">
      <c r="A16590" s="10"/>
    </row>
    <row r="16591" spans="1:1" x14ac:dyDescent="0.25">
      <c r="A16591" s="10"/>
    </row>
    <row r="16592" spans="1:1" x14ac:dyDescent="0.25">
      <c r="A16592" s="10"/>
    </row>
    <row r="16593" spans="1:1" x14ac:dyDescent="0.25">
      <c r="A16593" s="10"/>
    </row>
    <row r="16594" spans="1:1" x14ac:dyDescent="0.25">
      <c r="A16594" s="10"/>
    </row>
    <row r="16595" spans="1:1" x14ac:dyDescent="0.25">
      <c r="A16595" s="10"/>
    </row>
    <row r="16596" spans="1:1" x14ac:dyDescent="0.25">
      <c r="A16596" s="10"/>
    </row>
    <row r="16597" spans="1:1" x14ac:dyDescent="0.25">
      <c r="A16597" s="10"/>
    </row>
    <row r="16598" spans="1:1" x14ac:dyDescent="0.25">
      <c r="A16598" s="10"/>
    </row>
    <row r="16599" spans="1:1" x14ac:dyDescent="0.25">
      <c r="A16599" s="10"/>
    </row>
    <row r="16600" spans="1:1" x14ac:dyDescent="0.25">
      <c r="A16600" s="10"/>
    </row>
    <row r="16601" spans="1:1" x14ac:dyDescent="0.25">
      <c r="A16601" s="10"/>
    </row>
    <row r="16602" spans="1:1" x14ac:dyDescent="0.25">
      <c r="A16602" s="10"/>
    </row>
    <row r="16603" spans="1:1" x14ac:dyDescent="0.25">
      <c r="A16603" s="10"/>
    </row>
    <row r="16604" spans="1:1" x14ac:dyDescent="0.25">
      <c r="A16604" s="10"/>
    </row>
    <row r="16605" spans="1:1" x14ac:dyDescent="0.25">
      <c r="A16605" s="10"/>
    </row>
    <row r="16606" spans="1:1" x14ac:dyDescent="0.25">
      <c r="A16606" s="10"/>
    </row>
    <row r="16607" spans="1:1" x14ac:dyDescent="0.25">
      <c r="A16607" s="10"/>
    </row>
    <row r="16608" spans="1:1" x14ac:dyDescent="0.25">
      <c r="A16608" s="10"/>
    </row>
    <row r="16609" spans="1:1" x14ac:dyDescent="0.25">
      <c r="A16609" s="10"/>
    </row>
    <row r="16610" spans="1:1" x14ac:dyDescent="0.25">
      <c r="A16610" s="10"/>
    </row>
    <row r="16611" spans="1:1" x14ac:dyDescent="0.25">
      <c r="A16611" s="10"/>
    </row>
    <row r="16612" spans="1:1" x14ac:dyDescent="0.25">
      <c r="A16612" s="10"/>
    </row>
    <row r="16613" spans="1:1" x14ac:dyDescent="0.25">
      <c r="A16613" s="10"/>
    </row>
    <row r="16614" spans="1:1" x14ac:dyDescent="0.25">
      <c r="A16614" s="10"/>
    </row>
    <row r="16615" spans="1:1" x14ac:dyDescent="0.25">
      <c r="A16615" s="10"/>
    </row>
    <row r="16616" spans="1:1" x14ac:dyDescent="0.25">
      <c r="A16616" s="10"/>
    </row>
    <row r="16617" spans="1:1" x14ac:dyDescent="0.25">
      <c r="A16617" s="10"/>
    </row>
    <row r="16618" spans="1:1" x14ac:dyDescent="0.25">
      <c r="A16618" s="10"/>
    </row>
    <row r="16619" spans="1:1" x14ac:dyDescent="0.25">
      <c r="A16619" s="10"/>
    </row>
    <row r="16620" spans="1:1" x14ac:dyDescent="0.25">
      <c r="A16620" s="10"/>
    </row>
    <row r="16621" spans="1:1" x14ac:dyDescent="0.25">
      <c r="A16621" s="10"/>
    </row>
    <row r="16622" spans="1:1" x14ac:dyDescent="0.25">
      <c r="A16622" s="10"/>
    </row>
    <row r="16623" spans="1:1" x14ac:dyDescent="0.25">
      <c r="A16623" s="10"/>
    </row>
    <row r="16624" spans="1:1" x14ac:dyDescent="0.25">
      <c r="A16624" s="10"/>
    </row>
    <row r="16625" spans="1:1" x14ac:dyDescent="0.25">
      <c r="A16625" s="10"/>
    </row>
    <row r="16626" spans="1:1" x14ac:dyDescent="0.25">
      <c r="A16626" s="10"/>
    </row>
    <row r="16627" spans="1:1" x14ac:dyDescent="0.25">
      <c r="A16627" s="10"/>
    </row>
    <row r="16628" spans="1:1" x14ac:dyDescent="0.25">
      <c r="A16628" s="10"/>
    </row>
    <row r="16629" spans="1:1" x14ac:dyDescent="0.25">
      <c r="A16629" s="10"/>
    </row>
    <row r="16630" spans="1:1" x14ac:dyDescent="0.25">
      <c r="A16630" s="10"/>
    </row>
    <row r="16631" spans="1:1" x14ac:dyDescent="0.25">
      <c r="A16631" s="10"/>
    </row>
    <row r="16632" spans="1:1" x14ac:dyDescent="0.25">
      <c r="A16632" s="10"/>
    </row>
    <row r="16633" spans="1:1" x14ac:dyDescent="0.25">
      <c r="A16633" s="10"/>
    </row>
    <row r="16634" spans="1:1" x14ac:dyDescent="0.25">
      <c r="A16634" s="10"/>
    </row>
    <row r="16635" spans="1:1" x14ac:dyDescent="0.25">
      <c r="A16635" s="10"/>
    </row>
    <row r="16636" spans="1:1" x14ac:dyDescent="0.25">
      <c r="A16636" s="10"/>
    </row>
    <row r="16637" spans="1:1" x14ac:dyDescent="0.25">
      <c r="A16637" s="10"/>
    </row>
    <row r="16638" spans="1:1" x14ac:dyDescent="0.25">
      <c r="A16638" s="10"/>
    </row>
    <row r="16639" spans="1:1" x14ac:dyDescent="0.25">
      <c r="A16639" s="10"/>
    </row>
    <row r="16640" spans="1:1" x14ac:dyDescent="0.25">
      <c r="A16640" s="10"/>
    </row>
    <row r="16641" spans="1:1" x14ac:dyDescent="0.25">
      <c r="A16641" s="10"/>
    </row>
    <row r="16642" spans="1:1" x14ac:dyDescent="0.25">
      <c r="A16642" s="10"/>
    </row>
    <row r="16643" spans="1:1" x14ac:dyDescent="0.25">
      <c r="A16643" s="10"/>
    </row>
    <row r="16644" spans="1:1" x14ac:dyDescent="0.25">
      <c r="A16644" s="10"/>
    </row>
    <row r="16645" spans="1:1" x14ac:dyDescent="0.25">
      <c r="A16645" s="10"/>
    </row>
    <row r="16646" spans="1:1" x14ac:dyDescent="0.25">
      <c r="A16646" s="10"/>
    </row>
    <row r="16647" spans="1:1" x14ac:dyDescent="0.25">
      <c r="A16647" s="10"/>
    </row>
    <row r="16648" spans="1:1" x14ac:dyDescent="0.25">
      <c r="A16648" s="10"/>
    </row>
    <row r="16649" spans="1:1" x14ac:dyDescent="0.25">
      <c r="A16649" s="10"/>
    </row>
    <row r="16650" spans="1:1" x14ac:dyDescent="0.25">
      <c r="A16650" s="10"/>
    </row>
    <row r="16651" spans="1:1" x14ac:dyDescent="0.25">
      <c r="A16651" s="10"/>
    </row>
    <row r="16652" spans="1:1" x14ac:dyDescent="0.25">
      <c r="A16652" s="10"/>
    </row>
    <row r="16653" spans="1:1" x14ac:dyDescent="0.25">
      <c r="A16653" s="10"/>
    </row>
    <row r="16654" spans="1:1" x14ac:dyDescent="0.25">
      <c r="A16654" s="10"/>
    </row>
    <row r="16655" spans="1:1" x14ac:dyDescent="0.25">
      <c r="A16655" s="10"/>
    </row>
    <row r="16656" spans="1:1" x14ac:dyDescent="0.25">
      <c r="A16656" s="10"/>
    </row>
    <row r="16657" spans="1:1" x14ac:dyDescent="0.25">
      <c r="A16657" s="10"/>
    </row>
    <row r="16658" spans="1:1" x14ac:dyDescent="0.25">
      <c r="A16658" s="10"/>
    </row>
    <row r="16659" spans="1:1" x14ac:dyDescent="0.25">
      <c r="A16659" s="10"/>
    </row>
    <row r="16660" spans="1:1" x14ac:dyDescent="0.25">
      <c r="A16660" s="10"/>
    </row>
    <row r="16661" spans="1:1" x14ac:dyDescent="0.25">
      <c r="A16661" s="10"/>
    </row>
    <row r="16662" spans="1:1" x14ac:dyDescent="0.25">
      <c r="A16662" s="10"/>
    </row>
    <row r="16663" spans="1:1" x14ac:dyDescent="0.25">
      <c r="A16663" s="10"/>
    </row>
    <row r="16664" spans="1:1" x14ac:dyDescent="0.25">
      <c r="A16664" s="10"/>
    </row>
    <row r="16665" spans="1:1" x14ac:dyDescent="0.25">
      <c r="A16665" s="10"/>
    </row>
    <row r="16666" spans="1:1" x14ac:dyDescent="0.25">
      <c r="A16666" s="10"/>
    </row>
    <row r="16667" spans="1:1" x14ac:dyDescent="0.25">
      <c r="A16667" s="10"/>
    </row>
    <row r="16668" spans="1:1" x14ac:dyDescent="0.25">
      <c r="A16668" s="10"/>
    </row>
    <row r="16669" spans="1:1" x14ac:dyDescent="0.25">
      <c r="A16669" s="10"/>
    </row>
    <row r="16670" spans="1:1" x14ac:dyDescent="0.25">
      <c r="A16670" s="10"/>
    </row>
    <row r="16671" spans="1:1" x14ac:dyDescent="0.25">
      <c r="A16671" s="10"/>
    </row>
    <row r="16672" spans="1:1" x14ac:dyDescent="0.25">
      <c r="A16672" s="10"/>
    </row>
    <row r="16673" spans="1:1" x14ac:dyDescent="0.25">
      <c r="A16673" s="10"/>
    </row>
    <row r="16674" spans="1:1" x14ac:dyDescent="0.25">
      <c r="A16674" s="10"/>
    </row>
    <row r="16675" spans="1:1" x14ac:dyDescent="0.25">
      <c r="A16675" s="10"/>
    </row>
    <row r="16676" spans="1:1" x14ac:dyDescent="0.25">
      <c r="A16676" s="10"/>
    </row>
    <row r="16677" spans="1:1" x14ac:dyDescent="0.25">
      <c r="A16677" s="10"/>
    </row>
    <row r="16678" spans="1:1" x14ac:dyDescent="0.25">
      <c r="A16678" s="10"/>
    </row>
    <row r="16679" spans="1:1" x14ac:dyDescent="0.25">
      <c r="A16679" s="10"/>
    </row>
    <row r="16680" spans="1:1" x14ac:dyDescent="0.25">
      <c r="A16680" s="10"/>
    </row>
    <row r="16681" spans="1:1" x14ac:dyDescent="0.25">
      <c r="A16681" s="10"/>
    </row>
    <row r="16682" spans="1:1" x14ac:dyDescent="0.25">
      <c r="A16682" s="10"/>
    </row>
    <row r="16683" spans="1:1" x14ac:dyDescent="0.25">
      <c r="A16683" s="10"/>
    </row>
    <row r="16684" spans="1:1" x14ac:dyDescent="0.25">
      <c r="A16684" s="10"/>
    </row>
    <row r="16685" spans="1:1" x14ac:dyDescent="0.25">
      <c r="A16685" s="10"/>
    </row>
    <row r="16686" spans="1:1" x14ac:dyDescent="0.25">
      <c r="A16686" s="10"/>
    </row>
    <row r="16687" spans="1:1" x14ac:dyDescent="0.25">
      <c r="A16687" s="10"/>
    </row>
    <row r="16688" spans="1:1" x14ac:dyDescent="0.25">
      <c r="A16688" s="10"/>
    </row>
    <row r="16689" spans="1:1" x14ac:dyDescent="0.25">
      <c r="A16689" s="10"/>
    </row>
    <row r="16690" spans="1:1" x14ac:dyDescent="0.25">
      <c r="A16690" s="10"/>
    </row>
    <row r="16691" spans="1:1" x14ac:dyDescent="0.25">
      <c r="A16691" s="10"/>
    </row>
    <row r="16692" spans="1:1" x14ac:dyDescent="0.25">
      <c r="A16692" s="10"/>
    </row>
    <row r="16693" spans="1:1" x14ac:dyDescent="0.25">
      <c r="A16693" s="10"/>
    </row>
    <row r="16694" spans="1:1" x14ac:dyDescent="0.25">
      <c r="A16694" s="10"/>
    </row>
    <row r="16695" spans="1:1" x14ac:dyDescent="0.25">
      <c r="A16695" s="10"/>
    </row>
    <row r="16696" spans="1:1" x14ac:dyDescent="0.25">
      <c r="A16696" s="10"/>
    </row>
    <row r="16697" spans="1:1" x14ac:dyDescent="0.25">
      <c r="A16697" s="10"/>
    </row>
    <row r="16698" spans="1:1" x14ac:dyDescent="0.25">
      <c r="A16698" s="10"/>
    </row>
    <row r="16699" spans="1:1" x14ac:dyDescent="0.25">
      <c r="A16699" s="10"/>
    </row>
    <row r="16700" spans="1:1" x14ac:dyDescent="0.25">
      <c r="A16700" s="10"/>
    </row>
    <row r="16701" spans="1:1" x14ac:dyDescent="0.25">
      <c r="A16701" s="10"/>
    </row>
    <row r="16702" spans="1:1" x14ac:dyDescent="0.25">
      <c r="A16702" s="10"/>
    </row>
    <row r="16703" spans="1:1" x14ac:dyDescent="0.25">
      <c r="A16703" s="10"/>
    </row>
    <row r="16704" spans="1:1" x14ac:dyDescent="0.25">
      <c r="A16704" s="10"/>
    </row>
    <row r="16705" spans="1:1" x14ac:dyDescent="0.25">
      <c r="A16705" s="10"/>
    </row>
    <row r="16706" spans="1:1" x14ac:dyDescent="0.25">
      <c r="A16706" s="10"/>
    </row>
    <row r="16707" spans="1:1" x14ac:dyDescent="0.25">
      <c r="A16707" s="10"/>
    </row>
    <row r="16708" spans="1:1" x14ac:dyDescent="0.25">
      <c r="A16708" s="10"/>
    </row>
    <row r="16709" spans="1:1" x14ac:dyDescent="0.25">
      <c r="A16709" s="10"/>
    </row>
    <row r="16710" spans="1:1" x14ac:dyDescent="0.25">
      <c r="A16710" s="10"/>
    </row>
    <row r="16711" spans="1:1" x14ac:dyDescent="0.25">
      <c r="A16711" s="10"/>
    </row>
    <row r="16712" spans="1:1" x14ac:dyDescent="0.25">
      <c r="A16712" s="10"/>
    </row>
    <row r="16713" spans="1:1" x14ac:dyDescent="0.25">
      <c r="A16713" s="10"/>
    </row>
    <row r="16714" spans="1:1" x14ac:dyDescent="0.25">
      <c r="A16714" s="10"/>
    </row>
    <row r="16715" spans="1:1" x14ac:dyDescent="0.25">
      <c r="A16715" s="10"/>
    </row>
    <row r="16716" spans="1:1" x14ac:dyDescent="0.25">
      <c r="A16716" s="10"/>
    </row>
    <row r="16717" spans="1:1" x14ac:dyDescent="0.25">
      <c r="A16717" s="10"/>
    </row>
    <row r="16718" spans="1:1" x14ac:dyDescent="0.25">
      <c r="A16718" s="10"/>
    </row>
    <row r="16719" spans="1:1" x14ac:dyDescent="0.25">
      <c r="A16719" s="10"/>
    </row>
    <row r="16720" spans="1:1" x14ac:dyDescent="0.25">
      <c r="A16720" s="10"/>
    </row>
    <row r="16721" spans="1:1" x14ac:dyDescent="0.25">
      <c r="A16721" s="10"/>
    </row>
    <row r="16722" spans="1:1" x14ac:dyDescent="0.25">
      <c r="A16722" s="10"/>
    </row>
    <row r="16723" spans="1:1" x14ac:dyDescent="0.25">
      <c r="A16723" s="10"/>
    </row>
    <row r="16724" spans="1:1" x14ac:dyDescent="0.25">
      <c r="A16724" s="10"/>
    </row>
    <row r="16725" spans="1:1" x14ac:dyDescent="0.25">
      <c r="A16725" s="10"/>
    </row>
    <row r="16726" spans="1:1" x14ac:dyDescent="0.25">
      <c r="A16726" s="10"/>
    </row>
    <row r="16727" spans="1:1" x14ac:dyDescent="0.25">
      <c r="A16727" s="10"/>
    </row>
    <row r="16728" spans="1:1" x14ac:dyDescent="0.25">
      <c r="A16728" s="10"/>
    </row>
    <row r="16729" spans="1:1" x14ac:dyDescent="0.25">
      <c r="A16729" s="10"/>
    </row>
    <row r="16730" spans="1:1" x14ac:dyDescent="0.25">
      <c r="A16730" s="10"/>
    </row>
    <row r="16731" spans="1:1" x14ac:dyDescent="0.25">
      <c r="A16731" s="10"/>
    </row>
    <row r="16732" spans="1:1" x14ac:dyDescent="0.25">
      <c r="A16732" s="10"/>
    </row>
    <row r="16733" spans="1:1" x14ac:dyDescent="0.25">
      <c r="A16733" s="10"/>
    </row>
    <row r="16734" spans="1:1" x14ac:dyDescent="0.25">
      <c r="A16734" s="10"/>
    </row>
    <row r="16735" spans="1:1" x14ac:dyDescent="0.25">
      <c r="A16735" s="10"/>
    </row>
    <row r="16736" spans="1:1" x14ac:dyDescent="0.25">
      <c r="A16736" s="10"/>
    </row>
    <row r="16737" spans="1:1" x14ac:dyDescent="0.25">
      <c r="A16737" s="10"/>
    </row>
    <row r="16738" spans="1:1" x14ac:dyDescent="0.25">
      <c r="A16738" s="10"/>
    </row>
    <row r="16739" spans="1:1" x14ac:dyDescent="0.25">
      <c r="A16739" s="10"/>
    </row>
    <row r="16740" spans="1:1" x14ac:dyDescent="0.25">
      <c r="A16740" s="10"/>
    </row>
    <row r="16741" spans="1:1" x14ac:dyDescent="0.25">
      <c r="A16741" s="10"/>
    </row>
    <row r="16742" spans="1:1" x14ac:dyDescent="0.25">
      <c r="A16742" s="10"/>
    </row>
    <row r="16743" spans="1:1" x14ac:dyDescent="0.25">
      <c r="A16743" s="10"/>
    </row>
    <row r="16744" spans="1:1" x14ac:dyDescent="0.25">
      <c r="A16744" s="10"/>
    </row>
    <row r="16745" spans="1:1" x14ac:dyDescent="0.25">
      <c r="A16745" s="10"/>
    </row>
    <row r="16746" spans="1:1" x14ac:dyDescent="0.25">
      <c r="A16746" s="10"/>
    </row>
    <row r="16747" spans="1:1" x14ac:dyDescent="0.25">
      <c r="A16747" s="10"/>
    </row>
    <row r="16748" spans="1:1" x14ac:dyDescent="0.25">
      <c r="A16748" s="10"/>
    </row>
    <row r="16749" spans="1:1" x14ac:dyDescent="0.25">
      <c r="A16749" s="10"/>
    </row>
    <row r="16750" spans="1:1" x14ac:dyDescent="0.25">
      <c r="A16750" s="10"/>
    </row>
    <row r="16751" spans="1:1" x14ac:dyDescent="0.25">
      <c r="A16751" s="10"/>
    </row>
    <row r="16752" spans="1:1" x14ac:dyDescent="0.25">
      <c r="A16752" s="10"/>
    </row>
    <row r="16753" spans="1:1" x14ac:dyDescent="0.25">
      <c r="A16753" s="10"/>
    </row>
    <row r="16754" spans="1:1" x14ac:dyDescent="0.25">
      <c r="A16754" s="10"/>
    </row>
    <row r="16755" spans="1:1" x14ac:dyDescent="0.25">
      <c r="A16755" s="10"/>
    </row>
    <row r="16756" spans="1:1" x14ac:dyDescent="0.25">
      <c r="A16756" s="10"/>
    </row>
    <row r="16757" spans="1:1" x14ac:dyDescent="0.25">
      <c r="A16757" s="10"/>
    </row>
    <row r="16758" spans="1:1" x14ac:dyDescent="0.25">
      <c r="A16758" s="10"/>
    </row>
    <row r="16759" spans="1:1" x14ac:dyDescent="0.25">
      <c r="A16759" s="10"/>
    </row>
    <row r="16760" spans="1:1" x14ac:dyDescent="0.25">
      <c r="A16760" s="10"/>
    </row>
    <row r="16761" spans="1:1" x14ac:dyDescent="0.25">
      <c r="A16761" s="10"/>
    </row>
    <row r="16762" spans="1:1" x14ac:dyDescent="0.25">
      <c r="A16762" s="10"/>
    </row>
    <row r="16763" spans="1:1" x14ac:dyDescent="0.25">
      <c r="A16763" s="10"/>
    </row>
    <row r="16764" spans="1:1" x14ac:dyDescent="0.25">
      <c r="A16764" s="10"/>
    </row>
    <row r="16765" spans="1:1" x14ac:dyDescent="0.25">
      <c r="A16765" s="10"/>
    </row>
    <row r="16766" spans="1:1" x14ac:dyDescent="0.25">
      <c r="A16766" s="10"/>
    </row>
    <row r="16767" spans="1:1" x14ac:dyDescent="0.25">
      <c r="A16767" s="10"/>
    </row>
    <row r="16768" spans="1:1" x14ac:dyDescent="0.25">
      <c r="A16768" s="10"/>
    </row>
    <row r="16769" spans="1:1" x14ac:dyDescent="0.25">
      <c r="A16769" s="10"/>
    </row>
    <row r="16770" spans="1:1" x14ac:dyDescent="0.25">
      <c r="A16770" s="10"/>
    </row>
    <row r="16771" spans="1:1" x14ac:dyDescent="0.25">
      <c r="A16771" s="10"/>
    </row>
    <row r="16772" spans="1:1" x14ac:dyDescent="0.25">
      <c r="A16772" s="10"/>
    </row>
    <row r="16773" spans="1:1" x14ac:dyDescent="0.25">
      <c r="A16773" s="10"/>
    </row>
    <row r="16774" spans="1:1" x14ac:dyDescent="0.25">
      <c r="A16774" s="10"/>
    </row>
    <row r="16775" spans="1:1" x14ac:dyDescent="0.25">
      <c r="A16775" s="10"/>
    </row>
    <row r="16776" spans="1:1" x14ac:dyDescent="0.25">
      <c r="A16776" s="10"/>
    </row>
    <row r="16777" spans="1:1" x14ac:dyDescent="0.25">
      <c r="A16777" s="10"/>
    </row>
    <row r="16778" spans="1:1" x14ac:dyDescent="0.25">
      <c r="A16778" s="10"/>
    </row>
    <row r="16779" spans="1:1" x14ac:dyDescent="0.25">
      <c r="A16779" s="10"/>
    </row>
    <row r="16780" spans="1:1" x14ac:dyDescent="0.25">
      <c r="A16780" s="10"/>
    </row>
    <row r="16781" spans="1:1" x14ac:dyDescent="0.25">
      <c r="A16781" s="10"/>
    </row>
    <row r="16782" spans="1:1" x14ac:dyDescent="0.25">
      <c r="A16782" s="10"/>
    </row>
    <row r="16783" spans="1:1" x14ac:dyDescent="0.25">
      <c r="A16783" s="10"/>
    </row>
    <row r="16784" spans="1:1" x14ac:dyDescent="0.25">
      <c r="A16784" s="10"/>
    </row>
    <row r="16785" spans="1:1" x14ac:dyDescent="0.25">
      <c r="A16785" s="10"/>
    </row>
    <row r="16786" spans="1:1" x14ac:dyDescent="0.25">
      <c r="A16786" s="10"/>
    </row>
    <row r="16787" spans="1:1" x14ac:dyDescent="0.25">
      <c r="A16787" s="10"/>
    </row>
    <row r="16788" spans="1:1" x14ac:dyDescent="0.25">
      <c r="A16788" s="10"/>
    </row>
    <row r="16789" spans="1:1" x14ac:dyDescent="0.25">
      <c r="A16789" s="10"/>
    </row>
    <row r="16790" spans="1:1" x14ac:dyDescent="0.25">
      <c r="A16790" s="10"/>
    </row>
    <row r="16791" spans="1:1" x14ac:dyDescent="0.25">
      <c r="A16791" s="10"/>
    </row>
    <row r="16792" spans="1:1" x14ac:dyDescent="0.25">
      <c r="A16792" s="10"/>
    </row>
    <row r="16793" spans="1:1" x14ac:dyDescent="0.25">
      <c r="A16793" s="10"/>
    </row>
    <row r="16794" spans="1:1" x14ac:dyDescent="0.25">
      <c r="A16794" s="10"/>
    </row>
    <row r="16795" spans="1:1" x14ac:dyDescent="0.25">
      <c r="A16795" s="10"/>
    </row>
    <row r="16796" spans="1:1" x14ac:dyDescent="0.25">
      <c r="A16796" s="10"/>
    </row>
    <row r="16797" spans="1:1" x14ac:dyDescent="0.25">
      <c r="A16797" s="10"/>
    </row>
    <row r="16798" spans="1:1" x14ac:dyDescent="0.25">
      <c r="A16798" s="10"/>
    </row>
    <row r="16799" spans="1:1" x14ac:dyDescent="0.25">
      <c r="A16799" s="10"/>
    </row>
    <row r="16800" spans="1:1" x14ac:dyDescent="0.25">
      <c r="A16800" s="10"/>
    </row>
    <row r="16801" spans="1:1" x14ac:dyDescent="0.25">
      <c r="A16801" s="10"/>
    </row>
    <row r="16802" spans="1:1" x14ac:dyDescent="0.25">
      <c r="A16802" s="10"/>
    </row>
    <row r="16803" spans="1:1" x14ac:dyDescent="0.25">
      <c r="A16803" s="10"/>
    </row>
    <row r="16804" spans="1:1" x14ac:dyDescent="0.25">
      <c r="A16804" s="10"/>
    </row>
    <row r="16805" spans="1:1" x14ac:dyDescent="0.25">
      <c r="A16805" s="10"/>
    </row>
    <row r="16806" spans="1:1" x14ac:dyDescent="0.25">
      <c r="A16806" s="10"/>
    </row>
    <row r="16807" spans="1:1" x14ac:dyDescent="0.25">
      <c r="A16807" s="10"/>
    </row>
    <row r="16808" spans="1:1" x14ac:dyDescent="0.25">
      <c r="A16808" s="10"/>
    </row>
    <row r="16809" spans="1:1" x14ac:dyDescent="0.25">
      <c r="A16809" s="10"/>
    </row>
    <row r="16810" spans="1:1" x14ac:dyDescent="0.25">
      <c r="A16810" s="10"/>
    </row>
    <row r="16811" spans="1:1" x14ac:dyDescent="0.25">
      <c r="A16811" s="10"/>
    </row>
    <row r="16812" spans="1:1" x14ac:dyDescent="0.25">
      <c r="A16812" s="10"/>
    </row>
    <row r="16813" spans="1:1" x14ac:dyDescent="0.25">
      <c r="A16813" s="10"/>
    </row>
    <row r="16814" spans="1:1" x14ac:dyDescent="0.25">
      <c r="A16814" s="10"/>
    </row>
    <row r="16815" spans="1:1" x14ac:dyDescent="0.25">
      <c r="A16815" s="10"/>
    </row>
    <row r="16816" spans="1:1" x14ac:dyDescent="0.25">
      <c r="A16816" s="10"/>
    </row>
    <row r="16817" spans="1:1" x14ac:dyDescent="0.25">
      <c r="A16817" s="10"/>
    </row>
    <row r="16818" spans="1:1" x14ac:dyDescent="0.25">
      <c r="A16818" s="10"/>
    </row>
    <row r="16819" spans="1:1" x14ac:dyDescent="0.25">
      <c r="A16819" s="10"/>
    </row>
    <row r="16820" spans="1:1" x14ac:dyDescent="0.25">
      <c r="A16820" s="10"/>
    </row>
    <row r="16821" spans="1:1" x14ac:dyDescent="0.25">
      <c r="A16821" s="10"/>
    </row>
    <row r="16822" spans="1:1" x14ac:dyDescent="0.25">
      <c r="A16822" s="10"/>
    </row>
    <row r="16823" spans="1:1" x14ac:dyDescent="0.25">
      <c r="A16823" s="10"/>
    </row>
    <row r="16824" spans="1:1" x14ac:dyDescent="0.25">
      <c r="A16824" s="10"/>
    </row>
    <row r="16825" spans="1:1" x14ac:dyDescent="0.25">
      <c r="A16825" s="10"/>
    </row>
    <row r="16826" spans="1:1" x14ac:dyDescent="0.25">
      <c r="A16826" s="10"/>
    </row>
    <row r="16827" spans="1:1" x14ac:dyDescent="0.25">
      <c r="A16827" s="10"/>
    </row>
    <row r="16828" spans="1:1" x14ac:dyDescent="0.25">
      <c r="A16828" s="10"/>
    </row>
    <row r="16829" spans="1:1" x14ac:dyDescent="0.25">
      <c r="A16829" s="10"/>
    </row>
    <row r="16830" spans="1:1" x14ac:dyDescent="0.25">
      <c r="A16830" s="10"/>
    </row>
    <row r="16831" spans="1:1" x14ac:dyDescent="0.25">
      <c r="A16831" s="10"/>
    </row>
    <row r="16832" spans="1:1" x14ac:dyDescent="0.25">
      <c r="A16832" s="10"/>
    </row>
    <row r="16833" spans="1:1" x14ac:dyDescent="0.25">
      <c r="A16833" s="10"/>
    </row>
    <row r="16834" spans="1:1" x14ac:dyDescent="0.25">
      <c r="A16834" s="10"/>
    </row>
    <row r="16835" spans="1:1" x14ac:dyDescent="0.25">
      <c r="A16835" s="10"/>
    </row>
    <row r="16836" spans="1:1" x14ac:dyDescent="0.25">
      <c r="A16836" s="10"/>
    </row>
    <row r="16837" spans="1:1" x14ac:dyDescent="0.25">
      <c r="A16837" s="10"/>
    </row>
    <row r="16838" spans="1:1" x14ac:dyDescent="0.25">
      <c r="A16838" s="10"/>
    </row>
    <row r="16839" spans="1:1" x14ac:dyDescent="0.25">
      <c r="A16839" s="10"/>
    </row>
    <row r="16840" spans="1:1" x14ac:dyDescent="0.25">
      <c r="A16840" s="10"/>
    </row>
    <row r="16841" spans="1:1" x14ac:dyDescent="0.25">
      <c r="A16841" s="10"/>
    </row>
    <row r="16842" spans="1:1" x14ac:dyDescent="0.25">
      <c r="A16842" s="10"/>
    </row>
    <row r="16843" spans="1:1" x14ac:dyDescent="0.25">
      <c r="A16843" s="10"/>
    </row>
    <row r="16844" spans="1:1" x14ac:dyDescent="0.25">
      <c r="A16844" s="10"/>
    </row>
    <row r="16845" spans="1:1" x14ac:dyDescent="0.25">
      <c r="A16845" s="10"/>
    </row>
    <row r="16846" spans="1:1" x14ac:dyDescent="0.25">
      <c r="A16846" s="10"/>
    </row>
    <row r="16847" spans="1:1" x14ac:dyDescent="0.25">
      <c r="A16847" s="10"/>
    </row>
    <row r="16848" spans="1:1" x14ac:dyDescent="0.25">
      <c r="A16848" s="10"/>
    </row>
    <row r="16849" spans="1:1" x14ac:dyDescent="0.25">
      <c r="A16849" s="10"/>
    </row>
    <row r="16850" spans="1:1" x14ac:dyDescent="0.25">
      <c r="A16850" s="10"/>
    </row>
    <row r="16851" spans="1:1" x14ac:dyDescent="0.25">
      <c r="A16851" s="10"/>
    </row>
    <row r="16852" spans="1:1" x14ac:dyDescent="0.25">
      <c r="A16852" s="10"/>
    </row>
    <row r="16853" spans="1:1" x14ac:dyDescent="0.25">
      <c r="A16853" s="10"/>
    </row>
    <row r="16854" spans="1:1" x14ac:dyDescent="0.25">
      <c r="A16854" s="10"/>
    </row>
    <row r="16855" spans="1:1" x14ac:dyDescent="0.25">
      <c r="A16855" s="10"/>
    </row>
    <row r="16856" spans="1:1" x14ac:dyDescent="0.25">
      <c r="A16856" s="10"/>
    </row>
    <row r="16857" spans="1:1" x14ac:dyDescent="0.25">
      <c r="A16857" s="10"/>
    </row>
    <row r="16858" spans="1:1" x14ac:dyDescent="0.25">
      <c r="A16858" s="10"/>
    </row>
    <row r="16859" spans="1:1" x14ac:dyDescent="0.25">
      <c r="A16859" s="10"/>
    </row>
    <row r="16860" spans="1:1" x14ac:dyDescent="0.25">
      <c r="A16860" s="10"/>
    </row>
    <row r="16861" spans="1:1" x14ac:dyDescent="0.25">
      <c r="A16861" s="10"/>
    </row>
    <row r="16862" spans="1:1" x14ac:dyDescent="0.25">
      <c r="A16862" s="10"/>
    </row>
    <row r="16863" spans="1:1" x14ac:dyDescent="0.25">
      <c r="A16863" s="10"/>
    </row>
    <row r="16864" spans="1:1" x14ac:dyDescent="0.25">
      <c r="A16864" s="10"/>
    </row>
    <row r="16865" spans="1:1" x14ac:dyDescent="0.25">
      <c r="A16865" s="10"/>
    </row>
    <row r="16866" spans="1:1" x14ac:dyDescent="0.25">
      <c r="A16866" s="10"/>
    </row>
    <row r="16867" spans="1:1" x14ac:dyDescent="0.25">
      <c r="A16867" s="10"/>
    </row>
    <row r="16868" spans="1:1" x14ac:dyDescent="0.25">
      <c r="A16868" s="10"/>
    </row>
    <row r="16869" spans="1:1" x14ac:dyDescent="0.25">
      <c r="A16869" s="10"/>
    </row>
    <row r="16870" spans="1:1" x14ac:dyDescent="0.25">
      <c r="A16870" s="10"/>
    </row>
    <row r="16871" spans="1:1" x14ac:dyDescent="0.25">
      <c r="A16871" s="10"/>
    </row>
    <row r="16872" spans="1:1" x14ac:dyDescent="0.25">
      <c r="A16872" s="10"/>
    </row>
    <row r="16873" spans="1:1" x14ac:dyDescent="0.25">
      <c r="A16873" s="10"/>
    </row>
    <row r="16874" spans="1:1" x14ac:dyDescent="0.25">
      <c r="A16874" s="10"/>
    </row>
    <row r="16875" spans="1:1" x14ac:dyDescent="0.25">
      <c r="A16875" s="10"/>
    </row>
    <row r="16876" spans="1:1" x14ac:dyDescent="0.25">
      <c r="A16876" s="10"/>
    </row>
    <row r="16877" spans="1:1" x14ac:dyDescent="0.25">
      <c r="A16877" s="10"/>
    </row>
    <row r="16878" spans="1:1" x14ac:dyDescent="0.25">
      <c r="A16878" s="10"/>
    </row>
    <row r="16879" spans="1:1" x14ac:dyDescent="0.25">
      <c r="A16879" s="10"/>
    </row>
    <row r="16880" spans="1:1" x14ac:dyDescent="0.25">
      <c r="A16880" s="10"/>
    </row>
    <row r="16881" spans="1:1" x14ac:dyDescent="0.25">
      <c r="A16881" s="10"/>
    </row>
    <row r="16882" spans="1:1" x14ac:dyDescent="0.25">
      <c r="A16882" s="10"/>
    </row>
    <row r="16883" spans="1:1" x14ac:dyDescent="0.25">
      <c r="A16883" s="10"/>
    </row>
    <row r="16884" spans="1:1" x14ac:dyDescent="0.25">
      <c r="A16884" s="10"/>
    </row>
    <row r="16885" spans="1:1" x14ac:dyDescent="0.25">
      <c r="A16885" s="10"/>
    </row>
    <row r="16886" spans="1:1" x14ac:dyDescent="0.25">
      <c r="A16886" s="10"/>
    </row>
    <row r="16887" spans="1:1" x14ac:dyDescent="0.25">
      <c r="A16887" s="10"/>
    </row>
    <row r="16888" spans="1:1" x14ac:dyDescent="0.25">
      <c r="A16888" s="10"/>
    </row>
    <row r="16889" spans="1:1" x14ac:dyDescent="0.25">
      <c r="A16889" s="10"/>
    </row>
    <row r="16890" spans="1:1" x14ac:dyDescent="0.25">
      <c r="A16890" s="10"/>
    </row>
    <row r="16891" spans="1:1" x14ac:dyDescent="0.25">
      <c r="A16891" s="10"/>
    </row>
    <row r="16892" spans="1:1" x14ac:dyDescent="0.25">
      <c r="A16892" s="10"/>
    </row>
    <row r="16893" spans="1:1" x14ac:dyDescent="0.25">
      <c r="A16893" s="10"/>
    </row>
    <row r="16894" spans="1:1" x14ac:dyDescent="0.25">
      <c r="A16894" s="10"/>
    </row>
    <row r="16895" spans="1:1" x14ac:dyDescent="0.25">
      <c r="A16895" s="10"/>
    </row>
    <row r="16896" spans="1:1" x14ac:dyDescent="0.25">
      <c r="A16896" s="10"/>
    </row>
    <row r="16897" spans="1:1" x14ac:dyDescent="0.25">
      <c r="A16897" s="10"/>
    </row>
    <row r="16898" spans="1:1" x14ac:dyDescent="0.25">
      <c r="A16898" s="10"/>
    </row>
    <row r="16899" spans="1:1" x14ac:dyDescent="0.25">
      <c r="A16899" s="10"/>
    </row>
    <row r="16900" spans="1:1" x14ac:dyDescent="0.25">
      <c r="A16900" s="10"/>
    </row>
    <row r="16901" spans="1:1" x14ac:dyDescent="0.25">
      <c r="A16901" s="10"/>
    </row>
    <row r="16902" spans="1:1" x14ac:dyDescent="0.25">
      <c r="A16902" s="10"/>
    </row>
    <row r="16903" spans="1:1" x14ac:dyDescent="0.25">
      <c r="A16903" s="10"/>
    </row>
    <row r="16904" spans="1:1" x14ac:dyDescent="0.25">
      <c r="A16904" s="10"/>
    </row>
    <row r="16905" spans="1:1" x14ac:dyDescent="0.25">
      <c r="A16905" s="10"/>
    </row>
    <row r="16906" spans="1:1" x14ac:dyDescent="0.25">
      <c r="A16906" s="10"/>
    </row>
    <row r="16907" spans="1:1" x14ac:dyDescent="0.25">
      <c r="A16907" s="10"/>
    </row>
    <row r="16908" spans="1:1" x14ac:dyDescent="0.25">
      <c r="A16908" s="10"/>
    </row>
    <row r="16909" spans="1:1" x14ac:dyDescent="0.25">
      <c r="A16909" s="10"/>
    </row>
    <row r="16910" spans="1:1" x14ac:dyDescent="0.25">
      <c r="A16910" s="10"/>
    </row>
    <row r="16911" spans="1:1" x14ac:dyDescent="0.25">
      <c r="A16911" s="10"/>
    </row>
    <row r="16912" spans="1:1" x14ac:dyDescent="0.25">
      <c r="A16912" s="10"/>
    </row>
    <row r="16913" spans="1:1" x14ac:dyDescent="0.25">
      <c r="A16913" s="10"/>
    </row>
    <row r="16914" spans="1:1" x14ac:dyDescent="0.25">
      <c r="A16914" s="10"/>
    </row>
    <row r="16915" spans="1:1" x14ac:dyDescent="0.25">
      <c r="A16915" s="10"/>
    </row>
    <row r="16916" spans="1:1" x14ac:dyDescent="0.25">
      <c r="A16916" s="10"/>
    </row>
    <row r="16917" spans="1:1" x14ac:dyDescent="0.25">
      <c r="A16917" s="10"/>
    </row>
    <row r="16918" spans="1:1" x14ac:dyDescent="0.25">
      <c r="A16918" s="10"/>
    </row>
    <row r="16919" spans="1:1" x14ac:dyDescent="0.25">
      <c r="A16919" s="10"/>
    </row>
    <row r="16920" spans="1:1" x14ac:dyDescent="0.25">
      <c r="A16920" s="10"/>
    </row>
    <row r="16921" spans="1:1" x14ac:dyDescent="0.25">
      <c r="A16921" s="10"/>
    </row>
    <row r="16922" spans="1:1" x14ac:dyDescent="0.25">
      <c r="A16922" s="10"/>
    </row>
    <row r="16923" spans="1:1" x14ac:dyDescent="0.25">
      <c r="A16923" s="10"/>
    </row>
    <row r="16924" spans="1:1" x14ac:dyDescent="0.25">
      <c r="A16924" s="10"/>
    </row>
    <row r="16925" spans="1:1" x14ac:dyDescent="0.25">
      <c r="A16925" s="10"/>
    </row>
    <row r="16926" spans="1:1" x14ac:dyDescent="0.25">
      <c r="A16926" s="10"/>
    </row>
    <row r="16927" spans="1:1" x14ac:dyDescent="0.25">
      <c r="A16927" s="10"/>
    </row>
    <row r="16928" spans="1:1" x14ac:dyDescent="0.25">
      <c r="A16928" s="10"/>
    </row>
    <row r="16929" spans="1:1" x14ac:dyDescent="0.25">
      <c r="A16929" s="10"/>
    </row>
    <row r="16930" spans="1:1" x14ac:dyDescent="0.25">
      <c r="A16930" s="10"/>
    </row>
    <row r="16931" spans="1:1" x14ac:dyDescent="0.25">
      <c r="A16931" s="10"/>
    </row>
    <row r="16932" spans="1:1" x14ac:dyDescent="0.25">
      <c r="A16932" s="10"/>
    </row>
    <row r="16933" spans="1:1" x14ac:dyDescent="0.25">
      <c r="A16933" s="10"/>
    </row>
    <row r="16934" spans="1:1" x14ac:dyDescent="0.25">
      <c r="A16934" s="10"/>
    </row>
    <row r="16935" spans="1:1" x14ac:dyDescent="0.25">
      <c r="A16935" s="10"/>
    </row>
    <row r="16936" spans="1:1" x14ac:dyDescent="0.25">
      <c r="A16936" s="10"/>
    </row>
    <row r="16937" spans="1:1" x14ac:dyDescent="0.25">
      <c r="A16937" s="10"/>
    </row>
    <row r="16938" spans="1:1" x14ac:dyDescent="0.25">
      <c r="A16938" s="10"/>
    </row>
    <row r="16939" spans="1:1" x14ac:dyDescent="0.25">
      <c r="A16939" s="10"/>
    </row>
    <row r="16940" spans="1:1" x14ac:dyDescent="0.25">
      <c r="A16940" s="10"/>
    </row>
    <row r="16941" spans="1:1" x14ac:dyDescent="0.25">
      <c r="A16941" s="10"/>
    </row>
    <row r="16942" spans="1:1" x14ac:dyDescent="0.25">
      <c r="A16942" s="10"/>
    </row>
    <row r="16943" spans="1:1" x14ac:dyDescent="0.25">
      <c r="A16943" s="10"/>
    </row>
    <row r="16944" spans="1:1" x14ac:dyDescent="0.25">
      <c r="A16944" s="10"/>
    </row>
    <row r="16945" spans="1:1" x14ac:dyDescent="0.25">
      <c r="A16945" s="10"/>
    </row>
    <row r="16946" spans="1:1" x14ac:dyDescent="0.25">
      <c r="A16946" s="10"/>
    </row>
    <row r="16947" spans="1:1" x14ac:dyDescent="0.25">
      <c r="A16947" s="10"/>
    </row>
    <row r="16948" spans="1:1" x14ac:dyDescent="0.25">
      <c r="A16948" s="10"/>
    </row>
    <row r="16949" spans="1:1" x14ac:dyDescent="0.25">
      <c r="A16949" s="10"/>
    </row>
    <row r="16950" spans="1:1" x14ac:dyDescent="0.25">
      <c r="A16950" s="10"/>
    </row>
    <row r="16951" spans="1:1" x14ac:dyDescent="0.25">
      <c r="A16951" s="10"/>
    </row>
    <row r="16952" spans="1:1" x14ac:dyDescent="0.25">
      <c r="A16952" s="10"/>
    </row>
    <row r="16953" spans="1:1" x14ac:dyDescent="0.25">
      <c r="A16953" s="10"/>
    </row>
    <row r="16954" spans="1:1" x14ac:dyDescent="0.25">
      <c r="A16954" s="10"/>
    </row>
    <row r="16955" spans="1:1" x14ac:dyDescent="0.25">
      <c r="A16955" s="10"/>
    </row>
    <row r="16956" spans="1:1" x14ac:dyDescent="0.25">
      <c r="A16956" s="10"/>
    </row>
    <row r="16957" spans="1:1" x14ac:dyDescent="0.25">
      <c r="A16957" s="10"/>
    </row>
    <row r="16958" spans="1:1" x14ac:dyDescent="0.25">
      <c r="A16958" s="10"/>
    </row>
    <row r="16959" spans="1:1" x14ac:dyDescent="0.25">
      <c r="A16959" s="10"/>
    </row>
    <row r="16960" spans="1:1" x14ac:dyDescent="0.25">
      <c r="A16960" s="10"/>
    </row>
    <row r="16961" spans="1:1" x14ac:dyDescent="0.25">
      <c r="A16961" s="10"/>
    </row>
    <row r="16962" spans="1:1" x14ac:dyDescent="0.25">
      <c r="A16962" s="10"/>
    </row>
    <row r="16963" spans="1:1" x14ac:dyDescent="0.25">
      <c r="A16963" s="10"/>
    </row>
    <row r="16964" spans="1:1" x14ac:dyDescent="0.25">
      <c r="A16964" s="10"/>
    </row>
    <row r="16965" spans="1:1" x14ac:dyDescent="0.25">
      <c r="A16965" s="10"/>
    </row>
    <row r="16966" spans="1:1" x14ac:dyDescent="0.25">
      <c r="A16966" s="10"/>
    </row>
    <row r="16967" spans="1:1" x14ac:dyDescent="0.25">
      <c r="A16967" s="10"/>
    </row>
    <row r="16968" spans="1:1" x14ac:dyDescent="0.25">
      <c r="A16968" s="10"/>
    </row>
    <row r="16969" spans="1:1" x14ac:dyDescent="0.25">
      <c r="A16969" s="10"/>
    </row>
    <row r="16970" spans="1:1" x14ac:dyDescent="0.25">
      <c r="A16970" s="10"/>
    </row>
    <row r="16971" spans="1:1" x14ac:dyDescent="0.25">
      <c r="A16971" s="10"/>
    </row>
    <row r="16972" spans="1:1" x14ac:dyDescent="0.25">
      <c r="A16972" s="10"/>
    </row>
    <row r="16973" spans="1:1" x14ac:dyDescent="0.25">
      <c r="A16973" s="10"/>
    </row>
    <row r="16974" spans="1:1" x14ac:dyDescent="0.25">
      <c r="A16974" s="10"/>
    </row>
    <row r="16975" spans="1:1" x14ac:dyDescent="0.25">
      <c r="A16975" s="10"/>
    </row>
    <row r="16976" spans="1:1" x14ac:dyDescent="0.25">
      <c r="A16976" s="10"/>
    </row>
    <row r="16977" spans="1:1" x14ac:dyDescent="0.25">
      <c r="A16977" s="10"/>
    </row>
    <row r="16978" spans="1:1" x14ac:dyDescent="0.25">
      <c r="A16978" s="10"/>
    </row>
    <row r="16979" spans="1:1" x14ac:dyDescent="0.25">
      <c r="A16979" s="10"/>
    </row>
    <row r="16980" spans="1:1" x14ac:dyDescent="0.25">
      <c r="A16980" s="10"/>
    </row>
    <row r="16981" spans="1:1" x14ac:dyDescent="0.25">
      <c r="A16981" s="10"/>
    </row>
    <row r="16982" spans="1:1" x14ac:dyDescent="0.25">
      <c r="A16982" s="10"/>
    </row>
    <row r="16983" spans="1:1" x14ac:dyDescent="0.25">
      <c r="A16983" s="10"/>
    </row>
    <row r="16984" spans="1:1" x14ac:dyDescent="0.25">
      <c r="A16984" s="10"/>
    </row>
    <row r="16985" spans="1:1" x14ac:dyDescent="0.25">
      <c r="A16985" s="10"/>
    </row>
    <row r="16986" spans="1:1" x14ac:dyDescent="0.25">
      <c r="A16986" s="10"/>
    </row>
    <row r="16987" spans="1:1" x14ac:dyDescent="0.25">
      <c r="A16987" s="10"/>
    </row>
    <row r="16988" spans="1:1" x14ac:dyDescent="0.25">
      <c r="A16988" s="10"/>
    </row>
    <row r="16989" spans="1:1" x14ac:dyDescent="0.25">
      <c r="A16989" s="10"/>
    </row>
    <row r="16990" spans="1:1" x14ac:dyDescent="0.25">
      <c r="A16990" s="10"/>
    </row>
    <row r="16991" spans="1:1" x14ac:dyDescent="0.25">
      <c r="A16991" s="10"/>
    </row>
    <row r="16992" spans="1:1" x14ac:dyDescent="0.25">
      <c r="A16992" s="10"/>
    </row>
    <row r="16993" spans="1:1" x14ac:dyDescent="0.25">
      <c r="A16993" s="10"/>
    </row>
    <row r="16994" spans="1:1" x14ac:dyDescent="0.25">
      <c r="A16994" s="10"/>
    </row>
    <row r="16995" spans="1:1" x14ac:dyDescent="0.25">
      <c r="A16995" s="10"/>
    </row>
    <row r="16996" spans="1:1" x14ac:dyDescent="0.25">
      <c r="A16996" s="10"/>
    </row>
    <row r="16997" spans="1:1" x14ac:dyDescent="0.25">
      <c r="A16997" s="10"/>
    </row>
    <row r="16998" spans="1:1" x14ac:dyDescent="0.25">
      <c r="A16998" s="10"/>
    </row>
    <row r="16999" spans="1:1" x14ac:dyDescent="0.25">
      <c r="A16999" s="10"/>
    </row>
    <row r="17000" spans="1:1" x14ac:dyDescent="0.25">
      <c r="A17000" s="10"/>
    </row>
    <row r="17001" spans="1:1" x14ac:dyDescent="0.25">
      <c r="A17001" s="10"/>
    </row>
    <row r="17002" spans="1:1" x14ac:dyDescent="0.25">
      <c r="A17002" s="10"/>
    </row>
    <row r="17003" spans="1:1" x14ac:dyDescent="0.25">
      <c r="A17003" s="10"/>
    </row>
    <row r="17004" spans="1:1" x14ac:dyDescent="0.25">
      <c r="A17004" s="10"/>
    </row>
    <row r="17005" spans="1:1" x14ac:dyDescent="0.25">
      <c r="A17005" s="10"/>
    </row>
    <row r="17006" spans="1:1" x14ac:dyDescent="0.25">
      <c r="A17006" s="10"/>
    </row>
    <row r="17007" spans="1:1" x14ac:dyDescent="0.25">
      <c r="A17007" s="10"/>
    </row>
    <row r="17008" spans="1:1" x14ac:dyDescent="0.25">
      <c r="A17008" s="10"/>
    </row>
    <row r="17009" spans="1:1" x14ac:dyDescent="0.25">
      <c r="A17009" s="10"/>
    </row>
    <row r="17010" spans="1:1" x14ac:dyDescent="0.25">
      <c r="A17010" s="10"/>
    </row>
    <row r="17011" spans="1:1" x14ac:dyDescent="0.25">
      <c r="A17011" s="10"/>
    </row>
    <row r="17012" spans="1:1" x14ac:dyDescent="0.25">
      <c r="A17012" s="10"/>
    </row>
    <row r="17013" spans="1:1" x14ac:dyDescent="0.25">
      <c r="A17013" s="10"/>
    </row>
    <row r="17014" spans="1:1" x14ac:dyDescent="0.25">
      <c r="A17014" s="10"/>
    </row>
    <row r="17015" spans="1:1" x14ac:dyDescent="0.25">
      <c r="A17015" s="10"/>
    </row>
    <row r="17016" spans="1:1" x14ac:dyDescent="0.25">
      <c r="A17016" s="10"/>
    </row>
    <row r="17017" spans="1:1" x14ac:dyDescent="0.25">
      <c r="A17017" s="10"/>
    </row>
    <row r="17018" spans="1:1" x14ac:dyDescent="0.25">
      <c r="A17018" s="10"/>
    </row>
    <row r="17019" spans="1:1" x14ac:dyDescent="0.25">
      <c r="A17019" s="10"/>
    </row>
    <row r="17020" spans="1:1" x14ac:dyDescent="0.25">
      <c r="A17020" s="10"/>
    </row>
    <row r="17021" spans="1:1" x14ac:dyDescent="0.25">
      <c r="A17021" s="10"/>
    </row>
    <row r="17022" spans="1:1" x14ac:dyDescent="0.25">
      <c r="A17022" s="10"/>
    </row>
    <row r="17023" spans="1:1" x14ac:dyDescent="0.25">
      <c r="A17023" s="10"/>
    </row>
    <row r="17024" spans="1:1" x14ac:dyDescent="0.25">
      <c r="A17024" s="10"/>
    </row>
    <row r="17025" spans="1:1" x14ac:dyDescent="0.25">
      <c r="A17025" s="10"/>
    </row>
    <row r="17026" spans="1:1" x14ac:dyDescent="0.25">
      <c r="A17026" s="10"/>
    </row>
    <row r="17027" spans="1:1" x14ac:dyDescent="0.25">
      <c r="A17027" s="10"/>
    </row>
    <row r="17028" spans="1:1" x14ac:dyDescent="0.25">
      <c r="A17028" s="10"/>
    </row>
    <row r="17029" spans="1:1" x14ac:dyDescent="0.25">
      <c r="A17029" s="10"/>
    </row>
    <row r="17030" spans="1:1" x14ac:dyDescent="0.25">
      <c r="A17030" s="10"/>
    </row>
    <row r="17031" spans="1:1" x14ac:dyDescent="0.25">
      <c r="A17031" s="10"/>
    </row>
    <row r="17032" spans="1:1" x14ac:dyDescent="0.25">
      <c r="A17032" s="10"/>
    </row>
    <row r="17033" spans="1:1" x14ac:dyDescent="0.25">
      <c r="A17033" s="10"/>
    </row>
    <row r="17034" spans="1:1" x14ac:dyDescent="0.25">
      <c r="A17034" s="10"/>
    </row>
    <row r="17035" spans="1:1" x14ac:dyDescent="0.25">
      <c r="A17035" s="10"/>
    </row>
    <row r="17036" spans="1:1" x14ac:dyDescent="0.25">
      <c r="A17036" s="10"/>
    </row>
    <row r="17037" spans="1:1" x14ac:dyDescent="0.25">
      <c r="A17037" s="10"/>
    </row>
    <row r="17038" spans="1:1" x14ac:dyDescent="0.25">
      <c r="A17038" s="10"/>
    </row>
    <row r="17039" spans="1:1" x14ac:dyDescent="0.25">
      <c r="A17039" s="10"/>
    </row>
    <row r="17040" spans="1:1" x14ac:dyDescent="0.25">
      <c r="A17040" s="10"/>
    </row>
    <row r="17041" spans="1:1" x14ac:dyDescent="0.25">
      <c r="A17041" s="10"/>
    </row>
    <row r="17042" spans="1:1" x14ac:dyDescent="0.25">
      <c r="A17042" s="10"/>
    </row>
    <row r="17043" spans="1:1" x14ac:dyDescent="0.25">
      <c r="A17043" s="10"/>
    </row>
    <row r="17044" spans="1:1" x14ac:dyDescent="0.25">
      <c r="A17044" s="10"/>
    </row>
    <row r="17045" spans="1:1" x14ac:dyDescent="0.25">
      <c r="A17045" s="10"/>
    </row>
    <row r="17046" spans="1:1" x14ac:dyDescent="0.25">
      <c r="A17046" s="10"/>
    </row>
    <row r="17047" spans="1:1" x14ac:dyDescent="0.25">
      <c r="A17047" s="10"/>
    </row>
    <row r="17048" spans="1:1" x14ac:dyDescent="0.25">
      <c r="A17048" s="10"/>
    </row>
    <row r="17049" spans="1:1" x14ac:dyDescent="0.25">
      <c r="A17049" s="10"/>
    </row>
    <row r="17050" spans="1:1" x14ac:dyDescent="0.25">
      <c r="A17050" s="10"/>
    </row>
    <row r="17051" spans="1:1" x14ac:dyDescent="0.25">
      <c r="A17051" s="10"/>
    </row>
    <row r="17052" spans="1:1" x14ac:dyDescent="0.25">
      <c r="A17052" s="10"/>
    </row>
    <row r="17053" spans="1:1" x14ac:dyDescent="0.25">
      <c r="A17053" s="10"/>
    </row>
    <row r="17054" spans="1:1" x14ac:dyDescent="0.25">
      <c r="A17054" s="10"/>
    </row>
    <row r="17055" spans="1:1" x14ac:dyDescent="0.25">
      <c r="A17055" s="10"/>
    </row>
    <row r="17056" spans="1:1" x14ac:dyDescent="0.25">
      <c r="A17056" s="10"/>
    </row>
    <row r="17057" spans="1:1" x14ac:dyDescent="0.25">
      <c r="A17057" s="10"/>
    </row>
    <row r="17058" spans="1:1" x14ac:dyDescent="0.25">
      <c r="A17058" s="10"/>
    </row>
    <row r="17059" spans="1:1" x14ac:dyDescent="0.25">
      <c r="A17059" s="10"/>
    </row>
    <row r="17060" spans="1:1" x14ac:dyDescent="0.25">
      <c r="A17060" s="10"/>
    </row>
    <row r="17061" spans="1:1" x14ac:dyDescent="0.25">
      <c r="A17061" s="10"/>
    </row>
    <row r="17062" spans="1:1" x14ac:dyDescent="0.25">
      <c r="A17062" s="10"/>
    </row>
    <row r="17063" spans="1:1" x14ac:dyDescent="0.25">
      <c r="A17063" s="10"/>
    </row>
    <row r="17064" spans="1:1" x14ac:dyDescent="0.25">
      <c r="A17064" s="10"/>
    </row>
    <row r="17065" spans="1:1" x14ac:dyDescent="0.25">
      <c r="A17065" s="10"/>
    </row>
    <row r="17066" spans="1:1" x14ac:dyDescent="0.25">
      <c r="A17066" s="10"/>
    </row>
    <row r="17067" spans="1:1" x14ac:dyDescent="0.25">
      <c r="A17067" s="10"/>
    </row>
    <row r="17068" spans="1:1" x14ac:dyDescent="0.25">
      <c r="A17068" s="10"/>
    </row>
    <row r="17069" spans="1:1" x14ac:dyDescent="0.25">
      <c r="A17069" s="10"/>
    </row>
    <row r="17070" spans="1:1" x14ac:dyDescent="0.25">
      <c r="A17070" s="10"/>
    </row>
    <row r="17071" spans="1:1" x14ac:dyDescent="0.25">
      <c r="A17071" s="10"/>
    </row>
    <row r="17072" spans="1:1" x14ac:dyDescent="0.25">
      <c r="A17072" s="10"/>
    </row>
    <row r="17073" spans="1:1" x14ac:dyDescent="0.25">
      <c r="A17073" s="10"/>
    </row>
    <row r="17074" spans="1:1" x14ac:dyDescent="0.25">
      <c r="A17074" s="10"/>
    </row>
    <row r="17075" spans="1:1" x14ac:dyDescent="0.25">
      <c r="A17075" s="10"/>
    </row>
    <row r="17076" spans="1:1" x14ac:dyDescent="0.25">
      <c r="A17076" s="10"/>
    </row>
    <row r="17077" spans="1:1" x14ac:dyDescent="0.25">
      <c r="A17077" s="10"/>
    </row>
    <row r="17078" spans="1:1" x14ac:dyDescent="0.25">
      <c r="A17078" s="10"/>
    </row>
    <row r="17079" spans="1:1" x14ac:dyDescent="0.25">
      <c r="A17079" s="10"/>
    </row>
    <row r="17080" spans="1:1" x14ac:dyDescent="0.25">
      <c r="A17080" s="10"/>
    </row>
    <row r="17081" spans="1:1" x14ac:dyDescent="0.25">
      <c r="A17081" s="10"/>
    </row>
    <row r="17082" spans="1:1" x14ac:dyDescent="0.25">
      <c r="A17082" s="10"/>
    </row>
    <row r="17083" spans="1:1" x14ac:dyDescent="0.25">
      <c r="A17083" s="10"/>
    </row>
    <row r="17084" spans="1:1" x14ac:dyDescent="0.25">
      <c r="A17084" s="10"/>
    </row>
    <row r="17085" spans="1:1" x14ac:dyDescent="0.25">
      <c r="A17085" s="10"/>
    </row>
    <row r="17086" spans="1:1" x14ac:dyDescent="0.25">
      <c r="A17086" s="10"/>
    </row>
    <row r="17087" spans="1:1" x14ac:dyDescent="0.25">
      <c r="A17087" s="10"/>
    </row>
    <row r="17088" spans="1:1" x14ac:dyDescent="0.25">
      <c r="A17088" s="10"/>
    </row>
    <row r="17089" spans="1:1" x14ac:dyDescent="0.25">
      <c r="A17089" s="10"/>
    </row>
    <row r="17090" spans="1:1" x14ac:dyDescent="0.25">
      <c r="A17090" s="10"/>
    </row>
    <row r="17091" spans="1:1" x14ac:dyDescent="0.25">
      <c r="A17091" s="10"/>
    </row>
    <row r="17092" spans="1:1" x14ac:dyDescent="0.25">
      <c r="A17092" s="10"/>
    </row>
    <row r="17093" spans="1:1" x14ac:dyDescent="0.25">
      <c r="A17093" s="10"/>
    </row>
    <row r="17094" spans="1:1" x14ac:dyDescent="0.25">
      <c r="A17094" s="10"/>
    </row>
    <row r="17095" spans="1:1" x14ac:dyDescent="0.25">
      <c r="A17095" s="10"/>
    </row>
    <row r="17096" spans="1:1" x14ac:dyDescent="0.25">
      <c r="A17096" s="10"/>
    </row>
    <row r="17097" spans="1:1" x14ac:dyDescent="0.25">
      <c r="A17097" s="10"/>
    </row>
    <row r="17098" spans="1:1" x14ac:dyDescent="0.25">
      <c r="A17098" s="10"/>
    </row>
    <row r="17099" spans="1:1" x14ac:dyDescent="0.25">
      <c r="A17099" s="10"/>
    </row>
    <row r="17100" spans="1:1" x14ac:dyDescent="0.25">
      <c r="A17100" s="10"/>
    </row>
    <row r="17101" spans="1:1" x14ac:dyDescent="0.25">
      <c r="A17101" s="10"/>
    </row>
    <row r="17102" spans="1:1" x14ac:dyDescent="0.25">
      <c r="A17102" s="10"/>
    </row>
    <row r="17103" spans="1:1" x14ac:dyDescent="0.25">
      <c r="A17103" s="10"/>
    </row>
    <row r="17104" spans="1:1" x14ac:dyDescent="0.25">
      <c r="A17104" s="10"/>
    </row>
    <row r="17105" spans="1:1" x14ac:dyDescent="0.25">
      <c r="A17105" s="10"/>
    </row>
    <row r="17106" spans="1:1" x14ac:dyDescent="0.25">
      <c r="A17106" s="10"/>
    </row>
    <row r="17107" spans="1:1" x14ac:dyDescent="0.25">
      <c r="A17107" s="10"/>
    </row>
    <row r="17108" spans="1:1" x14ac:dyDescent="0.25">
      <c r="A17108" s="10"/>
    </row>
    <row r="17109" spans="1:1" x14ac:dyDescent="0.25">
      <c r="A17109" s="10"/>
    </row>
    <row r="17110" spans="1:1" x14ac:dyDescent="0.25">
      <c r="A17110" s="10"/>
    </row>
    <row r="17111" spans="1:1" x14ac:dyDescent="0.25">
      <c r="A17111" s="10"/>
    </row>
    <row r="17112" spans="1:1" x14ac:dyDescent="0.25">
      <c r="A17112" s="10"/>
    </row>
    <row r="17113" spans="1:1" x14ac:dyDescent="0.25">
      <c r="A17113" s="10"/>
    </row>
    <row r="17114" spans="1:1" x14ac:dyDescent="0.25">
      <c r="A17114" s="10"/>
    </row>
    <row r="17115" spans="1:1" x14ac:dyDescent="0.25">
      <c r="A17115" s="10"/>
    </row>
    <row r="17116" spans="1:1" x14ac:dyDescent="0.25">
      <c r="A17116" s="10"/>
    </row>
    <row r="17117" spans="1:1" x14ac:dyDescent="0.25">
      <c r="A17117" s="10"/>
    </row>
    <row r="17118" spans="1:1" x14ac:dyDescent="0.25">
      <c r="A17118" s="10"/>
    </row>
    <row r="17119" spans="1:1" x14ac:dyDescent="0.25">
      <c r="A17119" s="10"/>
    </row>
    <row r="17120" spans="1:1" x14ac:dyDescent="0.25">
      <c r="A17120" s="10"/>
    </row>
    <row r="17121" spans="1:1" x14ac:dyDescent="0.25">
      <c r="A17121" s="10"/>
    </row>
    <row r="17122" spans="1:1" x14ac:dyDescent="0.25">
      <c r="A17122" s="10"/>
    </row>
    <row r="17123" spans="1:1" x14ac:dyDescent="0.25">
      <c r="A17123" s="10"/>
    </row>
    <row r="17124" spans="1:1" x14ac:dyDescent="0.25">
      <c r="A17124" s="10"/>
    </row>
    <row r="17125" spans="1:1" x14ac:dyDescent="0.25">
      <c r="A17125" s="10"/>
    </row>
    <row r="17126" spans="1:1" x14ac:dyDescent="0.25">
      <c r="A17126" s="10"/>
    </row>
    <row r="17127" spans="1:1" x14ac:dyDescent="0.25">
      <c r="A17127" s="10"/>
    </row>
    <row r="17128" spans="1:1" x14ac:dyDescent="0.25">
      <c r="A17128" s="10"/>
    </row>
    <row r="17129" spans="1:1" x14ac:dyDescent="0.25">
      <c r="A17129" s="10"/>
    </row>
    <row r="17130" spans="1:1" x14ac:dyDescent="0.25">
      <c r="A17130" s="10"/>
    </row>
    <row r="17131" spans="1:1" x14ac:dyDescent="0.25">
      <c r="A17131" s="10"/>
    </row>
    <row r="17132" spans="1:1" x14ac:dyDescent="0.25">
      <c r="A17132" s="10"/>
    </row>
    <row r="17133" spans="1:1" x14ac:dyDescent="0.25">
      <c r="A17133" s="10"/>
    </row>
    <row r="17134" spans="1:1" x14ac:dyDescent="0.25">
      <c r="A17134" s="10"/>
    </row>
    <row r="17135" spans="1:1" x14ac:dyDescent="0.25">
      <c r="A17135" s="10"/>
    </row>
    <row r="17136" spans="1:1" x14ac:dyDescent="0.25">
      <c r="A17136" s="10"/>
    </row>
    <row r="17137" spans="1:1" x14ac:dyDescent="0.25">
      <c r="A17137" s="10"/>
    </row>
    <row r="17138" spans="1:1" x14ac:dyDescent="0.25">
      <c r="A17138" s="10"/>
    </row>
    <row r="17139" spans="1:1" x14ac:dyDescent="0.25">
      <c r="A17139" s="10"/>
    </row>
    <row r="17140" spans="1:1" x14ac:dyDescent="0.25">
      <c r="A17140" s="10"/>
    </row>
    <row r="17141" spans="1:1" x14ac:dyDescent="0.25">
      <c r="A17141" s="10"/>
    </row>
    <row r="17142" spans="1:1" x14ac:dyDescent="0.25">
      <c r="A17142" s="10"/>
    </row>
    <row r="17143" spans="1:1" x14ac:dyDescent="0.25">
      <c r="A17143" s="10"/>
    </row>
    <row r="17144" spans="1:1" x14ac:dyDescent="0.25">
      <c r="A17144" s="10"/>
    </row>
    <row r="17145" spans="1:1" x14ac:dyDescent="0.25">
      <c r="A17145" s="10"/>
    </row>
    <row r="17146" spans="1:1" x14ac:dyDescent="0.25">
      <c r="A17146" s="10"/>
    </row>
    <row r="17147" spans="1:1" x14ac:dyDescent="0.25">
      <c r="A17147" s="10"/>
    </row>
    <row r="17148" spans="1:1" x14ac:dyDescent="0.25">
      <c r="A17148" s="10"/>
    </row>
    <row r="17149" spans="1:1" x14ac:dyDescent="0.25">
      <c r="A17149" s="10"/>
    </row>
    <row r="17150" spans="1:1" x14ac:dyDescent="0.25">
      <c r="A17150" s="10"/>
    </row>
    <row r="17151" spans="1:1" x14ac:dyDescent="0.25">
      <c r="A17151" s="10"/>
    </row>
    <row r="17152" spans="1:1" x14ac:dyDescent="0.25">
      <c r="A17152" s="10"/>
    </row>
    <row r="17153" spans="1:1" x14ac:dyDescent="0.25">
      <c r="A17153" s="10"/>
    </row>
    <row r="17154" spans="1:1" x14ac:dyDescent="0.25">
      <c r="A17154" s="10"/>
    </row>
    <row r="17155" spans="1:1" x14ac:dyDescent="0.25">
      <c r="A17155" s="10"/>
    </row>
    <row r="17156" spans="1:1" x14ac:dyDescent="0.25">
      <c r="A17156" s="10"/>
    </row>
    <row r="17157" spans="1:1" x14ac:dyDescent="0.25">
      <c r="A17157" s="10"/>
    </row>
    <row r="17158" spans="1:1" x14ac:dyDescent="0.25">
      <c r="A17158" s="10"/>
    </row>
    <row r="17159" spans="1:1" x14ac:dyDescent="0.25">
      <c r="A17159" s="10"/>
    </row>
    <row r="17160" spans="1:1" x14ac:dyDescent="0.25">
      <c r="A17160" s="10"/>
    </row>
    <row r="17161" spans="1:1" x14ac:dyDescent="0.25">
      <c r="A17161" s="10"/>
    </row>
    <row r="17162" spans="1:1" x14ac:dyDescent="0.25">
      <c r="A17162" s="10"/>
    </row>
    <row r="17163" spans="1:1" x14ac:dyDescent="0.25">
      <c r="A17163" s="10"/>
    </row>
    <row r="17164" spans="1:1" x14ac:dyDescent="0.25">
      <c r="A17164" s="10"/>
    </row>
    <row r="17165" spans="1:1" x14ac:dyDescent="0.25">
      <c r="A17165" s="10"/>
    </row>
    <row r="17166" spans="1:1" x14ac:dyDescent="0.25">
      <c r="A17166" s="10"/>
    </row>
    <row r="17167" spans="1:1" x14ac:dyDescent="0.25">
      <c r="A17167" s="10"/>
    </row>
    <row r="17168" spans="1:1" x14ac:dyDescent="0.25">
      <c r="A17168" s="10"/>
    </row>
    <row r="17169" spans="1:1" x14ac:dyDescent="0.25">
      <c r="A17169" s="10"/>
    </row>
    <row r="17170" spans="1:1" x14ac:dyDescent="0.25">
      <c r="A17170" s="10"/>
    </row>
    <row r="17171" spans="1:1" x14ac:dyDescent="0.25">
      <c r="A17171" s="10"/>
    </row>
    <row r="17172" spans="1:1" x14ac:dyDescent="0.25">
      <c r="A17172" s="10"/>
    </row>
    <row r="17173" spans="1:1" x14ac:dyDescent="0.25">
      <c r="A17173" s="10"/>
    </row>
    <row r="17174" spans="1:1" x14ac:dyDescent="0.25">
      <c r="A17174" s="10"/>
    </row>
    <row r="17175" spans="1:1" x14ac:dyDescent="0.25">
      <c r="A17175" s="10"/>
    </row>
    <row r="17176" spans="1:1" x14ac:dyDescent="0.25">
      <c r="A17176" s="10"/>
    </row>
    <row r="17177" spans="1:1" x14ac:dyDescent="0.25">
      <c r="A17177" s="10"/>
    </row>
    <row r="17178" spans="1:1" x14ac:dyDescent="0.25">
      <c r="A17178" s="10"/>
    </row>
    <row r="17179" spans="1:1" x14ac:dyDescent="0.25">
      <c r="A17179" s="10"/>
    </row>
    <row r="17180" spans="1:1" x14ac:dyDescent="0.25">
      <c r="A17180" s="10"/>
    </row>
    <row r="17181" spans="1:1" x14ac:dyDescent="0.25">
      <c r="A17181" s="10"/>
    </row>
    <row r="17182" spans="1:1" x14ac:dyDescent="0.25">
      <c r="A17182" s="10"/>
    </row>
    <row r="17183" spans="1:1" x14ac:dyDescent="0.25">
      <c r="A17183" s="10"/>
    </row>
    <row r="17184" spans="1:1" x14ac:dyDescent="0.25">
      <c r="A17184" s="10"/>
    </row>
    <row r="17185" spans="1:1" x14ac:dyDescent="0.25">
      <c r="A17185" s="10"/>
    </row>
    <row r="17186" spans="1:1" x14ac:dyDescent="0.25">
      <c r="A17186" s="10"/>
    </row>
    <row r="17187" spans="1:1" x14ac:dyDescent="0.25">
      <c r="A17187" s="10"/>
    </row>
    <row r="17188" spans="1:1" x14ac:dyDescent="0.25">
      <c r="A17188" s="10"/>
    </row>
    <row r="17189" spans="1:1" x14ac:dyDescent="0.25">
      <c r="A17189" s="10"/>
    </row>
    <row r="17190" spans="1:1" x14ac:dyDescent="0.25">
      <c r="A17190" s="10"/>
    </row>
    <row r="17191" spans="1:1" x14ac:dyDescent="0.25">
      <c r="A17191" s="10"/>
    </row>
    <row r="17192" spans="1:1" x14ac:dyDescent="0.25">
      <c r="A17192" s="10"/>
    </row>
    <row r="17193" spans="1:1" x14ac:dyDescent="0.25">
      <c r="A17193" s="10"/>
    </row>
    <row r="17194" spans="1:1" x14ac:dyDescent="0.25">
      <c r="A17194" s="10"/>
    </row>
    <row r="17195" spans="1:1" x14ac:dyDescent="0.25">
      <c r="A17195" s="10"/>
    </row>
    <row r="17196" spans="1:1" x14ac:dyDescent="0.25">
      <c r="A17196" s="10"/>
    </row>
    <row r="17197" spans="1:1" x14ac:dyDescent="0.25">
      <c r="A17197" s="10"/>
    </row>
    <row r="17198" spans="1:1" x14ac:dyDescent="0.25">
      <c r="A17198" s="10"/>
    </row>
    <row r="17199" spans="1:1" x14ac:dyDescent="0.25">
      <c r="A17199" s="10"/>
    </row>
    <row r="17200" spans="1:1" x14ac:dyDescent="0.25">
      <c r="A17200" s="10"/>
    </row>
    <row r="17201" spans="1:1" x14ac:dyDescent="0.25">
      <c r="A17201" s="10"/>
    </row>
    <row r="17202" spans="1:1" x14ac:dyDescent="0.25">
      <c r="A17202" s="10"/>
    </row>
    <row r="17203" spans="1:1" x14ac:dyDescent="0.25">
      <c r="A17203" s="10"/>
    </row>
    <row r="17204" spans="1:1" x14ac:dyDescent="0.25">
      <c r="A17204" s="10"/>
    </row>
    <row r="17205" spans="1:1" x14ac:dyDescent="0.25">
      <c r="A17205" s="10"/>
    </row>
    <row r="17206" spans="1:1" x14ac:dyDescent="0.25">
      <c r="A17206" s="10"/>
    </row>
    <row r="17207" spans="1:1" x14ac:dyDescent="0.25">
      <c r="A17207" s="10"/>
    </row>
    <row r="17208" spans="1:1" x14ac:dyDescent="0.25">
      <c r="A17208" s="10"/>
    </row>
    <row r="17209" spans="1:1" x14ac:dyDescent="0.25">
      <c r="A17209" s="10"/>
    </row>
    <row r="17210" spans="1:1" x14ac:dyDescent="0.25">
      <c r="A17210" s="10"/>
    </row>
    <row r="17211" spans="1:1" x14ac:dyDescent="0.25">
      <c r="A17211" s="10"/>
    </row>
    <row r="17212" spans="1:1" x14ac:dyDescent="0.25">
      <c r="A17212" s="10"/>
    </row>
    <row r="17213" spans="1:1" x14ac:dyDescent="0.25">
      <c r="A17213" s="10"/>
    </row>
    <row r="17214" spans="1:1" x14ac:dyDescent="0.25">
      <c r="A17214" s="10"/>
    </row>
    <row r="17215" spans="1:1" x14ac:dyDescent="0.25">
      <c r="A17215" s="10"/>
    </row>
    <row r="17216" spans="1:1" x14ac:dyDescent="0.25">
      <c r="A17216" s="10"/>
    </row>
    <row r="17217" spans="1:1" x14ac:dyDescent="0.25">
      <c r="A17217" s="10"/>
    </row>
    <row r="17218" spans="1:1" x14ac:dyDescent="0.25">
      <c r="A17218" s="10"/>
    </row>
    <row r="17219" spans="1:1" x14ac:dyDescent="0.25">
      <c r="A17219" s="10"/>
    </row>
    <row r="17220" spans="1:1" x14ac:dyDescent="0.25">
      <c r="A17220" s="10"/>
    </row>
    <row r="17221" spans="1:1" x14ac:dyDescent="0.25">
      <c r="A17221" s="10"/>
    </row>
    <row r="17222" spans="1:1" x14ac:dyDescent="0.25">
      <c r="A17222" s="10"/>
    </row>
    <row r="17223" spans="1:1" x14ac:dyDescent="0.25">
      <c r="A17223" s="10"/>
    </row>
    <row r="17224" spans="1:1" x14ac:dyDescent="0.25">
      <c r="A17224" s="10"/>
    </row>
    <row r="17225" spans="1:1" x14ac:dyDescent="0.25">
      <c r="A17225" s="10"/>
    </row>
    <row r="17226" spans="1:1" x14ac:dyDescent="0.25">
      <c r="A17226" s="10"/>
    </row>
    <row r="17227" spans="1:1" x14ac:dyDescent="0.25">
      <c r="A17227" s="10"/>
    </row>
    <row r="17228" spans="1:1" x14ac:dyDescent="0.25">
      <c r="A17228" s="10"/>
    </row>
    <row r="17229" spans="1:1" x14ac:dyDescent="0.25">
      <c r="A17229" s="10"/>
    </row>
    <row r="17230" spans="1:1" x14ac:dyDescent="0.25">
      <c r="A17230" s="10"/>
    </row>
    <row r="17231" spans="1:1" x14ac:dyDescent="0.25">
      <c r="A17231" s="10"/>
    </row>
    <row r="17232" spans="1:1" x14ac:dyDescent="0.25">
      <c r="A17232" s="10"/>
    </row>
    <row r="17233" spans="1:1" x14ac:dyDescent="0.25">
      <c r="A17233" s="10"/>
    </row>
    <row r="17234" spans="1:1" x14ac:dyDescent="0.25">
      <c r="A17234" s="10"/>
    </row>
    <row r="17235" spans="1:1" x14ac:dyDescent="0.25">
      <c r="A17235" s="10"/>
    </row>
    <row r="17236" spans="1:1" x14ac:dyDescent="0.25">
      <c r="A17236" s="10"/>
    </row>
    <row r="17237" spans="1:1" x14ac:dyDescent="0.25">
      <c r="A17237" s="10"/>
    </row>
    <row r="17238" spans="1:1" x14ac:dyDescent="0.25">
      <c r="A17238" s="10"/>
    </row>
    <row r="17239" spans="1:1" x14ac:dyDescent="0.25">
      <c r="A17239" s="10"/>
    </row>
    <row r="17240" spans="1:1" x14ac:dyDescent="0.25">
      <c r="A17240" s="10"/>
    </row>
    <row r="17241" spans="1:1" x14ac:dyDescent="0.25">
      <c r="A17241" s="10"/>
    </row>
    <row r="17242" spans="1:1" x14ac:dyDescent="0.25">
      <c r="A17242" s="10"/>
    </row>
    <row r="17243" spans="1:1" x14ac:dyDescent="0.25">
      <c r="A17243" s="10"/>
    </row>
    <row r="17244" spans="1:1" x14ac:dyDescent="0.25">
      <c r="A17244" s="10"/>
    </row>
    <row r="17245" spans="1:1" x14ac:dyDescent="0.25">
      <c r="A17245" s="10"/>
    </row>
    <row r="17246" spans="1:1" x14ac:dyDescent="0.25">
      <c r="A17246" s="10"/>
    </row>
    <row r="17247" spans="1:1" x14ac:dyDescent="0.25">
      <c r="A17247" s="10"/>
    </row>
    <row r="17248" spans="1:1" x14ac:dyDescent="0.25">
      <c r="A17248" s="10"/>
    </row>
    <row r="17249" spans="1:1" x14ac:dyDescent="0.25">
      <c r="A17249" s="10"/>
    </row>
    <row r="17250" spans="1:1" x14ac:dyDescent="0.25">
      <c r="A17250" s="10"/>
    </row>
    <row r="17251" spans="1:1" x14ac:dyDescent="0.25">
      <c r="A17251" s="10"/>
    </row>
    <row r="17252" spans="1:1" x14ac:dyDescent="0.25">
      <c r="A17252" s="10"/>
    </row>
    <row r="17253" spans="1:1" x14ac:dyDescent="0.25">
      <c r="A17253" s="10"/>
    </row>
    <row r="17254" spans="1:1" x14ac:dyDescent="0.25">
      <c r="A17254" s="10"/>
    </row>
    <row r="17255" spans="1:1" x14ac:dyDescent="0.25">
      <c r="A17255" s="10"/>
    </row>
    <row r="17256" spans="1:1" x14ac:dyDescent="0.25">
      <c r="A17256" s="10"/>
    </row>
    <row r="17257" spans="1:1" x14ac:dyDescent="0.25">
      <c r="A17257" s="10"/>
    </row>
    <row r="17258" spans="1:1" x14ac:dyDescent="0.25">
      <c r="A17258" s="10"/>
    </row>
    <row r="17259" spans="1:1" x14ac:dyDescent="0.25">
      <c r="A17259" s="10"/>
    </row>
    <row r="17260" spans="1:1" x14ac:dyDescent="0.25">
      <c r="A17260" s="10"/>
    </row>
    <row r="17261" spans="1:1" x14ac:dyDescent="0.25">
      <c r="A17261" s="10"/>
    </row>
    <row r="17262" spans="1:1" x14ac:dyDescent="0.25">
      <c r="A17262" s="10"/>
    </row>
    <row r="17263" spans="1:1" x14ac:dyDescent="0.25">
      <c r="A17263" s="10"/>
    </row>
    <row r="17264" spans="1:1" x14ac:dyDescent="0.25">
      <c r="A17264" s="10"/>
    </row>
    <row r="17265" spans="1:1" x14ac:dyDescent="0.25">
      <c r="A17265" s="10"/>
    </row>
    <row r="17266" spans="1:1" x14ac:dyDescent="0.25">
      <c r="A17266" s="10"/>
    </row>
    <row r="17267" spans="1:1" x14ac:dyDescent="0.25">
      <c r="A17267" s="10"/>
    </row>
    <row r="17268" spans="1:1" x14ac:dyDescent="0.25">
      <c r="A17268" s="10"/>
    </row>
    <row r="17269" spans="1:1" x14ac:dyDescent="0.25">
      <c r="A17269" s="10"/>
    </row>
    <row r="17270" spans="1:1" x14ac:dyDescent="0.25">
      <c r="A17270" s="10"/>
    </row>
    <row r="17271" spans="1:1" x14ac:dyDescent="0.25">
      <c r="A17271" s="10"/>
    </row>
    <row r="17272" spans="1:1" x14ac:dyDescent="0.25">
      <c r="A17272" s="10"/>
    </row>
    <row r="17273" spans="1:1" x14ac:dyDescent="0.25">
      <c r="A17273" s="10"/>
    </row>
    <row r="17274" spans="1:1" x14ac:dyDescent="0.25">
      <c r="A17274" s="10"/>
    </row>
    <row r="17275" spans="1:1" x14ac:dyDescent="0.25">
      <c r="A17275" s="10"/>
    </row>
    <row r="17276" spans="1:1" x14ac:dyDescent="0.25">
      <c r="A17276" s="10"/>
    </row>
    <row r="17277" spans="1:1" x14ac:dyDescent="0.25">
      <c r="A17277" s="10"/>
    </row>
    <row r="17278" spans="1:1" x14ac:dyDescent="0.25">
      <c r="A17278" s="10"/>
    </row>
    <row r="17279" spans="1:1" x14ac:dyDescent="0.25">
      <c r="A17279" s="10"/>
    </row>
    <row r="17280" spans="1:1" x14ac:dyDescent="0.25">
      <c r="A17280" s="10"/>
    </row>
    <row r="17281" spans="1:1" x14ac:dyDescent="0.25">
      <c r="A17281" s="10"/>
    </row>
    <row r="17282" spans="1:1" x14ac:dyDescent="0.25">
      <c r="A17282" s="10"/>
    </row>
    <row r="17283" spans="1:1" x14ac:dyDescent="0.25">
      <c r="A17283" s="10"/>
    </row>
    <row r="17284" spans="1:1" x14ac:dyDescent="0.25">
      <c r="A17284" s="10"/>
    </row>
    <row r="17285" spans="1:1" x14ac:dyDescent="0.25">
      <c r="A17285" s="10"/>
    </row>
    <row r="17286" spans="1:1" x14ac:dyDescent="0.25">
      <c r="A17286" s="10"/>
    </row>
    <row r="17287" spans="1:1" x14ac:dyDescent="0.25">
      <c r="A17287" s="10"/>
    </row>
    <row r="17288" spans="1:1" x14ac:dyDescent="0.25">
      <c r="A17288" s="10"/>
    </row>
    <row r="17289" spans="1:1" x14ac:dyDescent="0.25">
      <c r="A17289" s="10"/>
    </row>
    <row r="17290" spans="1:1" x14ac:dyDescent="0.25">
      <c r="A17290" s="10"/>
    </row>
    <row r="17291" spans="1:1" x14ac:dyDescent="0.25">
      <c r="A17291" s="10"/>
    </row>
    <row r="17292" spans="1:1" x14ac:dyDescent="0.25">
      <c r="A17292" s="10"/>
    </row>
    <row r="17293" spans="1:1" x14ac:dyDescent="0.25">
      <c r="A17293" s="10"/>
    </row>
    <row r="17294" spans="1:1" x14ac:dyDescent="0.25">
      <c r="A17294" s="10"/>
    </row>
    <row r="17295" spans="1:1" x14ac:dyDescent="0.25">
      <c r="A17295" s="10"/>
    </row>
    <row r="17296" spans="1:1" x14ac:dyDescent="0.25">
      <c r="A17296" s="10"/>
    </row>
    <row r="17297" spans="1:1" x14ac:dyDescent="0.25">
      <c r="A17297" s="10"/>
    </row>
    <row r="17298" spans="1:1" x14ac:dyDescent="0.25">
      <c r="A17298" s="10"/>
    </row>
    <row r="17299" spans="1:1" x14ac:dyDescent="0.25">
      <c r="A17299" s="10"/>
    </row>
    <row r="17300" spans="1:1" x14ac:dyDescent="0.25">
      <c r="A17300" s="10"/>
    </row>
    <row r="17301" spans="1:1" x14ac:dyDescent="0.25">
      <c r="A17301" s="10"/>
    </row>
    <row r="17302" spans="1:1" x14ac:dyDescent="0.25">
      <c r="A17302" s="10"/>
    </row>
    <row r="17303" spans="1:1" x14ac:dyDescent="0.25">
      <c r="A17303" s="10"/>
    </row>
    <row r="17304" spans="1:1" x14ac:dyDescent="0.25">
      <c r="A17304" s="10"/>
    </row>
    <row r="17305" spans="1:1" x14ac:dyDescent="0.25">
      <c r="A17305" s="10"/>
    </row>
    <row r="17306" spans="1:1" x14ac:dyDescent="0.25">
      <c r="A17306" s="10"/>
    </row>
    <row r="17307" spans="1:1" x14ac:dyDescent="0.25">
      <c r="A17307" s="10"/>
    </row>
    <row r="17308" spans="1:1" x14ac:dyDescent="0.25">
      <c r="A17308" s="10"/>
    </row>
    <row r="17309" spans="1:1" x14ac:dyDescent="0.25">
      <c r="A17309" s="10"/>
    </row>
    <row r="17310" spans="1:1" x14ac:dyDescent="0.25">
      <c r="A17310" s="10"/>
    </row>
    <row r="17311" spans="1:1" x14ac:dyDescent="0.25">
      <c r="A17311" s="10"/>
    </row>
    <row r="17312" spans="1:1" x14ac:dyDescent="0.25">
      <c r="A17312" s="10"/>
    </row>
    <row r="17313" spans="1:1" x14ac:dyDescent="0.25">
      <c r="A17313" s="10"/>
    </row>
    <row r="17314" spans="1:1" x14ac:dyDescent="0.25">
      <c r="A17314" s="10"/>
    </row>
    <row r="17315" spans="1:1" x14ac:dyDescent="0.25">
      <c r="A17315" s="10"/>
    </row>
    <row r="17316" spans="1:1" x14ac:dyDescent="0.25">
      <c r="A17316" s="10"/>
    </row>
    <row r="17317" spans="1:1" x14ac:dyDescent="0.25">
      <c r="A17317" s="10"/>
    </row>
    <row r="17318" spans="1:1" x14ac:dyDescent="0.25">
      <c r="A17318" s="10"/>
    </row>
    <row r="17319" spans="1:1" x14ac:dyDescent="0.25">
      <c r="A17319" s="10"/>
    </row>
    <row r="17320" spans="1:1" x14ac:dyDescent="0.25">
      <c r="A17320" s="10"/>
    </row>
    <row r="17321" spans="1:1" x14ac:dyDescent="0.25">
      <c r="A17321" s="10"/>
    </row>
    <row r="17322" spans="1:1" x14ac:dyDescent="0.25">
      <c r="A17322" s="10"/>
    </row>
    <row r="17323" spans="1:1" x14ac:dyDescent="0.25">
      <c r="A17323" s="10"/>
    </row>
    <row r="17324" spans="1:1" x14ac:dyDescent="0.25">
      <c r="A17324" s="10"/>
    </row>
    <row r="17325" spans="1:1" x14ac:dyDescent="0.25">
      <c r="A17325" s="10"/>
    </row>
    <row r="17326" spans="1:1" x14ac:dyDescent="0.25">
      <c r="A17326" s="10"/>
    </row>
    <row r="17327" spans="1:1" x14ac:dyDescent="0.25">
      <c r="A17327" s="10"/>
    </row>
    <row r="17328" spans="1:1" x14ac:dyDescent="0.25">
      <c r="A17328" s="10"/>
    </row>
    <row r="17329" spans="1:1" x14ac:dyDescent="0.25">
      <c r="A17329" s="10"/>
    </row>
    <row r="17330" spans="1:1" x14ac:dyDescent="0.25">
      <c r="A17330" s="10"/>
    </row>
    <row r="17331" spans="1:1" x14ac:dyDescent="0.25">
      <c r="A17331" s="10"/>
    </row>
    <row r="17332" spans="1:1" x14ac:dyDescent="0.25">
      <c r="A17332" s="10"/>
    </row>
    <row r="17333" spans="1:1" x14ac:dyDescent="0.25">
      <c r="A17333" s="10"/>
    </row>
    <row r="17334" spans="1:1" x14ac:dyDescent="0.25">
      <c r="A17334" s="10"/>
    </row>
    <row r="17335" spans="1:1" x14ac:dyDescent="0.25">
      <c r="A17335" s="10"/>
    </row>
    <row r="17336" spans="1:1" x14ac:dyDescent="0.25">
      <c r="A17336" s="10"/>
    </row>
    <row r="17337" spans="1:1" x14ac:dyDescent="0.25">
      <c r="A17337" s="10"/>
    </row>
    <row r="17338" spans="1:1" x14ac:dyDescent="0.25">
      <c r="A17338" s="10"/>
    </row>
    <row r="17339" spans="1:1" x14ac:dyDescent="0.25">
      <c r="A17339" s="10"/>
    </row>
    <row r="17340" spans="1:1" x14ac:dyDescent="0.25">
      <c r="A17340" s="10"/>
    </row>
    <row r="17341" spans="1:1" x14ac:dyDescent="0.25">
      <c r="A17341" s="10"/>
    </row>
    <row r="17342" spans="1:1" x14ac:dyDescent="0.25">
      <c r="A17342" s="10"/>
    </row>
    <row r="17343" spans="1:1" x14ac:dyDescent="0.25">
      <c r="A17343" s="10"/>
    </row>
    <row r="17344" spans="1:1" x14ac:dyDescent="0.25">
      <c r="A17344" s="10"/>
    </row>
    <row r="17345" spans="1:1" x14ac:dyDescent="0.25">
      <c r="A17345" s="10"/>
    </row>
    <row r="17346" spans="1:1" x14ac:dyDescent="0.25">
      <c r="A17346" s="10"/>
    </row>
    <row r="17347" spans="1:1" x14ac:dyDescent="0.25">
      <c r="A17347" s="10"/>
    </row>
    <row r="17348" spans="1:1" x14ac:dyDescent="0.25">
      <c r="A17348" s="10"/>
    </row>
    <row r="17349" spans="1:1" x14ac:dyDescent="0.25">
      <c r="A17349" s="10"/>
    </row>
    <row r="17350" spans="1:1" x14ac:dyDescent="0.25">
      <c r="A17350" s="10"/>
    </row>
    <row r="17351" spans="1:1" x14ac:dyDescent="0.25">
      <c r="A17351" s="10"/>
    </row>
    <row r="17352" spans="1:1" x14ac:dyDescent="0.25">
      <c r="A17352" s="10"/>
    </row>
    <row r="17353" spans="1:1" x14ac:dyDescent="0.25">
      <c r="A17353" s="10"/>
    </row>
    <row r="17354" spans="1:1" x14ac:dyDescent="0.25">
      <c r="A17354" s="10"/>
    </row>
    <row r="17355" spans="1:1" x14ac:dyDescent="0.25">
      <c r="A17355" s="10"/>
    </row>
    <row r="17356" spans="1:1" x14ac:dyDescent="0.25">
      <c r="A17356" s="10"/>
    </row>
    <row r="17357" spans="1:1" x14ac:dyDescent="0.25">
      <c r="A17357" s="10"/>
    </row>
    <row r="17358" spans="1:1" x14ac:dyDescent="0.25">
      <c r="A17358" s="10"/>
    </row>
    <row r="17359" spans="1:1" x14ac:dyDescent="0.25">
      <c r="A17359" s="10"/>
    </row>
    <row r="17360" spans="1:1" x14ac:dyDescent="0.25">
      <c r="A17360" s="10"/>
    </row>
    <row r="17361" spans="1:1" x14ac:dyDescent="0.25">
      <c r="A17361" s="10"/>
    </row>
    <row r="17362" spans="1:1" x14ac:dyDescent="0.25">
      <c r="A17362" s="10"/>
    </row>
    <row r="17363" spans="1:1" x14ac:dyDescent="0.25">
      <c r="A17363" s="10"/>
    </row>
    <row r="17364" spans="1:1" x14ac:dyDescent="0.25">
      <c r="A17364" s="10"/>
    </row>
    <row r="17365" spans="1:1" x14ac:dyDescent="0.25">
      <c r="A17365" s="10"/>
    </row>
    <row r="17366" spans="1:1" x14ac:dyDescent="0.25">
      <c r="A17366" s="10"/>
    </row>
    <row r="17367" spans="1:1" x14ac:dyDescent="0.25">
      <c r="A17367" s="10"/>
    </row>
    <row r="17368" spans="1:1" x14ac:dyDescent="0.25">
      <c r="A17368" s="10"/>
    </row>
    <row r="17369" spans="1:1" x14ac:dyDescent="0.25">
      <c r="A17369" s="10"/>
    </row>
    <row r="17370" spans="1:1" x14ac:dyDescent="0.25">
      <c r="A17370" s="10"/>
    </row>
    <row r="17371" spans="1:1" x14ac:dyDescent="0.25">
      <c r="A17371" s="10"/>
    </row>
    <row r="17372" spans="1:1" x14ac:dyDescent="0.25">
      <c r="A17372" s="10"/>
    </row>
    <row r="17373" spans="1:1" x14ac:dyDescent="0.25">
      <c r="A17373" s="10"/>
    </row>
    <row r="17374" spans="1:1" x14ac:dyDescent="0.25">
      <c r="A17374" s="10"/>
    </row>
    <row r="17375" spans="1:1" x14ac:dyDescent="0.25">
      <c r="A17375" s="10"/>
    </row>
    <row r="17376" spans="1:1" x14ac:dyDescent="0.25">
      <c r="A17376" s="10"/>
    </row>
    <row r="17377" spans="1:1" x14ac:dyDescent="0.25">
      <c r="A17377" s="10"/>
    </row>
    <row r="17378" spans="1:1" x14ac:dyDescent="0.25">
      <c r="A17378" s="10"/>
    </row>
    <row r="17379" spans="1:1" x14ac:dyDescent="0.25">
      <c r="A17379" s="10"/>
    </row>
    <row r="17380" spans="1:1" x14ac:dyDescent="0.25">
      <c r="A17380" s="10"/>
    </row>
    <row r="17381" spans="1:1" x14ac:dyDescent="0.25">
      <c r="A17381" s="10"/>
    </row>
    <row r="17382" spans="1:1" x14ac:dyDescent="0.25">
      <c r="A17382" s="10"/>
    </row>
    <row r="17383" spans="1:1" x14ac:dyDescent="0.25">
      <c r="A17383" s="10"/>
    </row>
    <row r="17384" spans="1:1" x14ac:dyDescent="0.25">
      <c r="A17384" s="10"/>
    </row>
    <row r="17385" spans="1:1" x14ac:dyDescent="0.25">
      <c r="A17385" s="10"/>
    </row>
    <row r="17386" spans="1:1" x14ac:dyDescent="0.25">
      <c r="A17386" s="10"/>
    </row>
    <row r="17387" spans="1:1" x14ac:dyDescent="0.25">
      <c r="A17387" s="10"/>
    </row>
    <row r="17388" spans="1:1" x14ac:dyDescent="0.25">
      <c r="A17388" s="10"/>
    </row>
    <row r="17389" spans="1:1" x14ac:dyDescent="0.25">
      <c r="A17389" s="10"/>
    </row>
    <row r="17390" spans="1:1" x14ac:dyDescent="0.25">
      <c r="A17390" s="10"/>
    </row>
    <row r="17391" spans="1:1" x14ac:dyDescent="0.25">
      <c r="A17391" s="10"/>
    </row>
    <row r="17392" spans="1:1" x14ac:dyDescent="0.25">
      <c r="A17392" s="10"/>
    </row>
    <row r="17393" spans="1:1" x14ac:dyDescent="0.25">
      <c r="A17393" s="10"/>
    </row>
    <row r="17394" spans="1:1" x14ac:dyDescent="0.25">
      <c r="A17394" s="10"/>
    </row>
    <row r="17395" spans="1:1" x14ac:dyDescent="0.25">
      <c r="A17395" s="10"/>
    </row>
    <row r="17396" spans="1:1" x14ac:dyDescent="0.25">
      <c r="A17396" s="10"/>
    </row>
    <row r="17397" spans="1:1" x14ac:dyDescent="0.25">
      <c r="A17397" s="10"/>
    </row>
    <row r="17398" spans="1:1" x14ac:dyDescent="0.25">
      <c r="A17398" s="10"/>
    </row>
    <row r="17399" spans="1:1" x14ac:dyDescent="0.25">
      <c r="A17399" s="10"/>
    </row>
    <row r="17400" spans="1:1" x14ac:dyDescent="0.25">
      <c r="A17400" s="10"/>
    </row>
    <row r="17401" spans="1:1" x14ac:dyDescent="0.25">
      <c r="A17401" s="10"/>
    </row>
    <row r="17402" spans="1:1" x14ac:dyDescent="0.25">
      <c r="A17402" s="10"/>
    </row>
    <row r="17403" spans="1:1" x14ac:dyDescent="0.25">
      <c r="A17403" s="10"/>
    </row>
    <row r="17404" spans="1:1" x14ac:dyDescent="0.25">
      <c r="A17404" s="10"/>
    </row>
    <row r="17405" spans="1:1" x14ac:dyDescent="0.25">
      <c r="A17405" s="10"/>
    </row>
    <row r="17406" spans="1:1" x14ac:dyDescent="0.25">
      <c r="A17406" s="10"/>
    </row>
    <row r="17407" spans="1:1" x14ac:dyDescent="0.25">
      <c r="A17407" s="10"/>
    </row>
    <row r="17408" spans="1:1" x14ac:dyDescent="0.25">
      <c r="A17408" s="10"/>
    </row>
    <row r="17409" spans="1:1" x14ac:dyDescent="0.25">
      <c r="A17409" s="10"/>
    </row>
    <row r="17410" spans="1:1" x14ac:dyDescent="0.25">
      <c r="A17410" s="10"/>
    </row>
    <row r="17411" spans="1:1" x14ac:dyDescent="0.25">
      <c r="A17411" s="10"/>
    </row>
    <row r="17412" spans="1:1" x14ac:dyDescent="0.25">
      <c r="A17412" s="10"/>
    </row>
    <row r="17413" spans="1:1" x14ac:dyDescent="0.25">
      <c r="A17413" s="10"/>
    </row>
    <row r="17414" spans="1:1" x14ac:dyDescent="0.25">
      <c r="A17414" s="10"/>
    </row>
    <row r="17415" spans="1:1" x14ac:dyDescent="0.25">
      <c r="A17415" s="10"/>
    </row>
    <row r="17416" spans="1:1" x14ac:dyDescent="0.25">
      <c r="A17416" s="10"/>
    </row>
    <row r="17417" spans="1:1" x14ac:dyDescent="0.25">
      <c r="A17417" s="10"/>
    </row>
    <row r="17418" spans="1:1" x14ac:dyDescent="0.25">
      <c r="A17418" s="10"/>
    </row>
    <row r="17419" spans="1:1" x14ac:dyDescent="0.25">
      <c r="A17419" s="10"/>
    </row>
    <row r="17420" spans="1:1" x14ac:dyDescent="0.25">
      <c r="A17420" s="10"/>
    </row>
    <row r="17421" spans="1:1" x14ac:dyDescent="0.25">
      <c r="A17421" s="10"/>
    </row>
    <row r="17422" spans="1:1" x14ac:dyDescent="0.25">
      <c r="A17422" s="10"/>
    </row>
    <row r="17423" spans="1:1" x14ac:dyDescent="0.25">
      <c r="A17423" s="10"/>
    </row>
    <row r="17424" spans="1:1" x14ac:dyDescent="0.25">
      <c r="A17424" s="10"/>
    </row>
    <row r="17425" spans="1:1" x14ac:dyDescent="0.25">
      <c r="A17425" s="10"/>
    </row>
    <row r="17426" spans="1:1" x14ac:dyDescent="0.25">
      <c r="A17426" s="10"/>
    </row>
    <row r="17427" spans="1:1" x14ac:dyDescent="0.25">
      <c r="A17427" s="10"/>
    </row>
    <row r="17428" spans="1:1" x14ac:dyDescent="0.25">
      <c r="A17428" s="10"/>
    </row>
    <row r="17429" spans="1:1" x14ac:dyDescent="0.25">
      <c r="A17429" s="10"/>
    </row>
    <row r="17430" spans="1:1" x14ac:dyDescent="0.25">
      <c r="A17430" s="10"/>
    </row>
    <row r="17431" spans="1:1" x14ac:dyDescent="0.25">
      <c r="A17431" s="10"/>
    </row>
    <row r="17432" spans="1:1" x14ac:dyDescent="0.25">
      <c r="A17432" s="10"/>
    </row>
    <row r="17433" spans="1:1" x14ac:dyDescent="0.25">
      <c r="A17433" s="10"/>
    </row>
    <row r="17434" spans="1:1" x14ac:dyDescent="0.25">
      <c r="A17434" s="10"/>
    </row>
    <row r="17435" spans="1:1" x14ac:dyDescent="0.25">
      <c r="A17435" s="10"/>
    </row>
    <row r="17436" spans="1:1" x14ac:dyDescent="0.25">
      <c r="A17436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93DC-4D24-4FFE-9182-E760751739A9}">
  <dimension ref="A1:K9404"/>
  <sheetViews>
    <sheetView tabSelected="1" workbookViewId="0">
      <selection activeCell="D5" sqref="D5"/>
    </sheetView>
  </sheetViews>
  <sheetFormatPr defaultRowHeight="15" x14ac:dyDescent="0.25"/>
  <cols>
    <col min="2" max="2" width="10.42578125" bestFit="1" customWidth="1"/>
    <col min="3" max="3" width="22.5703125" customWidth="1"/>
    <col min="8" max="8" width="48.28515625" customWidth="1"/>
    <col min="9" max="9" width="26.28515625" customWidth="1"/>
    <col min="10" max="10" width="12.85546875" customWidth="1"/>
  </cols>
  <sheetData>
    <row r="1" spans="1:11" x14ac:dyDescent="0.25">
      <c r="D1" t="s">
        <v>141</v>
      </c>
      <c r="E1" t="s">
        <v>144</v>
      </c>
      <c r="F1" t="s">
        <v>146</v>
      </c>
      <c r="H1" t="s">
        <v>152</v>
      </c>
      <c r="K1" s="25" t="s">
        <v>149</v>
      </c>
    </row>
    <row r="2" spans="1:11" x14ac:dyDescent="0.25">
      <c r="A2" t="s">
        <v>142</v>
      </c>
      <c r="B2" s="24">
        <v>42616</v>
      </c>
      <c r="D2" t="str">
        <f>D1&amp;"/CLOSE"</f>
        <v>WIKI/AAPL/CLOSE</v>
      </c>
      <c r="E2" t="s">
        <v>145</v>
      </c>
      <c r="F2" t="s">
        <v>147</v>
      </c>
      <c r="H2" t="str">
        <f>H1&amp;"/CLOSE"</f>
        <v>ISM/MAN_PMI/CLOSE</v>
      </c>
      <c r="J2" t="str">
        <f>_xll.QSERIES(K1)</f>
        <v>DATE</v>
      </c>
      <c r="K2" t="s">
        <v>150</v>
      </c>
    </row>
    <row r="3" spans="1:11" x14ac:dyDescent="0.25">
      <c r="A3" t="s">
        <v>143</v>
      </c>
      <c r="B3" s="24">
        <v>42647</v>
      </c>
      <c r="C3" t="str">
        <f>_xll.QSERIES(D2:F2)</f>
        <v>DATE</v>
      </c>
      <c r="D3" t="s">
        <v>148</v>
      </c>
      <c r="E3" t="s">
        <v>145</v>
      </c>
      <c r="F3" t="s">
        <v>147</v>
      </c>
      <c r="H3" t="str">
        <f>_xll.QSERIES(H1)</f>
        <v>DATE</v>
      </c>
      <c r="I3" t="s">
        <v>153</v>
      </c>
      <c r="J3" s="10" t="s">
        <v>151</v>
      </c>
      <c r="K3">
        <v>100</v>
      </c>
    </row>
    <row r="4" spans="1:11" x14ac:dyDescent="0.25">
      <c r="C4" s="10">
        <v>43186</v>
      </c>
      <c r="D4">
        <v>168.34</v>
      </c>
      <c r="E4">
        <v>152.19</v>
      </c>
      <c r="H4" s="10">
        <v>43617</v>
      </c>
      <c r="I4">
        <v>51.7</v>
      </c>
      <c r="J4" s="10">
        <v>43585</v>
      </c>
      <c r="K4">
        <v>97.2</v>
      </c>
    </row>
    <row r="5" spans="1:11" x14ac:dyDescent="0.25">
      <c r="C5" s="10">
        <v>43185</v>
      </c>
      <c r="D5">
        <v>172.77</v>
      </c>
      <c r="E5">
        <v>160.06</v>
      </c>
      <c r="H5" s="10">
        <v>43586</v>
      </c>
      <c r="I5">
        <v>52.1</v>
      </c>
      <c r="J5" s="10">
        <v>43555</v>
      </c>
      <c r="K5">
        <v>98.4</v>
      </c>
    </row>
    <row r="6" spans="1:11" x14ac:dyDescent="0.25">
      <c r="C6" s="10">
        <v>43182</v>
      </c>
      <c r="D6">
        <v>164.94</v>
      </c>
      <c r="E6">
        <v>159.38999999999999</v>
      </c>
      <c r="H6" s="10">
        <v>43556</v>
      </c>
      <c r="I6">
        <v>52.8</v>
      </c>
      <c r="J6" s="10">
        <v>43524</v>
      </c>
      <c r="K6">
        <v>93.8</v>
      </c>
    </row>
    <row r="7" spans="1:11" x14ac:dyDescent="0.25">
      <c r="C7" s="10">
        <v>43181</v>
      </c>
      <c r="D7">
        <v>168.845</v>
      </c>
      <c r="E7">
        <v>164.89</v>
      </c>
      <c r="H7" s="10">
        <v>43525</v>
      </c>
      <c r="I7">
        <v>55.3</v>
      </c>
      <c r="J7" s="10">
        <v>43496</v>
      </c>
      <c r="K7">
        <v>91.2</v>
      </c>
    </row>
    <row r="8" spans="1:11" x14ac:dyDescent="0.25">
      <c r="C8" s="10">
        <v>43180</v>
      </c>
      <c r="D8">
        <v>171.27</v>
      </c>
      <c r="E8">
        <v>169.39</v>
      </c>
      <c r="H8" s="10">
        <v>43497</v>
      </c>
      <c r="I8">
        <v>54.2</v>
      </c>
      <c r="J8" s="10">
        <v>43465</v>
      </c>
      <c r="K8">
        <v>98.3</v>
      </c>
    </row>
    <row r="9" spans="1:11" x14ac:dyDescent="0.25">
      <c r="C9" s="10">
        <v>43179</v>
      </c>
      <c r="D9">
        <v>175.24</v>
      </c>
      <c r="E9">
        <v>168.15</v>
      </c>
      <c r="H9" s="10">
        <v>43466</v>
      </c>
      <c r="I9">
        <v>56.6</v>
      </c>
      <c r="J9" s="10">
        <v>43434</v>
      </c>
      <c r="K9">
        <v>97.5</v>
      </c>
    </row>
    <row r="10" spans="1:11" x14ac:dyDescent="0.25">
      <c r="C10" s="10">
        <v>43178</v>
      </c>
      <c r="D10">
        <v>175.3</v>
      </c>
      <c r="E10">
        <v>172.56</v>
      </c>
      <c r="H10" s="10">
        <v>43435</v>
      </c>
      <c r="I10">
        <v>54.3</v>
      </c>
      <c r="J10" s="10">
        <v>43404</v>
      </c>
      <c r="K10">
        <v>98.6</v>
      </c>
    </row>
    <row r="11" spans="1:11" x14ac:dyDescent="0.25">
      <c r="C11" s="10">
        <v>43175</v>
      </c>
      <c r="D11">
        <v>178.02</v>
      </c>
      <c r="E11">
        <v>185.09</v>
      </c>
      <c r="H11" s="10">
        <v>43405</v>
      </c>
      <c r="I11">
        <v>58.8</v>
      </c>
      <c r="J11" s="10">
        <v>43373</v>
      </c>
      <c r="K11">
        <v>100.1</v>
      </c>
    </row>
    <row r="12" spans="1:11" x14ac:dyDescent="0.25">
      <c r="C12" s="10">
        <v>43174</v>
      </c>
      <c r="D12">
        <v>178.65</v>
      </c>
      <c r="E12">
        <v>183.86</v>
      </c>
      <c r="H12" s="10">
        <v>43374</v>
      </c>
      <c r="I12">
        <v>57.5</v>
      </c>
      <c r="J12" s="10">
        <v>43343</v>
      </c>
      <c r="K12">
        <v>96.2</v>
      </c>
    </row>
    <row r="13" spans="1:11" x14ac:dyDescent="0.25">
      <c r="C13" s="10">
        <v>43173</v>
      </c>
      <c r="D13">
        <v>178.44</v>
      </c>
      <c r="E13">
        <v>184.19</v>
      </c>
      <c r="H13" s="10">
        <v>43344</v>
      </c>
      <c r="I13">
        <v>59.5</v>
      </c>
      <c r="J13" s="10">
        <v>43312</v>
      </c>
      <c r="K13">
        <v>97.9</v>
      </c>
    </row>
    <row r="14" spans="1:11" x14ac:dyDescent="0.25">
      <c r="C14" s="10">
        <v>43172</v>
      </c>
      <c r="D14">
        <v>179.97</v>
      </c>
      <c r="E14">
        <v>181.88</v>
      </c>
      <c r="H14" s="10">
        <v>43313</v>
      </c>
      <c r="I14">
        <v>60.8</v>
      </c>
      <c r="J14" s="10">
        <v>43281</v>
      </c>
      <c r="K14">
        <v>98.2</v>
      </c>
    </row>
    <row r="15" spans="1:11" x14ac:dyDescent="0.25">
      <c r="C15" s="10">
        <v>43171</v>
      </c>
      <c r="D15">
        <v>181.72</v>
      </c>
      <c r="E15">
        <v>184.76</v>
      </c>
      <c r="H15" s="10">
        <v>43282</v>
      </c>
      <c r="I15">
        <v>58.4</v>
      </c>
      <c r="J15" s="10">
        <v>43251</v>
      </c>
      <c r="K15">
        <v>98</v>
      </c>
    </row>
    <row r="16" spans="1:11" x14ac:dyDescent="0.25">
      <c r="C16" s="10">
        <v>43168</v>
      </c>
      <c r="D16">
        <v>179.98</v>
      </c>
      <c r="E16">
        <v>185.23</v>
      </c>
      <c r="H16" s="10">
        <v>43252</v>
      </c>
      <c r="I16">
        <v>60</v>
      </c>
      <c r="J16" s="10">
        <v>43220</v>
      </c>
      <c r="K16">
        <v>98.8</v>
      </c>
    </row>
    <row r="17" spans="3:11" x14ac:dyDescent="0.25">
      <c r="C17" s="10">
        <v>43167</v>
      </c>
      <c r="D17">
        <v>176.94</v>
      </c>
      <c r="E17">
        <v>182.34</v>
      </c>
      <c r="H17" s="10">
        <v>43221</v>
      </c>
      <c r="I17">
        <v>58.7</v>
      </c>
      <c r="J17" s="10">
        <v>43190</v>
      </c>
      <c r="K17">
        <v>101.4</v>
      </c>
    </row>
    <row r="18" spans="3:11" x14ac:dyDescent="0.25">
      <c r="C18" s="10">
        <v>43166</v>
      </c>
      <c r="D18">
        <v>175.03</v>
      </c>
      <c r="E18">
        <v>183.71</v>
      </c>
      <c r="H18" s="10">
        <v>43191</v>
      </c>
      <c r="I18">
        <v>57.9</v>
      </c>
      <c r="J18" s="10">
        <v>43159</v>
      </c>
      <c r="K18">
        <v>99.7</v>
      </c>
    </row>
    <row r="19" spans="3:11" x14ac:dyDescent="0.25">
      <c r="C19" s="10">
        <v>43165</v>
      </c>
      <c r="D19">
        <v>176.67</v>
      </c>
      <c r="E19">
        <v>179.78</v>
      </c>
      <c r="H19" s="10">
        <v>43160</v>
      </c>
      <c r="I19">
        <v>59.3</v>
      </c>
      <c r="J19" s="10">
        <v>43131</v>
      </c>
      <c r="K19">
        <v>95.7</v>
      </c>
    </row>
    <row r="20" spans="3:11" x14ac:dyDescent="0.25">
      <c r="C20" s="10">
        <v>43164</v>
      </c>
      <c r="D20">
        <v>176.82</v>
      </c>
      <c r="E20">
        <v>180.4</v>
      </c>
      <c r="H20" s="10">
        <v>43132</v>
      </c>
      <c r="I20">
        <v>60.7</v>
      </c>
      <c r="J20" s="10">
        <v>43100</v>
      </c>
      <c r="K20">
        <v>95.9</v>
      </c>
    </row>
    <row r="21" spans="3:11" x14ac:dyDescent="0.25">
      <c r="C21" s="10">
        <v>43161</v>
      </c>
      <c r="D21">
        <v>176.21</v>
      </c>
      <c r="E21">
        <v>176.62</v>
      </c>
      <c r="H21" s="10">
        <v>43101</v>
      </c>
      <c r="I21">
        <v>59.1</v>
      </c>
      <c r="J21" s="10">
        <v>43069</v>
      </c>
      <c r="K21">
        <v>98.5</v>
      </c>
    </row>
    <row r="22" spans="3:11" x14ac:dyDescent="0.25">
      <c r="C22" s="10">
        <v>43160</v>
      </c>
      <c r="D22">
        <v>175</v>
      </c>
      <c r="E22">
        <v>175.94</v>
      </c>
      <c r="H22" s="10">
        <v>43070</v>
      </c>
      <c r="I22">
        <v>59.3</v>
      </c>
      <c r="J22" s="10">
        <v>43039</v>
      </c>
      <c r="K22">
        <v>100.7</v>
      </c>
    </row>
    <row r="23" spans="3:11" x14ac:dyDescent="0.25">
      <c r="C23" s="10">
        <v>43159</v>
      </c>
      <c r="D23">
        <v>178.12</v>
      </c>
      <c r="E23">
        <v>178.32</v>
      </c>
      <c r="H23" s="10">
        <v>43040</v>
      </c>
      <c r="I23">
        <v>58.2</v>
      </c>
      <c r="J23" s="10">
        <v>43008</v>
      </c>
      <c r="K23">
        <v>95.1</v>
      </c>
    </row>
    <row r="24" spans="3:11" x14ac:dyDescent="0.25">
      <c r="C24" s="10">
        <v>43158</v>
      </c>
      <c r="D24">
        <v>178.39</v>
      </c>
      <c r="E24">
        <v>181.46</v>
      </c>
      <c r="H24" s="10">
        <v>43009</v>
      </c>
      <c r="I24">
        <v>58.5</v>
      </c>
      <c r="J24" s="10">
        <v>42978</v>
      </c>
      <c r="K24">
        <v>96.8</v>
      </c>
    </row>
    <row r="25" spans="3:11" x14ac:dyDescent="0.25">
      <c r="C25" s="10">
        <v>43157</v>
      </c>
      <c r="D25">
        <v>178.97</v>
      </c>
      <c r="E25">
        <v>184.93</v>
      </c>
      <c r="H25" s="10">
        <v>42979</v>
      </c>
      <c r="I25">
        <v>60.2</v>
      </c>
      <c r="J25" s="10">
        <v>42947</v>
      </c>
      <c r="K25">
        <v>93.4</v>
      </c>
    </row>
    <row r="26" spans="3:11" x14ac:dyDescent="0.25">
      <c r="C26" s="10">
        <v>43154</v>
      </c>
      <c r="D26">
        <v>175.55500000000001</v>
      </c>
      <c r="E26">
        <v>183.29</v>
      </c>
      <c r="H26" s="10">
        <v>42948</v>
      </c>
      <c r="I26">
        <v>59.3</v>
      </c>
      <c r="J26" s="10">
        <v>42916</v>
      </c>
      <c r="K26">
        <v>95</v>
      </c>
    </row>
    <row r="27" spans="3:11" x14ac:dyDescent="0.25">
      <c r="C27" s="10">
        <v>43153</v>
      </c>
      <c r="D27">
        <v>172.6</v>
      </c>
      <c r="E27">
        <v>178.99</v>
      </c>
      <c r="H27" s="10">
        <v>42917</v>
      </c>
      <c r="I27">
        <v>56.5</v>
      </c>
      <c r="J27" s="10">
        <v>42886</v>
      </c>
      <c r="K27">
        <v>97.1</v>
      </c>
    </row>
    <row r="28" spans="3:11" x14ac:dyDescent="0.25">
      <c r="C28" s="10">
        <v>43152</v>
      </c>
      <c r="D28">
        <v>171.07</v>
      </c>
      <c r="E28">
        <v>177.91</v>
      </c>
      <c r="H28" s="10">
        <v>42887</v>
      </c>
      <c r="I28">
        <v>56.7</v>
      </c>
      <c r="J28" s="10">
        <v>42855</v>
      </c>
      <c r="K28">
        <v>97</v>
      </c>
    </row>
    <row r="29" spans="3:11" x14ac:dyDescent="0.25">
      <c r="C29" s="10">
        <v>43151</v>
      </c>
      <c r="D29">
        <v>171.85</v>
      </c>
      <c r="E29">
        <v>176.01</v>
      </c>
      <c r="H29" s="10">
        <v>42856</v>
      </c>
      <c r="I29">
        <v>55.5</v>
      </c>
      <c r="J29" s="10">
        <v>42825</v>
      </c>
      <c r="K29">
        <v>96.9</v>
      </c>
    </row>
    <row r="30" spans="3:11" x14ac:dyDescent="0.25">
      <c r="C30" s="10">
        <v>43147</v>
      </c>
      <c r="D30">
        <v>172.43</v>
      </c>
      <c r="E30">
        <v>177.36</v>
      </c>
      <c r="H30" s="10">
        <v>42826</v>
      </c>
      <c r="I30">
        <v>55.3</v>
      </c>
      <c r="J30" s="10">
        <v>42794</v>
      </c>
      <c r="K30">
        <v>96.3</v>
      </c>
    </row>
    <row r="31" spans="3:11" x14ac:dyDescent="0.25">
      <c r="C31" s="10">
        <v>43146</v>
      </c>
      <c r="D31">
        <v>172.99</v>
      </c>
      <c r="E31">
        <v>179.96</v>
      </c>
      <c r="H31" s="10">
        <v>42795</v>
      </c>
      <c r="I31">
        <v>56.6</v>
      </c>
      <c r="J31" s="10">
        <v>42766</v>
      </c>
      <c r="K31">
        <v>98.5</v>
      </c>
    </row>
    <row r="32" spans="3:11" x14ac:dyDescent="0.25">
      <c r="C32" s="10">
        <v>43145</v>
      </c>
      <c r="D32">
        <v>167.37</v>
      </c>
      <c r="E32">
        <v>179.52</v>
      </c>
      <c r="H32" s="10">
        <v>42767</v>
      </c>
      <c r="I32">
        <v>57.6</v>
      </c>
      <c r="J32" s="10">
        <v>42735</v>
      </c>
      <c r="K32">
        <v>98.2</v>
      </c>
    </row>
    <row r="33" spans="3:11" x14ac:dyDescent="0.25">
      <c r="C33" s="10">
        <v>43144</v>
      </c>
      <c r="D33">
        <v>164.34</v>
      </c>
      <c r="E33">
        <v>173.15</v>
      </c>
      <c r="H33" s="10">
        <v>42736</v>
      </c>
      <c r="I33">
        <v>56</v>
      </c>
      <c r="J33" s="10">
        <v>42704</v>
      </c>
      <c r="K33">
        <v>93.8</v>
      </c>
    </row>
    <row r="34" spans="3:11" x14ac:dyDescent="0.25">
      <c r="C34" s="10">
        <v>43143</v>
      </c>
      <c r="D34">
        <v>162.71</v>
      </c>
      <c r="E34">
        <v>176.41</v>
      </c>
      <c r="H34" s="10">
        <v>42705</v>
      </c>
      <c r="I34">
        <v>54.5</v>
      </c>
      <c r="J34" s="10">
        <v>42674</v>
      </c>
      <c r="K34">
        <v>87.2</v>
      </c>
    </row>
    <row r="35" spans="3:11" x14ac:dyDescent="0.25">
      <c r="C35" s="10">
        <v>43140</v>
      </c>
      <c r="D35">
        <v>155.97</v>
      </c>
      <c r="E35">
        <v>175.98</v>
      </c>
      <c r="H35" s="10">
        <v>42675</v>
      </c>
      <c r="I35">
        <v>53.5</v>
      </c>
      <c r="J35" s="10">
        <v>42643</v>
      </c>
      <c r="K35">
        <v>91.2</v>
      </c>
    </row>
    <row r="36" spans="3:11" x14ac:dyDescent="0.25">
      <c r="C36" s="10">
        <v>43139</v>
      </c>
      <c r="D36">
        <v>155.32</v>
      </c>
      <c r="E36">
        <v>171.54990000000001</v>
      </c>
      <c r="H36" s="10">
        <v>42644</v>
      </c>
      <c r="I36">
        <v>52</v>
      </c>
      <c r="J36" s="10">
        <v>42613</v>
      </c>
      <c r="K36">
        <v>89.8</v>
      </c>
    </row>
    <row r="37" spans="3:11" x14ac:dyDescent="0.25">
      <c r="C37" s="10">
        <v>43138</v>
      </c>
      <c r="D37">
        <v>159.54</v>
      </c>
      <c r="E37">
        <v>180.18</v>
      </c>
      <c r="H37" s="10">
        <v>42614</v>
      </c>
      <c r="I37">
        <v>51.7</v>
      </c>
      <c r="J37" s="10">
        <v>42582</v>
      </c>
      <c r="K37">
        <v>90</v>
      </c>
    </row>
    <row r="38" spans="3:11" x14ac:dyDescent="0.25">
      <c r="C38" s="10">
        <v>43137</v>
      </c>
      <c r="D38">
        <v>163.03</v>
      </c>
      <c r="E38">
        <v>185.31</v>
      </c>
      <c r="H38" s="10">
        <v>42583</v>
      </c>
      <c r="I38">
        <v>49.4</v>
      </c>
      <c r="J38" s="10">
        <v>42551</v>
      </c>
      <c r="K38">
        <v>93.5</v>
      </c>
    </row>
    <row r="39" spans="3:11" x14ac:dyDescent="0.25">
      <c r="C39" s="10">
        <v>43136</v>
      </c>
      <c r="D39">
        <v>157.49</v>
      </c>
      <c r="E39">
        <v>182.65</v>
      </c>
      <c r="H39" s="10">
        <v>42552</v>
      </c>
      <c r="I39">
        <v>52.3</v>
      </c>
      <c r="J39" s="10">
        <v>42521</v>
      </c>
      <c r="K39">
        <v>94.7</v>
      </c>
    </row>
    <row r="40" spans="3:11" x14ac:dyDescent="0.25">
      <c r="C40" s="10">
        <v>43133</v>
      </c>
      <c r="D40">
        <v>160.37</v>
      </c>
      <c r="E40">
        <v>190.28</v>
      </c>
      <c r="H40" s="10">
        <v>42522</v>
      </c>
      <c r="I40">
        <v>52.8</v>
      </c>
      <c r="J40" s="10">
        <v>42490</v>
      </c>
      <c r="K40">
        <v>89</v>
      </c>
    </row>
    <row r="41" spans="3:11" x14ac:dyDescent="0.25">
      <c r="C41" s="10">
        <v>43132</v>
      </c>
      <c r="D41">
        <v>167.78</v>
      </c>
      <c r="E41">
        <v>193.09</v>
      </c>
      <c r="H41" s="10">
        <v>42491</v>
      </c>
      <c r="I41">
        <v>51</v>
      </c>
      <c r="J41" s="10">
        <v>42460</v>
      </c>
      <c r="K41">
        <v>91</v>
      </c>
    </row>
    <row r="42" spans="3:11" x14ac:dyDescent="0.25">
      <c r="C42" s="10">
        <v>43131</v>
      </c>
      <c r="D42">
        <v>167.43</v>
      </c>
      <c r="E42">
        <v>186.89</v>
      </c>
      <c r="H42" s="10">
        <v>42461</v>
      </c>
      <c r="I42">
        <v>50.7</v>
      </c>
      <c r="J42" s="10">
        <v>42429</v>
      </c>
      <c r="K42">
        <v>91.7</v>
      </c>
    </row>
    <row r="43" spans="3:11" x14ac:dyDescent="0.25">
      <c r="C43" s="10">
        <v>43130</v>
      </c>
      <c r="D43">
        <v>166.97</v>
      </c>
      <c r="E43">
        <v>187.12</v>
      </c>
      <c r="H43" s="10">
        <v>42430</v>
      </c>
      <c r="I43">
        <v>51.7</v>
      </c>
      <c r="J43" s="10">
        <v>42400</v>
      </c>
      <c r="K43">
        <v>92</v>
      </c>
    </row>
    <row r="44" spans="3:11" x14ac:dyDescent="0.25">
      <c r="C44" s="10">
        <v>43129</v>
      </c>
      <c r="D44">
        <v>167.96</v>
      </c>
      <c r="E44">
        <v>185.98</v>
      </c>
      <c r="H44" s="10">
        <v>42401</v>
      </c>
      <c r="I44">
        <v>49.7</v>
      </c>
      <c r="J44" s="10">
        <v>42369</v>
      </c>
      <c r="K44">
        <v>92.6</v>
      </c>
    </row>
    <row r="45" spans="3:11" x14ac:dyDescent="0.25">
      <c r="C45" s="10">
        <v>43126</v>
      </c>
      <c r="D45">
        <v>171.51</v>
      </c>
      <c r="E45">
        <v>190</v>
      </c>
      <c r="H45" s="10">
        <v>42370</v>
      </c>
      <c r="I45">
        <v>48.2</v>
      </c>
      <c r="J45" s="10">
        <v>42338</v>
      </c>
      <c r="K45">
        <v>91.3</v>
      </c>
    </row>
    <row r="46" spans="3:11" x14ac:dyDescent="0.25">
      <c r="C46" s="10">
        <v>43125</v>
      </c>
      <c r="D46">
        <v>171.11</v>
      </c>
      <c r="E46">
        <v>187.48</v>
      </c>
      <c r="H46" s="10">
        <v>42339</v>
      </c>
      <c r="I46">
        <v>48</v>
      </c>
      <c r="J46" s="10">
        <v>42308</v>
      </c>
      <c r="K46">
        <v>90</v>
      </c>
    </row>
    <row r="47" spans="3:11" x14ac:dyDescent="0.25">
      <c r="C47" s="10">
        <v>43124</v>
      </c>
      <c r="D47">
        <v>174.22</v>
      </c>
      <c r="E47">
        <v>186.55</v>
      </c>
      <c r="H47" s="10">
        <v>42309</v>
      </c>
      <c r="I47">
        <v>48.4</v>
      </c>
      <c r="J47" s="10">
        <v>42277</v>
      </c>
      <c r="K47">
        <v>87.2</v>
      </c>
    </row>
    <row r="48" spans="3:11" x14ac:dyDescent="0.25">
      <c r="C48" s="10">
        <v>43123</v>
      </c>
      <c r="D48">
        <v>177.04</v>
      </c>
      <c r="E48">
        <v>189.35</v>
      </c>
      <c r="H48" s="10">
        <v>42278</v>
      </c>
      <c r="I48">
        <v>49.4</v>
      </c>
      <c r="J48" s="10">
        <v>42247</v>
      </c>
      <c r="K48">
        <v>91.9</v>
      </c>
    </row>
    <row r="49" spans="3:11" x14ac:dyDescent="0.25">
      <c r="C49" s="10">
        <v>43122</v>
      </c>
      <c r="D49">
        <v>177</v>
      </c>
      <c r="E49">
        <v>185.37</v>
      </c>
      <c r="H49" s="10">
        <v>42248</v>
      </c>
      <c r="I49">
        <v>50.2</v>
      </c>
      <c r="J49" s="10">
        <v>42216</v>
      </c>
      <c r="K49">
        <v>93.1</v>
      </c>
    </row>
    <row r="50" spans="3:11" x14ac:dyDescent="0.25">
      <c r="C50" s="10">
        <v>43119</v>
      </c>
      <c r="D50">
        <v>178.46</v>
      </c>
      <c r="E50">
        <v>181.29</v>
      </c>
      <c r="H50" s="10">
        <v>42217</v>
      </c>
      <c r="I50">
        <v>51.1</v>
      </c>
      <c r="J50" s="10">
        <v>42185</v>
      </c>
      <c r="K50">
        <v>96.1</v>
      </c>
    </row>
    <row r="51" spans="3:11" x14ac:dyDescent="0.25">
      <c r="C51" s="10">
        <v>43118</v>
      </c>
      <c r="D51">
        <v>179.26</v>
      </c>
      <c r="E51">
        <v>179.8</v>
      </c>
      <c r="H51" s="10">
        <v>42186</v>
      </c>
      <c r="I51">
        <v>52.7</v>
      </c>
      <c r="J51" s="10">
        <v>42155</v>
      </c>
      <c r="K51">
        <v>90.7</v>
      </c>
    </row>
    <row r="52" spans="3:11" x14ac:dyDescent="0.25">
      <c r="C52" s="10">
        <v>43117</v>
      </c>
      <c r="D52">
        <v>179.1</v>
      </c>
      <c r="E52">
        <v>177.6</v>
      </c>
      <c r="H52" s="10">
        <v>42156</v>
      </c>
      <c r="I52">
        <v>53.5</v>
      </c>
      <c r="J52" s="10">
        <v>42124</v>
      </c>
      <c r="K52">
        <v>95.9</v>
      </c>
    </row>
    <row r="53" spans="3:11" x14ac:dyDescent="0.25">
      <c r="C53" s="10">
        <v>43116</v>
      </c>
      <c r="D53">
        <v>176.19</v>
      </c>
      <c r="E53">
        <v>178.39</v>
      </c>
      <c r="H53" s="10">
        <v>42125</v>
      </c>
      <c r="I53">
        <v>52.8</v>
      </c>
      <c r="J53" s="10">
        <v>42094</v>
      </c>
      <c r="K53">
        <v>93</v>
      </c>
    </row>
    <row r="54" spans="3:11" x14ac:dyDescent="0.25">
      <c r="C54" s="10">
        <v>43112</v>
      </c>
      <c r="D54">
        <v>177.09</v>
      </c>
      <c r="E54">
        <v>179.37</v>
      </c>
      <c r="H54" s="10">
        <v>42095</v>
      </c>
      <c r="I54">
        <v>51.5</v>
      </c>
      <c r="J54" s="10">
        <v>42063</v>
      </c>
      <c r="K54">
        <v>95.4</v>
      </c>
    </row>
    <row r="55" spans="3:11" x14ac:dyDescent="0.25">
      <c r="C55" s="10">
        <v>43111</v>
      </c>
      <c r="D55">
        <v>175.28</v>
      </c>
      <c r="E55">
        <v>187.77</v>
      </c>
      <c r="H55" s="10">
        <v>42064</v>
      </c>
      <c r="I55">
        <v>51.5</v>
      </c>
      <c r="J55" s="10">
        <v>42035</v>
      </c>
      <c r="K55">
        <v>98.1</v>
      </c>
    </row>
    <row r="56" spans="3:11" x14ac:dyDescent="0.25">
      <c r="C56" s="10">
        <v>43110</v>
      </c>
      <c r="D56">
        <v>174.29</v>
      </c>
      <c r="E56">
        <v>187.84</v>
      </c>
      <c r="H56" s="10">
        <v>42036</v>
      </c>
      <c r="I56">
        <v>52.9</v>
      </c>
      <c r="J56" s="10">
        <v>42004</v>
      </c>
      <c r="K56">
        <v>93.6</v>
      </c>
    </row>
    <row r="57" spans="3:11" x14ac:dyDescent="0.25">
      <c r="C57" s="10">
        <v>43109</v>
      </c>
      <c r="D57">
        <v>174.33</v>
      </c>
      <c r="E57">
        <v>187.87</v>
      </c>
      <c r="H57" s="10">
        <v>42005</v>
      </c>
      <c r="I57">
        <v>53.5</v>
      </c>
      <c r="J57" s="10">
        <v>41973</v>
      </c>
      <c r="K57">
        <v>88.8</v>
      </c>
    </row>
    <row r="58" spans="3:11" x14ac:dyDescent="0.25">
      <c r="C58" s="10">
        <v>43108</v>
      </c>
      <c r="D58">
        <v>174.35</v>
      </c>
      <c r="E58">
        <v>188.28</v>
      </c>
      <c r="H58" s="10">
        <v>41974</v>
      </c>
      <c r="I58">
        <v>55.1</v>
      </c>
      <c r="J58" s="10">
        <v>41943</v>
      </c>
      <c r="K58">
        <v>86.9</v>
      </c>
    </row>
    <row r="59" spans="3:11" x14ac:dyDescent="0.25">
      <c r="C59" s="10">
        <v>43105</v>
      </c>
      <c r="D59">
        <v>175</v>
      </c>
      <c r="E59">
        <v>186.85</v>
      </c>
      <c r="H59" s="10">
        <v>41944</v>
      </c>
      <c r="I59">
        <v>57.6</v>
      </c>
      <c r="J59" s="10">
        <v>41912</v>
      </c>
      <c r="K59">
        <v>84.6</v>
      </c>
    </row>
    <row r="60" spans="3:11" x14ac:dyDescent="0.25">
      <c r="C60" s="10">
        <v>43104</v>
      </c>
      <c r="D60">
        <v>173.03</v>
      </c>
      <c r="E60">
        <v>184.33</v>
      </c>
      <c r="H60" s="10">
        <v>41913</v>
      </c>
      <c r="I60">
        <v>57.9</v>
      </c>
      <c r="J60" s="10">
        <v>41882</v>
      </c>
      <c r="K60">
        <v>82.5</v>
      </c>
    </row>
    <row r="61" spans="3:11" x14ac:dyDescent="0.25">
      <c r="C61" s="10">
        <v>43103</v>
      </c>
      <c r="D61">
        <v>172.23</v>
      </c>
      <c r="E61">
        <v>184.67</v>
      </c>
      <c r="H61" s="10">
        <v>41883</v>
      </c>
      <c r="I61">
        <v>56.1</v>
      </c>
      <c r="J61" s="10">
        <v>41851</v>
      </c>
      <c r="K61">
        <v>81.8</v>
      </c>
    </row>
    <row r="62" spans="3:11" x14ac:dyDescent="0.25">
      <c r="C62" s="10">
        <v>43102</v>
      </c>
      <c r="D62">
        <v>172.26</v>
      </c>
      <c r="E62">
        <v>181.42</v>
      </c>
      <c r="H62" s="10">
        <v>41852</v>
      </c>
      <c r="I62">
        <v>58.1</v>
      </c>
      <c r="J62" s="10">
        <v>41820</v>
      </c>
      <c r="K62">
        <v>82.5</v>
      </c>
    </row>
    <row r="63" spans="3:11" x14ac:dyDescent="0.25">
      <c r="C63" s="10">
        <v>43098</v>
      </c>
      <c r="D63">
        <v>169.23</v>
      </c>
      <c r="E63">
        <v>176.46</v>
      </c>
      <c r="H63" s="10">
        <v>41821</v>
      </c>
      <c r="I63">
        <v>56.4</v>
      </c>
      <c r="J63" s="10">
        <v>41790</v>
      </c>
      <c r="K63">
        <v>81.900000000000006</v>
      </c>
    </row>
    <row r="64" spans="3:11" x14ac:dyDescent="0.25">
      <c r="C64" s="10">
        <v>43097</v>
      </c>
      <c r="D64">
        <v>171.08</v>
      </c>
      <c r="E64">
        <v>177.92</v>
      </c>
      <c r="H64" s="10">
        <v>41791</v>
      </c>
      <c r="I64">
        <v>55.7</v>
      </c>
      <c r="J64" s="10">
        <v>41759</v>
      </c>
      <c r="K64">
        <v>84.1</v>
      </c>
    </row>
    <row r="65" spans="3:11" x14ac:dyDescent="0.25">
      <c r="C65" s="10">
        <v>43096</v>
      </c>
      <c r="D65">
        <v>170.6</v>
      </c>
      <c r="E65">
        <v>177.62</v>
      </c>
      <c r="H65" s="10">
        <v>41760</v>
      </c>
      <c r="I65">
        <v>55.6</v>
      </c>
      <c r="J65" s="10">
        <v>41729</v>
      </c>
      <c r="K65">
        <v>80</v>
      </c>
    </row>
    <row r="66" spans="3:11" x14ac:dyDescent="0.25">
      <c r="C66" s="10">
        <v>43095</v>
      </c>
      <c r="D66">
        <v>170.57</v>
      </c>
      <c r="E66">
        <v>175.99</v>
      </c>
      <c r="H66" s="10">
        <v>41730</v>
      </c>
      <c r="I66">
        <v>55.3</v>
      </c>
      <c r="J66" s="10">
        <v>41698</v>
      </c>
      <c r="K66">
        <v>81.599999999999994</v>
      </c>
    </row>
    <row r="67" spans="3:11" x14ac:dyDescent="0.25">
      <c r="C67" s="10">
        <v>43091</v>
      </c>
      <c r="D67">
        <v>175.01</v>
      </c>
      <c r="E67">
        <v>177.2</v>
      </c>
      <c r="H67" s="10">
        <v>41699</v>
      </c>
      <c r="I67">
        <v>54.4</v>
      </c>
      <c r="J67" s="10">
        <v>41670</v>
      </c>
      <c r="K67">
        <v>81.2</v>
      </c>
    </row>
    <row r="68" spans="3:11" x14ac:dyDescent="0.25">
      <c r="C68" s="10">
        <v>43090</v>
      </c>
      <c r="D68">
        <v>175.01</v>
      </c>
      <c r="E68">
        <v>177.45</v>
      </c>
      <c r="H68" s="10">
        <v>41671</v>
      </c>
      <c r="I68">
        <v>54.3</v>
      </c>
      <c r="J68" s="10">
        <v>41639</v>
      </c>
      <c r="K68">
        <v>82.5</v>
      </c>
    </row>
    <row r="69" spans="3:11" x14ac:dyDescent="0.25">
      <c r="C69" s="10">
        <v>43089</v>
      </c>
      <c r="D69">
        <v>174.35</v>
      </c>
      <c r="E69">
        <v>177.89</v>
      </c>
      <c r="H69" s="10">
        <v>41640</v>
      </c>
      <c r="I69">
        <v>51.3</v>
      </c>
      <c r="J69" s="10">
        <v>41608</v>
      </c>
      <c r="K69">
        <v>75.099999999999994</v>
      </c>
    </row>
    <row r="70" spans="3:11" x14ac:dyDescent="0.25">
      <c r="C70" s="10">
        <v>43088</v>
      </c>
      <c r="D70">
        <v>174.54</v>
      </c>
      <c r="E70">
        <v>179.51</v>
      </c>
      <c r="H70" s="10">
        <v>41609</v>
      </c>
      <c r="I70">
        <v>56.5</v>
      </c>
      <c r="J70" s="10">
        <v>41578</v>
      </c>
      <c r="K70">
        <v>73.2</v>
      </c>
    </row>
    <row r="71" spans="3:11" x14ac:dyDescent="0.25">
      <c r="C71" s="10">
        <v>43087</v>
      </c>
      <c r="D71">
        <v>176.42</v>
      </c>
      <c r="E71">
        <v>180.82</v>
      </c>
      <c r="H71" s="10">
        <v>41579</v>
      </c>
      <c r="I71">
        <v>57</v>
      </c>
      <c r="J71" s="10">
        <v>41547</v>
      </c>
      <c r="K71">
        <v>77.5</v>
      </c>
    </row>
    <row r="72" spans="3:11" x14ac:dyDescent="0.25">
      <c r="C72" s="10">
        <v>43084</v>
      </c>
      <c r="D72">
        <v>173.87</v>
      </c>
      <c r="E72">
        <v>180.18</v>
      </c>
      <c r="H72" s="10">
        <v>41548</v>
      </c>
      <c r="I72">
        <v>56.6</v>
      </c>
      <c r="J72" s="10">
        <v>41517</v>
      </c>
      <c r="K72">
        <v>82.1</v>
      </c>
    </row>
    <row r="73" spans="3:11" x14ac:dyDescent="0.25">
      <c r="C73" s="10">
        <v>43083</v>
      </c>
      <c r="D73">
        <v>172.22</v>
      </c>
      <c r="E73">
        <v>178.39</v>
      </c>
      <c r="H73" s="10">
        <v>41518</v>
      </c>
      <c r="I73">
        <v>56</v>
      </c>
      <c r="J73" s="10">
        <v>41486</v>
      </c>
      <c r="K73">
        <v>85.1</v>
      </c>
    </row>
    <row r="74" spans="3:11" x14ac:dyDescent="0.25">
      <c r="C74" s="10">
        <v>43082</v>
      </c>
      <c r="D74">
        <v>172.27</v>
      </c>
      <c r="E74">
        <v>178.3</v>
      </c>
      <c r="H74" s="10">
        <v>41487</v>
      </c>
      <c r="I74">
        <v>56.3</v>
      </c>
      <c r="J74" s="10">
        <v>41455</v>
      </c>
      <c r="K74">
        <v>84.1</v>
      </c>
    </row>
    <row r="75" spans="3:11" x14ac:dyDescent="0.25">
      <c r="C75" s="10">
        <v>43081</v>
      </c>
      <c r="D75">
        <v>171.7</v>
      </c>
      <c r="E75">
        <v>176.96</v>
      </c>
      <c r="H75" s="10">
        <v>41456</v>
      </c>
      <c r="I75">
        <v>54.9</v>
      </c>
      <c r="J75" s="10">
        <v>41425</v>
      </c>
      <c r="K75">
        <v>84.5</v>
      </c>
    </row>
    <row r="76" spans="3:11" x14ac:dyDescent="0.25">
      <c r="C76" s="10">
        <v>43080</v>
      </c>
      <c r="D76">
        <v>172.67</v>
      </c>
      <c r="E76">
        <v>179.04</v>
      </c>
      <c r="H76" s="10">
        <v>41426</v>
      </c>
      <c r="I76">
        <v>52.5</v>
      </c>
      <c r="J76" s="10">
        <v>41394</v>
      </c>
      <c r="K76">
        <v>76.400000000000006</v>
      </c>
    </row>
    <row r="77" spans="3:11" x14ac:dyDescent="0.25">
      <c r="C77" s="10">
        <v>43077</v>
      </c>
      <c r="D77">
        <v>169.37</v>
      </c>
      <c r="E77">
        <v>179</v>
      </c>
      <c r="H77" s="10">
        <v>41395</v>
      </c>
      <c r="I77">
        <v>50</v>
      </c>
      <c r="J77" s="10">
        <v>41364</v>
      </c>
      <c r="K77">
        <v>78.599999999999994</v>
      </c>
    </row>
    <row r="78" spans="3:11" x14ac:dyDescent="0.25">
      <c r="C78" s="10">
        <v>43076</v>
      </c>
      <c r="D78">
        <v>169.452</v>
      </c>
      <c r="E78">
        <v>180.14</v>
      </c>
      <c r="H78" s="10">
        <v>41365</v>
      </c>
      <c r="I78">
        <v>50</v>
      </c>
      <c r="J78" s="10">
        <v>41333</v>
      </c>
      <c r="K78">
        <v>77.599999999999994</v>
      </c>
    </row>
    <row r="79" spans="3:11" x14ac:dyDescent="0.25">
      <c r="C79" s="10">
        <v>43075</v>
      </c>
      <c r="D79">
        <v>169.01</v>
      </c>
      <c r="E79">
        <v>176.06</v>
      </c>
      <c r="H79" s="10">
        <v>41334</v>
      </c>
      <c r="I79">
        <v>51.5</v>
      </c>
      <c r="J79" s="10">
        <v>41305</v>
      </c>
      <c r="K79">
        <v>73.8</v>
      </c>
    </row>
    <row r="80" spans="3:11" x14ac:dyDescent="0.25">
      <c r="C80" s="10">
        <v>43074</v>
      </c>
      <c r="D80">
        <v>169.64</v>
      </c>
      <c r="E80">
        <v>172.83</v>
      </c>
      <c r="H80" s="10">
        <v>41306</v>
      </c>
      <c r="I80">
        <v>53.1</v>
      </c>
      <c r="J80" s="10">
        <v>41274</v>
      </c>
      <c r="K80">
        <v>72.900000000000006</v>
      </c>
    </row>
    <row r="81" spans="3:11" x14ac:dyDescent="0.25">
      <c r="C81" s="10">
        <v>43073</v>
      </c>
      <c r="D81">
        <v>169.8</v>
      </c>
      <c r="E81">
        <v>171.47</v>
      </c>
      <c r="H81" s="10">
        <v>41275</v>
      </c>
      <c r="I81">
        <v>52.3</v>
      </c>
      <c r="J81" s="10">
        <v>41243</v>
      </c>
      <c r="K81">
        <v>82.7</v>
      </c>
    </row>
    <row r="82" spans="3:11" x14ac:dyDescent="0.25">
      <c r="C82" s="10">
        <v>43070</v>
      </c>
      <c r="D82">
        <v>171.05</v>
      </c>
      <c r="E82">
        <v>175.1</v>
      </c>
      <c r="H82" s="10">
        <v>41244</v>
      </c>
      <c r="I82">
        <v>50.4</v>
      </c>
      <c r="J82" s="10">
        <v>41213</v>
      </c>
      <c r="K82">
        <v>82.6</v>
      </c>
    </row>
    <row r="83" spans="3:11" x14ac:dyDescent="0.25">
      <c r="C83" s="10">
        <v>43069</v>
      </c>
      <c r="D83">
        <v>171.85</v>
      </c>
      <c r="E83">
        <v>177.18</v>
      </c>
      <c r="H83" s="10">
        <v>41214</v>
      </c>
      <c r="I83">
        <v>49.5</v>
      </c>
      <c r="J83" s="10">
        <v>41182</v>
      </c>
      <c r="K83">
        <v>78.3</v>
      </c>
    </row>
    <row r="84" spans="3:11" x14ac:dyDescent="0.25">
      <c r="C84" s="10">
        <v>43068</v>
      </c>
      <c r="D84">
        <v>169.48</v>
      </c>
      <c r="E84">
        <v>175.13</v>
      </c>
      <c r="H84" s="10">
        <v>41183</v>
      </c>
      <c r="I84">
        <v>51.2</v>
      </c>
      <c r="J84" s="10">
        <v>41152</v>
      </c>
      <c r="K84">
        <v>74.3</v>
      </c>
    </row>
    <row r="85" spans="3:11" x14ac:dyDescent="0.25">
      <c r="C85" s="10">
        <v>43067</v>
      </c>
      <c r="D85">
        <v>173.07</v>
      </c>
      <c r="E85">
        <v>182.42</v>
      </c>
      <c r="H85" s="10">
        <v>41153</v>
      </c>
      <c r="I85">
        <v>52.2</v>
      </c>
      <c r="J85" s="10">
        <v>41121</v>
      </c>
      <c r="K85">
        <v>72.3</v>
      </c>
    </row>
    <row r="86" spans="3:11" x14ac:dyDescent="0.25">
      <c r="C86" s="10">
        <v>43066</v>
      </c>
      <c r="D86">
        <v>174.09</v>
      </c>
      <c r="E86">
        <v>183.03</v>
      </c>
      <c r="H86" s="10">
        <v>41122</v>
      </c>
      <c r="I86">
        <v>51.1</v>
      </c>
      <c r="J86" s="10">
        <v>41090</v>
      </c>
      <c r="K86">
        <v>73.2</v>
      </c>
    </row>
    <row r="87" spans="3:11" x14ac:dyDescent="0.25">
      <c r="C87" s="10">
        <v>43063</v>
      </c>
      <c r="D87">
        <v>174.97</v>
      </c>
      <c r="E87">
        <v>182.78</v>
      </c>
      <c r="H87" s="10">
        <v>41091</v>
      </c>
      <c r="I87">
        <v>50.6</v>
      </c>
      <c r="J87" s="10">
        <v>41060</v>
      </c>
      <c r="K87">
        <v>79.3</v>
      </c>
    </row>
    <row r="88" spans="3:11" x14ac:dyDescent="0.25">
      <c r="C88" s="10">
        <v>43061</v>
      </c>
      <c r="D88">
        <v>174.96</v>
      </c>
      <c r="E88">
        <v>180.87</v>
      </c>
      <c r="H88" s="10">
        <v>41061</v>
      </c>
      <c r="I88">
        <v>51</v>
      </c>
      <c r="J88" s="10">
        <v>41029</v>
      </c>
      <c r="K88">
        <v>76.400000000000006</v>
      </c>
    </row>
    <row r="89" spans="3:11" x14ac:dyDescent="0.25">
      <c r="C89" s="10">
        <v>43060</v>
      </c>
      <c r="D89">
        <v>173.14</v>
      </c>
      <c r="E89">
        <v>181.86</v>
      </c>
      <c r="H89" s="10">
        <v>41030</v>
      </c>
      <c r="I89">
        <v>53.2</v>
      </c>
      <c r="J89" s="10">
        <v>40999</v>
      </c>
      <c r="K89">
        <v>76.2</v>
      </c>
    </row>
    <row r="90" spans="3:11" x14ac:dyDescent="0.25">
      <c r="C90" s="10">
        <v>43059</v>
      </c>
      <c r="D90">
        <v>169.98</v>
      </c>
      <c r="E90">
        <v>178.74</v>
      </c>
      <c r="H90" s="10">
        <v>41000</v>
      </c>
      <c r="I90">
        <v>53.7</v>
      </c>
      <c r="J90" s="10">
        <v>40968</v>
      </c>
      <c r="K90">
        <v>75.3</v>
      </c>
    </row>
    <row r="91" spans="3:11" x14ac:dyDescent="0.25">
      <c r="C91" s="10">
        <v>43056</v>
      </c>
      <c r="D91">
        <v>170.15</v>
      </c>
      <c r="E91">
        <v>179</v>
      </c>
      <c r="H91" s="10">
        <v>40969</v>
      </c>
      <c r="I91">
        <v>53</v>
      </c>
      <c r="J91" s="10">
        <v>40939</v>
      </c>
      <c r="K91">
        <v>75</v>
      </c>
    </row>
    <row r="92" spans="3:11" x14ac:dyDescent="0.25">
      <c r="C92" s="10">
        <v>43055</v>
      </c>
      <c r="D92">
        <v>171.1</v>
      </c>
      <c r="E92">
        <v>179.59</v>
      </c>
      <c r="H92" s="10">
        <v>40940</v>
      </c>
      <c r="I92">
        <v>52.4</v>
      </c>
      <c r="J92" s="10">
        <v>40908</v>
      </c>
      <c r="K92">
        <v>69.900000000000006</v>
      </c>
    </row>
    <row r="93" spans="3:11" x14ac:dyDescent="0.25">
      <c r="C93" s="10">
        <v>43054</v>
      </c>
      <c r="D93">
        <v>169.08</v>
      </c>
      <c r="E93">
        <v>177.95</v>
      </c>
      <c r="H93" s="10">
        <v>40909</v>
      </c>
      <c r="I93">
        <v>52.8</v>
      </c>
      <c r="J93" s="10">
        <v>40877</v>
      </c>
      <c r="K93">
        <v>63.7</v>
      </c>
    </row>
    <row r="94" spans="3:11" x14ac:dyDescent="0.25">
      <c r="C94" s="10">
        <v>43053</v>
      </c>
      <c r="D94">
        <v>171.34</v>
      </c>
      <c r="E94">
        <v>178.07</v>
      </c>
      <c r="H94" s="10">
        <v>40878</v>
      </c>
      <c r="I94">
        <v>53.1</v>
      </c>
      <c r="J94" s="10">
        <v>40847</v>
      </c>
      <c r="K94">
        <v>60.8</v>
      </c>
    </row>
    <row r="95" spans="3:11" x14ac:dyDescent="0.25">
      <c r="C95" s="10">
        <v>43052</v>
      </c>
      <c r="D95">
        <v>173.97</v>
      </c>
      <c r="E95">
        <v>178.77</v>
      </c>
      <c r="H95" s="10">
        <v>40848</v>
      </c>
      <c r="I95">
        <v>52.1</v>
      </c>
      <c r="J95" s="10">
        <v>40816</v>
      </c>
      <c r="K95">
        <v>59.5</v>
      </c>
    </row>
    <row r="96" spans="3:11" x14ac:dyDescent="0.25">
      <c r="C96" s="10">
        <v>43049</v>
      </c>
      <c r="D96">
        <v>174.67</v>
      </c>
      <c r="E96">
        <v>178.46</v>
      </c>
      <c r="H96" s="10">
        <v>40817</v>
      </c>
      <c r="I96">
        <v>51.8</v>
      </c>
      <c r="J96" s="10">
        <v>40786</v>
      </c>
      <c r="K96">
        <v>55.8</v>
      </c>
    </row>
    <row r="97" spans="3:11" x14ac:dyDescent="0.25">
      <c r="C97" s="10">
        <v>43048</v>
      </c>
      <c r="D97">
        <v>175.88</v>
      </c>
      <c r="E97">
        <v>179.3</v>
      </c>
      <c r="H97" s="10">
        <v>40787</v>
      </c>
      <c r="I97">
        <v>52.8</v>
      </c>
      <c r="J97" s="10">
        <v>40755</v>
      </c>
      <c r="K97">
        <v>63.7</v>
      </c>
    </row>
    <row r="98" spans="3:11" x14ac:dyDescent="0.25">
      <c r="C98" s="10">
        <v>43046</v>
      </c>
      <c r="D98">
        <v>174.81</v>
      </c>
      <c r="E98">
        <v>180.25</v>
      </c>
      <c r="H98" s="10">
        <v>40756</v>
      </c>
      <c r="I98">
        <v>53</v>
      </c>
      <c r="J98" s="10">
        <v>40724</v>
      </c>
      <c r="K98">
        <v>71.5</v>
      </c>
    </row>
    <row r="99" spans="3:11" x14ac:dyDescent="0.25">
      <c r="C99" s="10">
        <v>43045</v>
      </c>
      <c r="D99">
        <v>174.25</v>
      </c>
      <c r="E99">
        <v>180.17</v>
      </c>
      <c r="H99" s="10">
        <v>40725</v>
      </c>
      <c r="I99">
        <v>52.9</v>
      </c>
      <c r="J99" s="10">
        <v>40694</v>
      </c>
      <c r="K99">
        <v>74.3</v>
      </c>
    </row>
    <row r="100" spans="3:11" x14ac:dyDescent="0.25">
      <c r="C100" s="10">
        <v>43042</v>
      </c>
      <c r="D100">
        <v>172.5</v>
      </c>
      <c r="E100">
        <v>178.92</v>
      </c>
      <c r="H100" s="10">
        <v>40695</v>
      </c>
      <c r="I100">
        <v>56.6</v>
      </c>
      <c r="J100" s="10">
        <v>40663</v>
      </c>
      <c r="K100">
        <v>69.8</v>
      </c>
    </row>
    <row r="101" spans="3:11" x14ac:dyDescent="0.25">
      <c r="C101" s="10">
        <v>43041</v>
      </c>
      <c r="D101">
        <v>168.11</v>
      </c>
      <c r="E101">
        <v>178.92</v>
      </c>
      <c r="H101" s="10">
        <v>40664</v>
      </c>
      <c r="I101">
        <v>53.7</v>
      </c>
      <c r="J101" s="10">
        <v>40633</v>
      </c>
      <c r="K101">
        <v>67.5</v>
      </c>
    </row>
    <row r="102" spans="3:11" x14ac:dyDescent="0.25">
      <c r="C102" s="10">
        <v>43040</v>
      </c>
      <c r="D102">
        <v>166.89</v>
      </c>
      <c r="E102">
        <v>182.66</v>
      </c>
      <c r="H102" s="10">
        <v>40634</v>
      </c>
      <c r="I102">
        <v>58.9</v>
      </c>
      <c r="J102" s="10">
        <v>40602</v>
      </c>
      <c r="K102">
        <v>77.5</v>
      </c>
    </row>
    <row r="103" spans="3:11" x14ac:dyDescent="0.25">
      <c r="C103" s="10">
        <v>43039</v>
      </c>
      <c r="D103">
        <v>169.04</v>
      </c>
      <c r="E103">
        <v>180.06</v>
      </c>
      <c r="H103" s="10">
        <v>40603</v>
      </c>
      <c r="I103">
        <v>59.1</v>
      </c>
      <c r="J103" s="10">
        <v>40574</v>
      </c>
      <c r="K103">
        <v>74.2</v>
      </c>
    </row>
    <row r="104" spans="3:11" x14ac:dyDescent="0.25">
      <c r="C104" s="10">
        <v>43038</v>
      </c>
      <c r="D104">
        <v>166.72</v>
      </c>
      <c r="E104">
        <v>179.87</v>
      </c>
      <c r="H104" s="10">
        <v>40575</v>
      </c>
      <c r="I104">
        <v>59.3</v>
      </c>
      <c r="J104" s="10">
        <v>40543</v>
      </c>
      <c r="K104">
        <v>74.5</v>
      </c>
    </row>
    <row r="105" spans="3:11" x14ac:dyDescent="0.25">
      <c r="C105" s="10">
        <v>43035</v>
      </c>
      <c r="D105">
        <v>163.05000000000001</v>
      </c>
      <c r="E105">
        <v>177.88</v>
      </c>
      <c r="H105" s="10">
        <v>40544</v>
      </c>
      <c r="I105">
        <v>59</v>
      </c>
      <c r="J105" s="10">
        <v>40512</v>
      </c>
      <c r="K105">
        <v>71.599999999999994</v>
      </c>
    </row>
    <row r="106" spans="3:11" x14ac:dyDescent="0.25">
      <c r="C106" s="10">
        <v>43034</v>
      </c>
      <c r="D106">
        <v>157.41</v>
      </c>
      <c r="E106">
        <v>170.63</v>
      </c>
      <c r="H106" s="10">
        <v>40513</v>
      </c>
      <c r="I106">
        <v>57.5</v>
      </c>
      <c r="J106" s="10">
        <v>40482</v>
      </c>
      <c r="K106">
        <v>67.7</v>
      </c>
    </row>
    <row r="107" spans="3:11" x14ac:dyDescent="0.25">
      <c r="C107" s="10">
        <v>43033</v>
      </c>
      <c r="D107">
        <v>156.405</v>
      </c>
      <c r="E107">
        <v>170.6</v>
      </c>
      <c r="H107" s="10">
        <v>40483</v>
      </c>
      <c r="I107">
        <v>57.6</v>
      </c>
      <c r="J107" s="10">
        <v>40451</v>
      </c>
      <c r="K107">
        <v>68.2</v>
      </c>
    </row>
    <row r="108" spans="3:11" x14ac:dyDescent="0.25">
      <c r="C108" s="10">
        <v>43032</v>
      </c>
      <c r="D108">
        <v>157.1</v>
      </c>
      <c r="E108">
        <v>171.8</v>
      </c>
      <c r="H108" s="10">
        <v>40452</v>
      </c>
      <c r="I108">
        <v>57.7</v>
      </c>
      <c r="J108" s="10">
        <v>40421</v>
      </c>
      <c r="K108">
        <v>68.900000000000006</v>
      </c>
    </row>
    <row r="109" spans="3:11" x14ac:dyDescent="0.25">
      <c r="C109" s="10">
        <v>43031</v>
      </c>
      <c r="D109">
        <v>156.16999999999999</v>
      </c>
      <c r="E109">
        <v>171.27</v>
      </c>
      <c r="H109" s="10">
        <v>40422</v>
      </c>
      <c r="I109">
        <v>56.3</v>
      </c>
      <c r="J109" s="10">
        <v>40390</v>
      </c>
      <c r="K109">
        <v>67.8</v>
      </c>
    </row>
    <row r="110" spans="3:11" x14ac:dyDescent="0.25">
      <c r="C110" s="10">
        <v>43028</v>
      </c>
      <c r="D110">
        <v>156.16</v>
      </c>
      <c r="E110">
        <v>174.98</v>
      </c>
      <c r="H110" s="10">
        <v>40391</v>
      </c>
      <c r="I110">
        <v>58</v>
      </c>
      <c r="J110" s="10">
        <v>40359</v>
      </c>
      <c r="K110">
        <v>76</v>
      </c>
    </row>
    <row r="111" spans="3:11" x14ac:dyDescent="0.25">
      <c r="C111" s="10">
        <v>43027</v>
      </c>
      <c r="D111">
        <v>155.97999999999999</v>
      </c>
      <c r="E111">
        <v>174.56</v>
      </c>
      <c r="H111" s="10">
        <v>40360</v>
      </c>
      <c r="I111">
        <v>56.4</v>
      </c>
      <c r="J111" s="10">
        <v>40329</v>
      </c>
      <c r="K111">
        <v>73.599999999999994</v>
      </c>
    </row>
    <row r="112" spans="3:11" x14ac:dyDescent="0.25">
      <c r="C112" s="10">
        <v>43026</v>
      </c>
      <c r="D112">
        <v>159.76</v>
      </c>
      <c r="E112">
        <v>176.03</v>
      </c>
      <c r="H112" s="10">
        <v>40330</v>
      </c>
      <c r="I112">
        <v>56.4</v>
      </c>
      <c r="J112" s="10">
        <v>40298</v>
      </c>
      <c r="K112">
        <v>72.2</v>
      </c>
    </row>
    <row r="113" spans="3:11" x14ac:dyDescent="0.25">
      <c r="C113" s="10">
        <v>43025</v>
      </c>
      <c r="D113">
        <v>160.47</v>
      </c>
      <c r="E113">
        <v>176.11</v>
      </c>
      <c r="H113" s="10">
        <v>40299</v>
      </c>
      <c r="I113">
        <v>58.3</v>
      </c>
      <c r="J113" s="10">
        <v>40268</v>
      </c>
      <c r="K113">
        <v>73.599999999999994</v>
      </c>
    </row>
    <row r="114" spans="3:11" x14ac:dyDescent="0.25">
      <c r="C114" s="10">
        <v>43024</v>
      </c>
      <c r="D114">
        <v>159.88</v>
      </c>
      <c r="E114">
        <v>174.52</v>
      </c>
      <c r="H114" s="10">
        <v>40269</v>
      </c>
      <c r="I114">
        <v>58.1</v>
      </c>
      <c r="J114" s="10">
        <v>40237</v>
      </c>
      <c r="K114">
        <v>73.599999999999994</v>
      </c>
    </row>
    <row r="115" spans="3:11" x14ac:dyDescent="0.25">
      <c r="C115" s="10">
        <v>43021</v>
      </c>
      <c r="D115">
        <v>156.99</v>
      </c>
      <c r="E115">
        <v>173.74</v>
      </c>
      <c r="H115" s="10">
        <v>40238</v>
      </c>
      <c r="I115">
        <v>58.8</v>
      </c>
      <c r="J115" s="10">
        <v>40209</v>
      </c>
      <c r="K115">
        <v>74.400000000000006</v>
      </c>
    </row>
    <row r="116" spans="3:11" x14ac:dyDescent="0.25">
      <c r="C116" s="10">
        <v>43020</v>
      </c>
      <c r="D116">
        <v>156</v>
      </c>
      <c r="E116">
        <v>172.55</v>
      </c>
      <c r="H116" s="10">
        <v>40210</v>
      </c>
      <c r="I116">
        <v>55.8</v>
      </c>
      <c r="J116" s="10">
        <v>40178</v>
      </c>
      <c r="K116">
        <v>72.5</v>
      </c>
    </row>
    <row r="117" spans="3:11" x14ac:dyDescent="0.25">
      <c r="C117" s="10">
        <v>43019</v>
      </c>
      <c r="D117">
        <v>156.55000000000001</v>
      </c>
      <c r="E117">
        <v>172.74</v>
      </c>
      <c r="H117" s="10">
        <v>40179</v>
      </c>
      <c r="I117">
        <v>57.2</v>
      </c>
      <c r="J117" s="10">
        <v>40147</v>
      </c>
      <c r="K117">
        <v>67.400000000000006</v>
      </c>
    </row>
    <row r="118" spans="3:11" x14ac:dyDescent="0.25">
      <c r="C118" s="10">
        <v>43018</v>
      </c>
      <c r="D118">
        <v>155.9</v>
      </c>
      <c r="E118">
        <v>171.59</v>
      </c>
      <c r="H118" s="10">
        <v>40148</v>
      </c>
      <c r="I118">
        <v>55.3</v>
      </c>
      <c r="J118" s="10">
        <v>40117</v>
      </c>
      <c r="K118">
        <v>70.599999999999994</v>
      </c>
    </row>
    <row r="119" spans="3:11" x14ac:dyDescent="0.25">
      <c r="C119" s="10">
        <v>43017</v>
      </c>
      <c r="D119">
        <v>155.84</v>
      </c>
      <c r="E119">
        <v>172.5</v>
      </c>
      <c r="H119" s="10">
        <v>40118</v>
      </c>
      <c r="I119">
        <v>54.4</v>
      </c>
      <c r="J119" s="10">
        <v>40086</v>
      </c>
      <c r="K119">
        <v>73.5</v>
      </c>
    </row>
    <row r="120" spans="3:11" x14ac:dyDescent="0.25">
      <c r="C120" s="10">
        <v>43014</v>
      </c>
      <c r="D120">
        <v>155.30000000000001</v>
      </c>
      <c r="E120">
        <v>172.23</v>
      </c>
      <c r="H120" s="10">
        <v>40087</v>
      </c>
      <c r="I120">
        <v>56</v>
      </c>
      <c r="J120" s="10">
        <v>40056</v>
      </c>
      <c r="K120">
        <v>65.7</v>
      </c>
    </row>
    <row r="121" spans="3:11" x14ac:dyDescent="0.25">
      <c r="C121" s="10">
        <v>43013</v>
      </c>
      <c r="D121">
        <v>155.38999999999999</v>
      </c>
      <c r="E121">
        <v>171.24</v>
      </c>
      <c r="H121" s="10">
        <v>40057</v>
      </c>
      <c r="I121">
        <v>54.4</v>
      </c>
      <c r="J121" s="10">
        <v>40025</v>
      </c>
      <c r="K121">
        <v>66</v>
      </c>
    </row>
    <row r="122" spans="3:11" x14ac:dyDescent="0.25">
      <c r="C122" s="10">
        <v>43012</v>
      </c>
      <c r="D122">
        <v>153.45079999999999</v>
      </c>
      <c r="E122">
        <v>168.42</v>
      </c>
      <c r="H122" s="10">
        <v>40026</v>
      </c>
      <c r="I122">
        <v>53.5</v>
      </c>
      <c r="J122" s="10">
        <v>39994</v>
      </c>
      <c r="K122">
        <v>70.8</v>
      </c>
    </row>
    <row r="123" spans="3:11" x14ac:dyDescent="0.25">
      <c r="C123" s="10">
        <v>43011</v>
      </c>
      <c r="D123">
        <v>154.47999999999999</v>
      </c>
      <c r="E123">
        <v>169.96</v>
      </c>
      <c r="H123" s="10">
        <v>39995</v>
      </c>
      <c r="I123">
        <v>49.9</v>
      </c>
      <c r="J123" s="10">
        <v>39964</v>
      </c>
      <c r="K123">
        <v>68.7</v>
      </c>
    </row>
    <row r="124" spans="3:11" x14ac:dyDescent="0.25">
      <c r="C124" s="10">
        <v>43010</v>
      </c>
      <c r="D124">
        <v>153.81</v>
      </c>
      <c r="E124">
        <v>169.47</v>
      </c>
      <c r="H124" s="10">
        <v>39965</v>
      </c>
      <c r="I124">
        <v>45.8</v>
      </c>
      <c r="J124" s="10">
        <v>39933</v>
      </c>
      <c r="K124">
        <v>65.099999999999994</v>
      </c>
    </row>
    <row r="125" spans="3:11" x14ac:dyDescent="0.25">
      <c r="C125" s="10">
        <v>43007</v>
      </c>
      <c r="D125">
        <v>154.12</v>
      </c>
      <c r="E125">
        <v>170.81</v>
      </c>
      <c r="H125" s="10">
        <v>39934</v>
      </c>
      <c r="I125">
        <v>41.7</v>
      </c>
      <c r="J125" s="10">
        <v>39903</v>
      </c>
      <c r="K125">
        <v>57.3</v>
      </c>
    </row>
    <row r="126" spans="3:11" x14ac:dyDescent="0.25">
      <c r="C126" s="10">
        <v>43006</v>
      </c>
      <c r="D126">
        <v>153.28</v>
      </c>
      <c r="E126">
        <v>168.73</v>
      </c>
      <c r="H126" s="10">
        <v>39904</v>
      </c>
      <c r="I126">
        <v>39.5</v>
      </c>
      <c r="J126" s="10">
        <v>39872</v>
      </c>
      <c r="K126">
        <v>56.3</v>
      </c>
    </row>
    <row r="127" spans="3:11" x14ac:dyDescent="0.25">
      <c r="C127" s="10">
        <v>43005</v>
      </c>
      <c r="D127">
        <v>154.22999999999999</v>
      </c>
      <c r="E127">
        <v>167.68</v>
      </c>
      <c r="H127" s="10">
        <v>39873</v>
      </c>
      <c r="I127">
        <v>36</v>
      </c>
      <c r="J127" s="10">
        <v>39844</v>
      </c>
      <c r="K127">
        <v>61.2</v>
      </c>
    </row>
    <row r="128" spans="3:11" x14ac:dyDescent="0.25">
      <c r="C128" s="10">
        <v>43004</v>
      </c>
      <c r="D128">
        <v>153.13999999999999</v>
      </c>
      <c r="E128">
        <v>164.21</v>
      </c>
      <c r="H128" s="10">
        <v>39845</v>
      </c>
      <c r="I128">
        <v>35.5</v>
      </c>
      <c r="J128" s="10">
        <v>39813</v>
      </c>
      <c r="K128">
        <v>60.1</v>
      </c>
    </row>
    <row r="129" spans="3:11" x14ac:dyDescent="0.25">
      <c r="C129" s="10">
        <v>43003</v>
      </c>
      <c r="D129">
        <v>150.55000000000001</v>
      </c>
      <c r="E129">
        <v>162.87</v>
      </c>
      <c r="H129" s="10">
        <v>39814</v>
      </c>
      <c r="I129">
        <v>34.9</v>
      </c>
      <c r="J129" s="10">
        <v>39782</v>
      </c>
      <c r="K129">
        <v>55.3</v>
      </c>
    </row>
    <row r="130" spans="3:11" x14ac:dyDescent="0.25">
      <c r="C130" s="10">
        <v>43000</v>
      </c>
      <c r="D130">
        <v>151.88999999999999</v>
      </c>
      <c r="E130">
        <v>170.54</v>
      </c>
      <c r="H130" s="10">
        <v>39783</v>
      </c>
      <c r="I130">
        <v>33.1</v>
      </c>
      <c r="J130" s="10">
        <v>39752</v>
      </c>
      <c r="K130">
        <v>57.6</v>
      </c>
    </row>
    <row r="131" spans="3:11" x14ac:dyDescent="0.25">
      <c r="C131" s="10">
        <v>42999</v>
      </c>
      <c r="D131">
        <v>153.38999999999999</v>
      </c>
      <c r="E131">
        <v>171.11</v>
      </c>
      <c r="H131" s="10">
        <v>39753</v>
      </c>
      <c r="I131">
        <v>36.5</v>
      </c>
      <c r="J131" s="10">
        <v>39721</v>
      </c>
      <c r="K131">
        <v>70.3</v>
      </c>
    </row>
    <row r="132" spans="3:11" x14ac:dyDescent="0.25">
      <c r="C132" s="10">
        <v>42998</v>
      </c>
      <c r="D132">
        <v>156.07</v>
      </c>
      <c r="E132">
        <v>172.17</v>
      </c>
      <c r="H132" s="10">
        <v>39722</v>
      </c>
      <c r="I132">
        <v>38.9</v>
      </c>
      <c r="J132" s="10">
        <v>39691</v>
      </c>
      <c r="K132">
        <v>63</v>
      </c>
    </row>
    <row r="133" spans="3:11" x14ac:dyDescent="0.25">
      <c r="C133" s="10">
        <v>42997</v>
      </c>
      <c r="D133">
        <v>158.72999999999999</v>
      </c>
      <c r="E133">
        <v>172.52</v>
      </c>
      <c r="H133" s="10">
        <v>39692</v>
      </c>
      <c r="I133">
        <v>44.8</v>
      </c>
      <c r="J133" s="10">
        <v>39660</v>
      </c>
      <c r="K133">
        <v>61.2</v>
      </c>
    </row>
    <row r="134" spans="3:11" x14ac:dyDescent="0.25">
      <c r="C134" s="10">
        <v>42996</v>
      </c>
      <c r="D134">
        <v>158.66999999999999</v>
      </c>
      <c r="E134">
        <v>170.01</v>
      </c>
      <c r="H134" s="10">
        <v>39661</v>
      </c>
      <c r="I134">
        <v>49.2</v>
      </c>
      <c r="J134" s="10">
        <v>39629</v>
      </c>
      <c r="K134">
        <v>56.4</v>
      </c>
    </row>
    <row r="135" spans="3:11" x14ac:dyDescent="0.25">
      <c r="C135" s="10">
        <v>42993</v>
      </c>
      <c r="D135">
        <v>159.88</v>
      </c>
      <c r="E135">
        <v>171.58</v>
      </c>
      <c r="H135" s="10">
        <v>39630</v>
      </c>
      <c r="I135">
        <v>50</v>
      </c>
      <c r="J135" s="10">
        <v>39599</v>
      </c>
      <c r="K135">
        <v>59.8</v>
      </c>
    </row>
    <row r="136" spans="3:11" x14ac:dyDescent="0.25">
      <c r="C136" s="10">
        <v>42992</v>
      </c>
      <c r="D136">
        <v>158.28</v>
      </c>
      <c r="E136">
        <v>170.96</v>
      </c>
      <c r="H136" s="10">
        <v>39600</v>
      </c>
      <c r="I136">
        <v>49.8</v>
      </c>
      <c r="J136" s="10">
        <v>39568</v>
      </c>
      <c r="K136">
        <v>62.6</v>
      </c>
    </row>
    <row r="137" spans="3:11" x14ac:dyDescent="0.25">
      <c r="C137" s="10">
        <v>42991</v>
      </c>
      <c r="D137">
        <v>159.65</v>
      </c>
      <c r="E137">
        <v>173.05</v>
      </c>
      <c r="H137" s="10">
        <v>39569</v>
      </c>
      <c r="I137">
        <v>48.8</v>
      </c>
      <c r="J137" s="10">
        <v>39538</v>
      </c>
      <c r="K137">
        <v>69.5</v>
      </c>
    </row>
    <row r="138" spans="3:11" x14ac:dyDescent="0.25">
      <c r="C138" s="10">
        <v>42990</v>
      </c>
      <c r="D138">
        <v>160.82</v>
      </c>
      <c r="E138">
        <v>172.96</v>
      </c>
      <c r="H138" s="10">
        <v>39539</v>
      </c>
      <c r="I138">
        <v>48.8</v>
      </c>
      <c r="J138" s="10">
        <v>39507</v>
      </c>
      <c r="K138">
        <v>70.8</v>
      </c>
    </row>
    <row r="139" spans="3:11" x14ac:dyDescent="0.25">
      <c r="C139" s="10">
        <v>42989</v>
      </c>
      <c r="D139">
        <v>161.5</v>
      </c>
      <c r="E139">
        <v>173.51</v>
      </c>
      <c r="H139" s="10">
        <v>39508</v>
      </c>
      <c r="I139">
        <v>48.3</v>
      </c>
      <c r="J139" s="10">
        <v>39478</v>
      </c>
      <c r="K139">
        <v>78.400000000000006</v>
      </c>
    </row>
    <row r="140" spans="3:11" x14ac:dyDescent="0.25">
      <c r="C140" s="10">
        <v>42986</v>
      </c>
      <c r="D140">
        <v>158.63</v>
      </c>
      <c r="E140">
        <v>170.95</v>
      </c>
      <c r="H140" s="10">
        <v>39479</v>
      </c>
      <c r="I140">
        <v>47.6</v>
      </c>
      <c r="J140" s="10">
        <v>39447</v>
      </c>
      <c r="K140">
        <v>75.5</v>
      </c>
    </row>
    <row r="141" spans="3:11" x14ac:dyDescent="0.25">
      <c r="C141" s="10">
        <v>42985</v>
      </c>
      <c r="D141">
        <v>161.26</v>
      </c>
      <c r="E141">
        <v>173.21</v>
      </c>
      <c r="H141" s="10">
        <v>39448</v>
      </c>
      <c r="I141">
        <v>50.3</v>
      </c>
      <c r="J141" s="10">
        <v>39416</v>
      </c>
      <c r="K141">
        <v>76.099999999999994</v>
      </c>
    </row>
    <row r="142" spans="3:11" x14ac:dyDescent="0.25">
      <c r="C142" s="10">
        <v>42984</v>
      </c>
      <c r="D142">
        <v>161.91</v>
      </c>
      <c r="E142">
        <v>172.09</v>
      </c>
      <c r="H142" s="10">
        <v>39417</v>
      </c>
      <c r="I142">
        <v>49</v>
      </c>
      <c r="J142" s="10">
        <v>39386</v>
      </c>
      <c r="K142">
        <v>80.900000000000006</v>
      </c>
    </row>
    <row r="143" spans="3:11" x14ac:dyDescent="0.25">
      <c r="C143" s="10">
        <v>42983</v>
      </c>
      <c r="D143">
        <v>162.08000000000001</v>
      </c>
      <c r="E143">
        <v>170.72</v>
      </c>
      <c r="H143" s="10">
        <v>39387</v>
      </c>
      <c r="I143">
        <v>50.5</v>
      </c>
      <c r="J143" s="10">
        <v>39355</v>
      </c>
      <c r="K143">
        <v>83.4</v>
      </c>
    </row>
    <row r="144" spans="3:11" x14ac:dyDescent="0.25">
      <c r="C144" s="10">
        <v>42979</v>
      </c>
      <c r="D144">
        <v>164.05</v>
      </c>
      <c r="E144">
        <v>172.02</v>
      </c>
      <c r="H144" s="10">
        <v>39356</v>
      </c>
      <c r="I144">
        <v>51.1</v>
      </c>
      <c r="J144" s="10">
        <v>39325</v>
      </c>
      <c r="K144">
        <v>83.4</v>
      </c>
    </row>
    <row r="145" spans="3:11" x14ac:dyDescent="0.25">
      <c r="C145" s="10">
        <v>42978</v>
      </c>
      <c r="D145">
        <v>164</v>
      </c>
      <c r="E145">
        <v>172</v>
      </c>
      <c r="H145" s="10">
        <v>39326</v>
      </c>
      <c r="I145">
        <v>51</v>
      </c>
      <c r="J145" s="10">
        <v>39294</v>
      </c>
      <c r="K145">
        <v>90.4</v>
      </c>
    </row>
    <row r="146" spans="3:11" x14ac:dyDescent="0.25">
      <c r="C146" s="10">
        <v>42977</v>
      </c>
      <c r="D146">
        <v>163.35</v>
      </c>
      <c r="E146">
        <v>169.92</v>
      </c>
      <c r="H146" s="10">
        <v>39295</v>
      </c>
      <c r="I146">
        <v>50.9</v>
      </c>
      <c r="J146" s="10">
        <v>39263</v>
      </c>
      <c r="K146">
        <v>85.3</v>
      </c>
    </row>
    <row r="147" spans="3:11" x14ac:dyDescent="0.25">
      <c r="C147" s="10">
        <v>42976</v>
      </c>
      <c r="D147">
        <v>162.91</v>
      </c>
      <c r="E147">
        <v>168.05</v>
      </c>
      <c r="H147" s="10">
        <v>39264</v>
      </c>
      <c r="I147">
        <v>52.4</v>
      </c>
      <c r="J147" s="10">
        <v>39233</v>
      </c>
      <c r="K147">
        <v>88.3</v>
      </c>
    </row>
    <row r="148" spans="3:11" x14ac:dyDescent="0.25">
      <c r="C148" s="10">
        <v>42975</v>
      </c>
      <c r="D148">
        <v>161.47</v>
      </c>
      <c r="E148">
        <v>167.24</v>
      </c>
      <c r="H148" s="10">
        <v>39234</v>
      </c>
      <c r="I148">
        <v>52.6</v>
      </c>
      <c r="J148" s="10">
        <v>39202</v>
      </c>
      <c r="K148">
        <v>87.1</v>
      </c>
    </row>
    <row r="149" spans="3:11" x14ac:dyDescent="0.25">
      <c r="C149" s="10">
        <v>42972</v>
      </c>
      <c r="D149">
        <v>159.86000000000001</v>
      </c>
      <c r="E149">
        <v>166.32</v>
      </c>
      <c r="H149" s="10">
        <v>39203</v>
      </c>
      <c r="I149">
        <v>52.5</v>
      </c>
      <c r="J149" s="10">
        <v>39172</v>
      </c>
      <c r="K149">
        <v>88.4</v>
      </c>
    </row>
    <row r="150" spans="3:11" x14ac:dyDescent="0.25">
      <c r="C150" s="10">
        <v>42971</v>
      </c>
      <c r="D150">
        <v>159.27000000000001</v>
      </c>
      <c r="E150">
        <v>167.74</v>
      </c>
      <c r="H150" s="10">
        <v>39173</v>
      </c>
      <c r="I150">
        <v>52.6</v>
      </c>
      <c r="J150" s="10">
        <v>39141</v>
      </c>
      <c r="K150">
        <v>91.3</v>
      </c>
    </row>
    <row r="151" spans="3:11" x14ac:dyDescent="0.25">
      <c r="C151" s="10">
        <v>42970</v>
      </c>
      <c r="D151">
        <v>159.97999999999999</v>
      </c>
      <c r="E151">
        <v>168.71</v>
      </c>
      <c r="H151" s="10">
        <v>39142</v>
      </c>
      <c r="I151">
        <v>50.7</v>
      </c>
      <c r="J151" s="10">
        <v>39113</v>
      </c>
      <c r="K151">
        <v>96.9</v>
      </c>
    </row>
    <row r="152" spans="3:11" x14ac:dyDescent="0.25">
      <c r="C152" s="10">
        <v>42969</v>
      </c>
      <c r="D152">
        <v>159.78</v>
      </c>
      <c r="E152">
        <v>169.64</v>
      </c>
      <c r="H152" s="10">
        <v>39114</v>
      </c>
      <c r="I152">
        <v>51.9</v>
      </c>
      <c r="J152" s="10">
        <v>39082</v>
      </c>
      <c r="K152">
        <v>91.7</v>
      </c>
    </row>
    <row r="153" spans="3:11" x14ac:dyDescent="0.25">
      <c r="C153" s="10">
        <v>42968</v>
      </c>
      <c r="D153">
        <v>157.21</v>
      </c>
      <c r="E153">
        <v>167.78</v>
      </c>
      <c r="H153" s="10">
        <v>39083</v>
      </c>
      <c r="I153">
        <v>49.5</v>
      </c>
      <c r="J153" s="10">
        <v>39051</v>
      </c>
      <c r="K153">
        <v>92.1</v>
      </c>
    </row>
    <row r="154" spans="3:11" x14ac:dyDescent="0.25">
      <c r="C154" s="10">
        <v>42965</v>
      </c>
      <c r="D154">
        <v>157.5</v>
      </c>
      <c r="E154">
        <v>167.41</v>
      </c>
      <c r="H154" s="10">
        <v>39052</v>
      </c>
      <c r="I154">
        <v>51.4</v>
      </c>
      <c r="J154" s="10">
        <v>39021</v>
      </c>
      <c r="K154">
        <v>93.6</v>
      </c>
    </row>
    <row r="155" spans="3:11" x14ac:dyDescent="0.25">
      <c r="C155" s="10">
        <v>42964</v>
      </c>
      <c r="D155">
        <v>157.87</v>
      </c>
      <c r="E155">
        <v>166.91</v>
      </c>
      <c r="H155" s="10">
        <v>39022</v>
      </c>
      <c r="I155">
        <v>50.3</v>
      </c>
      <c r="J155" s="10">
        <v>38990</v>
      </c>
      <c r="K155">
        <v>85.4</v>
      </c>
    </row>
    <row r="156" spans="3:11" x14ac:dyDescent="0.25">
      <c r="C156" s="10">
        <v>42963</v>
      </c>
      <c r="D156">
        <v>160.94999999999999</v>
      </c>
      <c r="E156">
        <v>170</v>
      </c>
      <c r="H156" s="10">
        <v>38991</v>
      </c>
      <c r="I156">
        <v>51.4</v>
      </c>
      <c r="J156" s="10">
        <v>38960</v>
      </c>
      <c r="K156">
        <v>82</v>
      </c>
    </row>
    <row r="157" spans="3:11" x14ac:dyDescent="0.25">
      <c r="C157" s="10">
        <v>42962</v>
      </c>
      <c r="D157">
        <v>161.6</v>
      </c>
      <c r="E157">
        <v>171</v>
      </c>
      <c r="H157" s="10">
        <v>38961</v>
      </c>
      <c r="I157">
        <v>52.2</v>
      </c>
      <c r="J157" s="10">
        <v>38929</v>
      </c>
      <c r="K157">
        <v>84.7</v>
      </c>
    </row>
    <row r="158" spans="3:11" x14ac:dyDescent="0.25">
      <c r="C158" s="10">
        <v>42961</v>
      </c>
      <c r="D158">
        <v>159.85</v>
      </c>
      <c r="E158">
        <v>170.75</v>
      </c>
      <c r="H158" s="10">
        <v>38930</v>
      </c>
      <c r="I158">
        <v>53.7</v>
      </c>
      <c r="J158" s="10">
        <v>38898</v>
      </c>
      <c r="K158">
        <v>84.9</v>
      </c>
    </row>
    <row r="159" spans="3:11" x14ac:dyDescent="0.25">
      <c r="C159" s="10">
        <v>42958</v>
      </c>
      <c r="D159">
        <v>157.47999999999999</v>
      </c>
      <c r="E159">
        <v>168.08</v>
      </c>
      <c r="H159" s="10">
        <v>38899</v>
      </c>
      <c r="I159">
        <v>53</v>
      </c>
      <c r="J159" s="10">
        <v>38868</v>
      </c>
      <c r="K159">
        <v>79.099999999999994</v>
      </c>
    </row>
    <row r="160" spans="3:11" x14ac:dyDescent="0.25">
      <c r="C160" s="10">
        <v>42957</v>
      </c>
      <c r="D160">
        <v>155.27000000000001</v>
      </c>
      <c r="E160">
        <v>167.4</v>
      </c>
      <c r="H160" s="10">
        <v>38869</v>
      </c>
      <c r="I160">
        <v>52</v>
      </c>
      <c r="J160" s="10">
        <v>38837</v>
      </c>
      <c r="K160">
        <v>87.4</v>
      </c>
    </row>
    <row r="161" spans="3:11" x14ac:dyDescent="0.25">
      <c r="C161" s="10">
        <v>42956</v>
      </c>
      <c r="D161">
        <v>161.06</v>
      </c>
      <c r="E161">
        <v>171.18</v>
      </c>
      <c r="H161" s="10">
        <v>38838</v>
      </c>
      <c r="I161">
        <v>53.7</v>
      </c>
      <c r="J161" s="10">
        <v>38807</v>
      </c>
      <c r="K161">
        <v>88.9</v>
      </c>
    </row>
    <row r="162" spans="3:11" x14ac:dyDescent="0.25">
      <c r="C162" s="10">
        <v>42955</v>
      </c>
      <c r="D162">
        <v>160.08000000000001</v>
      </c>
      <c r="E162">
        <v>171.23</v>
      </c>
      <c r="H162" s="10">
        <v>38808</v>
      </c>
      <c r="I162">
        <v>55.2</v>
      </c>
      <c r="J162" s="10">
        <v>38776</v>
      </c>
      <c r="K162">
        <v>86.7</v>
      </c>
    </row>
    <row r="163" spans="3:11" x14ac:dyDescent="0.25">
      <c r="C163" s="10">
        <v>42954</v>
      </c>
      <c r="E163">
        <v>171.98</v>
      </c>
      <c r="H163" s="10">
        <v>38777</v>
      </c>
      <c r="I163">
        <v>54.3</v>
      </c>
      <c r="J163" s="10">
        <v>38748</v>
      </c>
      <c r="K163">
        <v>91.2</v>
      </c>
    </row>
    <row r="164" spans="3:11" x14ac:dyDescent="0.25">
      <c r="C164" s="10">
        <v>42951</v>
      </c>
      <c r="D164">
        <v>156.38999999999999</v>
      </c>
      <c r="E164">
        <v>169.62</v>
      </c>
      <c r="H164" s="10">
        <v>38749</v>
      </c>
      <c r="I164">
        <v>55.8</v>
      </c>
      <c r="J164" s="10">
        <v>38717</v>
      </c>
      <c r="K164">
        <v>91.5</v>
      </c>
    </row>
    <row r="165" spans="3:11" x14ac:dyDescent="0.25">
      <c r="C165" s="10">
        <v>42950</v>
      </c>
      <c r="D165">
        <v>155.57</v>
      </c>
      <c r="E165">
        <v>168.59</v>
      </c>
      <c r="H165" s="10">
        <v>38718</v>
      </c>
      <c r="I165">
        <v>55</v>
      </c>
      <c r="J165" s="10">
        <v>38686</v>
      </c>
      <c r="K165">
        <v>81.599999999999994</v>
      </c>
    </row>
    <row r="166" spans="3:11" x14ac:dyDescent="0.25">
      <c r="C166" s="10">
        <v>42949</v>
      </c>
      <c r="D166">
        <v>157.13999999999999</v>
      </c>
      <c r="E166">
        <v>169.25</v>
      </c>
      <c r="H166" s="10">
        <v>38687</v>
      </c>
      <c r="I166">
        <v>55.1</v>
      </c>
      <c r="J166" s="10">
        <v>38656</v>
      </c>
      <c r="K166">
        <v>74.2</v>
      </c>
    </row>
    <row r="167" spans="3:11" x14ac:dyDescent="0.25">
      <c r="C167" s="10">
        <v>42948</v>
      </c>
      <c r="D167">
        <v>150.05000000000001</v>
      </c>
      <c r="E167">
        <v>169.86</v>
      </c>
      <c r="H167" s="10">
        <v>38657</v>
      </c>
      <c r="I167">
        <v>56.7</v>
      </c>
      <c r="J167" s="10">
        <v>38625</v>
      </c>
      <c r="K167">
        <v>76.900000000000006</v>
      </c>
    </row>
    <row r="168" spans="3:11" x14ac:dyDescent="0.25">
      <c r="C168" s="10">
        <v>42947</v>
      </c>
      <c r="D168">
        <v>148.85</v>
      </c>
      <c r="E168">
        <v>169.25</v>
      </c>
      <c r="H168" s="10">
        <v>38626</v>
      </c>
      <c r="I168">
        <v>57.2</v>
      </c>
      <c r="J168" s="10">
        <v>38595</v>
      </c>
      <c r="K168">
        <v>89.1</v>
      </c>
    </row>
    <row r="169" spans="3:11" x14ac:dyDescent="0.25">
      <c r="C169" s="10">
        <v>42944</v>
      </c>
      <c r="D169">
        <v>149.5</v>
      </c>
      <c r="E169">
        <v>172.45</v>
      </c>
      <c r="H169" s="10">
        <v>38596</v>
      </c>
      <c r="I169">
        <v>56.8</v>
      </c>
      <c r="J169" s="10">
        <v>38564</v>
      </c>
      <c r="K169">
        <v>96.5</v>
      </c>
    </row>
    <row r="170" spans="3:11" x14ac:dyDescent="0.25">
      <c r="C170" s="10">
        <v>42943</v>
      </c>
      <c r="D170">
        <v>150.56</v>
      </c>
      <c r="E170">
        <v>170.44</v>
      </c>
      <c r="H170" s="10">
        <v>38565</v>
      </c>
      <c r="I170">
        <v>52.4</v>
      </c>
      <c r="J170" s="10">
        <v>38533</v>
      </c>
      <c r="K170">
        <v>96</v>
      </c>
    </row>
    <row r="171" spans="3:11" x14ac:dyDescent="0.25">
      <c r="C171" s="10">
        <v>42942</v>
      </c>
      <c r="D171">
        <v>153.46</v>
      </c>
      <c r="E171">
        <v>165.61</v>
      </c>
      <c r="H171" s="10">
        <v>38534</v>
      </c>
      <c r="I171">
        <v>52.8</v>
      </c>
      <c r="J171" s="10">
        <v>38503</v>
      </c>
      <c r="K171">
        <v>86.9</v>
      </c>
    </row>
    <row r="172" spans="3:11" x14ac:dyDescent="0.25">
      <c r="C172" s="10">
        <v>42941</v>
      </c>
      <c r="D172">
        <v>152.74</v>
      </c>
      <c r="E172">
        <v>165.28</v>
      </c>
      <c r="H172" s="10">
        <v>38504</v>
      </c>
      <c r="I172">
        <v>52.4</v>
      </c>
      <c r="J172" s="10">
        <v>38472</v>
      </c>
      <c r="K172">
        <v>87.7</v>
      </c>
    </row>
    <row r="173" spans="3:11" x14ac:dyDescent="0.25">
      <c r="C173" s="10">
        <v>42940</v>
      </c>
      <c r="D173">
        <v>152.09</v>
      </c>
      <c r="E173">
        <v>166</v>
      </c>
      <c r="H173" s="10">
        <v>38473</v>
      </c>
      <c r="I173">
        <v>50.8</v>
      </c>
      <c r="J173" s="10">
        <v>38442</v>
      </c>
      <c r="K173">
        <v>92.6</v>
      </c>
    </row>
    <row r="174" spans="3:11" x14ac:dyDescent="0.25">
      <c r="C174" s="10">
        <v>42937</v>
      </c>
      <c r="D174">
        <v>150.27000000000001</v>
      </c>
      <c r="E174">
        <v>164.43</v>
      </c>
      <c r="H174" s="10">
        <v>38443</v>
      </c>
      <c r="I174">
        <v>52.2</v>
      </c>
      <c r="J174" s="10">
        <v>38411</v>
      </c>
      <c r="K174">
        <v>94.1</v>
      </c>
    </row>
    <row r="175" spans="3:11" x14ac:dyDescent="0.25">
      <c r="C175" s="10">
        <v>42936</v>
      </c>
      <c r="D175">
        <v>150.34</v>
      </c>
      <c r="E175">
        <v>164.53</v>
      </c>
      <c r="H175" s="10">
        <v>38412</v>
      </c>
      <c r="I175">
        <v>55.2</v>
      </c>
      <c r="J175" s="10">
        <v>38383</v>
      </c>
      <c r="K175">
        <v>95.5</v>
      </c>
    </row>
    <row r="176" spans="3:11" x14ac:dyDescent="0.25">
      <c r="C176" s="10">
        <v>42935</v>
      </c>
      <c r="D176">
        <v>151.02000000000001</v>
      </c>
      <c r="E176">
        <v>164.14</v>
      </c>
      <c r="H176" s="10">
        <v>38384</v>
      </c>
      <c r="I176">
        <v>55.5</v>
      </c>
      <c r="J176" s="10">
        <v>38352</v>
      </c>
      <c r="K176">
        <v>97.1</v>
      </c>
    </row>
    <row r="177" spans="3:11" x14ac:dyDescent="0.25">
      <c r="C177" s="10">
        <v>42934</v>
      </c>
      <c r="D177">
        <v>150.08000000000001</v>
      </c>
      <c r="E177">
        <v>162.86000000000001</v>
      </c>
      <c r="H177" s="10">
        <v>38353</v>
      </c>
      <c r="I177">
        <v>56.8</v>
      </c>
      <c r="J177" s="10">
        <v>38321</v>
      </c>
      <c r="K177">
        <v>92.8</v>
      </c>
    </row>
    <row r="178" spans="3:11" x14ac:dyDescent="0.25">
      <c r="C178" s="10">
        <v>42933</v>
      </c>
      <c r="D178">
        <v>149.56</v>
      </c>
      <c r="E178">
        <v>159.72999999999999</v>
      </c>
      <c r="H178" s="10">
        <v>38322</v>
      </c>
      <c r="I178">
        <v>57.2</v>
      </c>
      <c r="J178" s="10">
        <v>38291</v>
      </c>
      <c r="K178">
        <v>91.7</v>
      </c>
    </row>
    <row r="179" spans="3:11" x14ac:dyDescent="0.25">
      <c r="C179" s="10">
        <v>42930</v>
      </c>
      <c r="D179">
        <v>149.04</v>
      </c>
      <c r="E179">
        <v>159.97</v>
      </c>
      <c r="H179" s="10">
        <v>38292</v>
      </c>
      <c r="I179">
        <v>56.2</v>
      </c>
      <c r="J179" s="10">
        <v>38260</v>
      </c>
      <c r="K179">
        <v>94.2</v>
      </c>
    </row>
    <row r="180" spans="3:11" x14ac:dyDescent="0.25">
      <c r="C180" s="10">
        <v>42929</v>
      </c>
      <c r="D180">
        <v>147.77000000000001</v>
      </c>
      <c r="E180">
        <v>159.26</v>
      </c>
      <c r="H180" s="10">
        <v>38261</v>
      </c>
      <c r="I180">
        <v>56.3</v>
      </c>
      <c r="J180" s="10">
        <v>38230</v>
      </c>
      <c r="K180">
        <v>95.9</v>
      </c>
    </row>
    <row r="181" spans="3:11" x14ac:dyDescent="0.25">
      <c r="C181" s="10">
        <v>42928</v>
      </c>
      <c r="D181">
        <v>145.74</v>
      </c>
      <c r="E181">
        <v>158.9</v>
      </c>
      <c r="H181" s="10">
        <v>38231</v>
      </c>
      <c r="I181">
        <v>57.4</v>
      </c>
      <c r="J181" s="10">
        <v>38199</v>
      </c>
      <c r="K181">
        <v>96.7</v>
      </c>
    </row>
    <row r="182" spans="3:11" x14ac:dyDescent="0.25">
      <c r="C182" s="10">
        <v>42927</v>
      </c>
      <c r="D182">
        <v>145.53</v>
      </c>
      <c r="E182">
        <v>155.27000000000001</v>
      </c>
      <c r="H182" s="10">
        <v>38200</v>
      </c>
      <c r="I182">
        <v>58.5</v>
      </c>
      <c r="J182" s="10">
        <v>38168</v>
      </c>
      <c r="K182">
        <v>95.6</v>
      </c>
    </row>
    <row r="183" spans="3:11" x14ac:dyDescent="0.25">
      <c r="C183" s="10">
        <v>42926</v>
      </c>
      <c r="D183">
        <v>145.06</v>
      </c>
      <c r="E183">
        <v>153.5</v>
      </c>
      <c r="H183" s="10">
        <v>38169</v>
      </c>
      <c r="I183">
        <v>59.9</v>
      </c>
      <c r="J183" s="10">
        <v>38138</v>
      </c>
      <c r="K183">
        <v>90.2</v>
      </c>
    </row>
    <row r="184" spans="3:11" x14ac:dyDescent="0.25">
      <c r="C184" s="10">
        <v>42923</v>
      </c>
      <c r="D184">
        <v>144.18</v>
      </c>
      <c r="E184">
        <v>151.44</v>
      </c>
      <c r="H184" s="10">
        <v>38139</v>
      </c>
      <c r="I184">
        <v>60.5</v>
      </c>
      <c r="J184" s="10">
        <v>38107</v>
      </c>
      <c r="K184">
        <v>94.2</v>
      </c>
    </row>
    <row r="185" spans="3:11" x14ac:dyDescent="0.25">
      <c r="C185" s="10">
        <v>42922</v>
      </c>
      <c r="D185">
        <v>142.72999999999999</v>
      </c>
      <c r="E185">
        <v>148.82</v>
      </c>
      <c r="H185" s="10">
        <v>38108</v>
      </c>
      <c r="I185">
        <v>61.4</v>
      </c>
      <c r="J185" s="10">
        <v>38077</v>
      </c>
      <c r="K185">
        <v>95.8</v>
      </c>
    </row>
    <row r="186" spans="3:11" x14ac:dyDescent="0.25">
      <c r="C186" s="10">
        <v>42921</v>
      </c>
      <c r="D186">
        <v>144.09</v>
      </c>
      <c r="E186">
        <v>150.34</v>
      </c>
      <c r="H186" s="10">
        <v>38078</v>
      </c>
      <c r="I186">
        <v>60.6</v>
      </c>
      <c r="J186" s="10">
        <v>38046</v>
      </c>
      <c r="K186">
        <v>94.4</v>
      </c>
    </row>
    <row r="187" spans="3:11" x14ac:dyDescent="0.25">
      <c r="C187" s="10">
        <v>42919</v>
      </c>
      <c r="D187">
        <v>143.5</v>
      </c>
      <c r="E187">
        <v>148.43</v>
      </c>
      <c r="H187" s="10">
        <v>38047</v>
      </c>
      <c r="I187">
        <v>60.6</v>
      </c>
      <c r="J187" s="10">
        <v>38017</v>
      </c>
      <c r="K187">
        <v>103.8</v>
      </c>
    </row>
    <row r="188" spans="3:11" x14ac:dyDescent="0.25">
      <c r="C188" s="10">
        <v>42916</v>
      </c>
      <c r="D188">
        <v>144.02000000000001</v>
      </c>
      <c r="E188">
        <v>150.97999999999999</v>
      </c>
      <c r="H188" s="10">
        <v>38018</v>
      </c>
      <c r="I188">
        <v>59.9</v>
      </c>
      <c r="J188" s="10">
        <v>37986</v>
      </c>
      <c r="K188">
        <v>92.6</v>
      </c>
    </row>
    <row r="189" spans="3:11" x14ac:dyDescent="0.25">
      <c r="C189" s="10">
        <v>42915</v>
      </c>
      <c r="D189">
        <v>143.68</v>
      </c>
      <c r="E189">
        <v>151.04</v>
      </c>
      <c r="H189" s="10">
        <v>37987</v>
      </c>
      <c r="I189">
        <v>60.8</v>
      </c>
      <c r="J189" s="10">
        <v>37955</v>
      </c>
      <c r="K189">
        <v>93.7</v>
      </c>
    </row>
    <row r="190" spans="3:11" x14ac:dyDescent="0.25">
      <c r="C190" s="10">
        <v>42914</v>
      </c>
      <c r="D190">
        <v>145.83000000000001</v>
      </c>
      <c r="E190">
        <v>153.24</v>
      </c>
      <c r="H190" s="10">
        <v>37956</v>
      </c>
      <c r="I190">
        <v>60.1</v>
      </c>
      <c r="J190" s="10">
        <v>37925</v>
      </c>
      <c r="K190">
        <v>89.6</v>
      </c>
    </row>
    <row r="191" spans="3:11" x14ac:dyDescent="0.25">
      <c r="C191" s="10">
        <v>42913</v>
      </c>
      <c r="D191">
        <v>143.74</v>
      </c>
      <c r="E191">
        <v>150.58000000000001</v>
      </c>
      <c r="H191" s="10">
        <v>37926</v>
      </c>
      <c r="I191">
        <v>58.4</v>
      </c>
      <c r="J191" s="10">
        <v>37894</v>
      </c>
      <c r="K191">
        <v>87.7</v>
      </c>
    </row>
    <row r="192" spans="3:11" x14ac:dyDescent="0.25">
      <c r="C192" s="10">
        <v>42912</v>
      </c>
      <c r="D192">
        <v>145.82</v>
      </c>
      <c r="E192">
        <v>153.59</v>
      </c>
      <c r="H192" s="10">
        <v>37895</v>
      </c>
      <c r="I192">
        <v>55.2</v>
      </c>
      <c r="J192" s="10">
        <v>37864</v>
      </c>
      <c r="K192">
        <v>89.3</v>
      </c>
    </row>
    <row r="193" spans="3:11" x14ac:dyDescent="0.25">
      <c r="C193" s="10">
        <v>42909</v>
      </c>
      <c r="D193">
        <v>146.35</v>
      </c>
      <c r="E193">
        <v>155.07</v>
      </c>
      <c r="H193" s="10">
        <v>37865</v>
      </c>
      <c r="I193">
        <v>52.4</v>
      </c>
      <c r="J193" s="10">
        <v>37833</v>
      </c>
      <c r="K193">
        <v>90.9</v>
      </c>
    </row>
    <row r="194" spans="3:11" x14ac:dyDescent="0.25">
      <c r="C194" s="10">
        <v>42908</v>
      </c>
      <c r="D194">
        <v>145.63</v>
      </c>
      <c r="E194">
        <v>153.4</v>
      </c>
      <c r="H194" s="10">
        <v>37834</v>
      </c>
      <c r="I194">
        <v>53.2</v>
      </c>
      <c r="J194" s="10">
        <v>37802</v>
      </c>
      <c r="K194">
        <v>89.7</v>
      </c>
    </row>
    <row r="195" spans="3:11" x14ac:dyDescent="0.25">
      <c r="C195" s="10">
        <v>42907</v>
      </c>
      <c r="D195">
        <v>145.87</v>
      </c>
      <c r="E195">
        <v>153.91</v>
      </c>
      <c r="H195" s="10">
        <v>37803</v>
      </c>
      <c r="I195">
        <v>51</v>
      </c>
      <c r="J195" s="10">
        <v>37772</v>
      </c>
      <c r="K195">
        <v>92.1</v>
      </c>
    </row>
    <row r="196" spans="3:11" x14ac:dyDescent="0.25">
      <c r="C196" s="10">
        <v>42906</v>
      </c>
      <c r="D196">
        <v>145.01</v>
      </c>
      <c r="E196">
        <v>152.25</v>
      </c>
      <c r="H196" s="10">
        <v>37773</v>
      </c>
      <c r="I196">
        <v>49</v>
      </c>
      <c r="J196" s="10">
        <v>37741</v>
      </c>
      <c r="K196">
        <v>86</v>
      </c>
    </row>
    <row r="197" spans="3:11" x14ac:dyDescent="0.25">
      <c r="C197" s="10">
        <v>42905</v>
      </c>
      <c r="D197">
        <v>146.34</v>
      </c>
      <c r="E197">
        <v>152.87</v>
      </c>
      <c r="H197" s="10">
        <v>37742</v>
      </c>
      <c r="I197">
        <v>49</v>
      </c>
      <c r="J197" s="10">
        <v>37711</v>
      </c>
      <c r="K197">
        <v>77.599999999999994</v>
      </c>
    </row>
    <row r="198" spans="3:11" x14ac:dyDescent="0.25">
      <c r="C198" s="10">
        <v>42902</v>
      </c>
      <c r="D198">
        <v>142.27000000000001</v>
      </c>
      <c r="E198">
        <v>150.63999999999999</v>
      </c>
      <c r="H198" s="10">
        <v>37712</v>
      </c>
      <c r="I198">
        <v>46.1</v>
      </c>
      <c r="J198" s="10">
        <v>37680</v>
      </c>
      <c r="K198">
        <v>79.900000000000006</v>
      </c>
    </row>
    <row r="199" spans="3:11" x14ac:dyDescent="0.25">
      <c r="C199" s="10">
        <v>42901</v>
      </c>
      <c r="D199">
        <v>144.29</v>
      </c>
      <c r="E199">
        <v>149.80000000000001</v>
      </c>
      <c r="H199" s="10">
        <v>37681</v>
      </c>
      <c r="I199">
        <v>46.3</v>
      </c>
      <c r="J199" s="10">
        <v>37652</v>
      </c>
      <c r="K199">
        <v>82.4</v>
      </c>
    </row>
    <row r="200" spans="3:11" x14ac:dyDescent="0.25">
      <c r="C200" s="10">
        <v>42900</v>
      </c>
      <c r="D200">
        <v>145.16</v>
      </c>
      <c r="E200">
        <v>150.25</v>
      </c>
      <c r="H200" s="10">
        <v>37653</v>
      </c>
      <c r="I200">
        <v>48.8</v>
      </c>
      <c r="J200" s="10">
        <v>37621</v>
      </c>
      <c r="K200">
        <v>86.7</v>
      </c>
    </row>
    <row r="201" spans="3:11" x14ac:dyDescent="0.25">
      <c r="C201" s="10">
        <v>42899</v>
      </c>
      <c r="D201">
        <v>146.59</v>
      </c>
      <c r="E201">
        <v>150.68</v>
      </c>
      <c r="H201" s="10">
        <v>37622</v>
      </c>
      <c r="I201">
        <v>51.3</v>
      </c>
      <c r="J201" s="10">
        <v>37590</v>
      </c>
      <c r="K201">
        <v>84.2</v>
      </c>
    </row>
    <row r="202" spans="3:11" x14ac:dyDescent="0.25">
      <c r="C202" s="10">
        <v>42898</v>
      </c>
      <c r="D202">
        <v>145.32</v>
      </c>
      <c r="E202">
        <v>148.44</v>
      </c>
      <c r="H202" s="10">
        <v>37591</v>
      </c>
      <c r="I202">
        <v>51.6</v>
      </c>
      <c r="J202" s="10">
        <v>37560</v>
      </c>
      <c r="K202">
        <v>80.599999999999994</v>
      </c>
    </row>
    <row r="203" spans="3:11" x14ac:dyDescent="0.25">
      <c r="C203" s="10">
        <v>42895</v>
      </c>
      <c r="D203">
        <v>148.97999999999999</v>
      </c>
      <c r="E203">
        <v>149.63</v>
      </c>
      <c r="H203" s="10">
        <v>37561</v>
      </c>
      <c r="I203">
        <v>48.5</v>
      </c>
      <c r="J203" s="10">
        <v>37529</v>
      </c>
      <c r="K203">
        <v>86.1</v>
      </c>
    </row>
    <row r="204" spans="3:11" x14ac:dyDescent="0.25">
      <c r="C204" s="10">
        <v>42894</v>
      </c>
      <c r="D204">
        <v>154.99</v>
      </c>
      <c r="E204">
        <v>154.71</v>
      </c>
      <c r="H204" s="10">
        <v>37530</v>
      </c>
      <c r="I204">
        <v>49</v>
      </c>
      <c r="J204" s="10">
        <v>37499</v>
      </c>
      <c r="K204">
        <v>87.6</v>
      </c>
    </row>
    <row r="205" spans="3:11" x14ac:dyDescent="0.25">
      <c r="C205" s="10">
        <v>42893</v>
      </c>
      <c r="D205">
        <v>155.37</v>
      </c>
      <c r="E205">
        <v>153.12</v>
      </c>
      <c r="H205" s="10">
        <v>37500</v>
      </c>
      <c r="I205">
        <v>50.5</v>
      </c>
      <c r="J205" s="10">
        <v>37468</v>
      </c>
      <c r="K205">
        <v>88.1</v>
      </c>
    </row>
    <row r="206" spans="3:11" x14ac:dyDescent="0.25">
      <c r="C206" s="10">
        <v>42892</v>
      </c>
      <c r="D206">
        <v>154.44999999999999</v>
      </c>
      <c r="E206">
        <v>152.81</v>
      </c>
      <c r="H206" s="10">
        <v>37469</v>
      </c>
      <c r="I206">
        <v>50.3</v>
      </c>
      <c r="J206" s="10">
        <v>37437</v>
      </c>
      <c r="K206">
        <v>92.4</v>
      </c>
    </row>
    <row r="207" spans="3:11" x14ac:dyDescent="0.25">
      <c r="C207" s="10">
        <v>42891</v>
      </c>
      <c r="D207">
        <v>153.93</v>
      </c>
      <c r="E207">
        <v>153.63</v>
      </c>
      <c r="H207" s="10">
        <v>37438</v>
      </c>
      <c r="I207">
        <v>50.2</v>
      </c>
      <c r="J207" s="10">
        <v>37407</v>
      </c>
      <c r="K207">
        <v>96.9</v>
      </c>
    </row>
    <row r="208" spans="3:11" x14ac:dyDescent="0.25">
      <c r="C208" s="10">
        <v>42888</v>
      </c>
      <c r="D208">
        <v>155.44999999999999</v>
      </c>
      <c r="E208">
        <v>153.61000000000001</v>
      </c>
      <c r="H208" s="10">
        <v>37408</v>
      </c>
      <c r="I208">
        <v>53.6</v>
      </c>
      <c r="J208" s="10">
        <v>37376</v>
      </c>
      <c r="K208">
        <v>93</v>
      </c>
    </row>
    <row r="209" spans="3:11" x14ac:dyDescent="0.25">
      <c r="C209" s="10">
        <v>42887</v>
      </c>
      <c r="D209">
        <v>153.18</v>
      </c>
      <c r="E209">
        <v>151.53</v>
      </c>
      <c r="H209" s="10">
        <v>37377</v>
      </c>
      <c r="I209">
        <v>53.1</v>
      </c>
      <c r="J209" s="10">
        <v>37346</v>
      </c>
      <c r="K209">
        <v>95.7</v>
      </c>
    </row>
    <row r="210" spans="3:11" x14ac:dyDescent="0.25">
      <c r="C210" s="10">
        <v>42886</v>
      </c>
      <c r="D210">
        <v>152.76</v>
      </c>
      <c r="E210">
        <v>151.46</v>
      </c>
      <c r="H210" s="10">
        <v>37347</v>
      </c>
      <c r="I210">
        <v>52.4</v>
      </c>
      <c r="J210" s="10">
        <v>37315</v>
      </c>
      <c r="K210">
        <v>90.7</v>
      </c>
    </row>
    <row r="211" spans="3:11" x14ac:dyDescent="0.25">
      <c r="C211" s="10">
        <v>42885</v>
      </c>
      <c r="D211">
        <v>153.66999999999999</v>
      </c>
      <c r="E211">
        <v>152.38</v>
      </c>
      <c r="H211" s="10">
        <v>37316</v>
      </c>
      <c r="I211">
        <v>52.4</v>
      </c>
      <c r="J211" s="10">
        <v>37287</v>
      </c>
      <c r="K211">
        <v>93</v>
      </c>
    </row>
    <row r="212" spans="3:11" x14ac:dyDescent="0.25">
      <c r="C212" s="10">
        <v>42881</v>
      </c>
      <c r="D212">
        <v>153.61000000000001</v>
      </c>
      <c r="E212">
        <v>152.13</v>
      </c>
      <c r="H212" s="10">
        <v>37288</v>
      </c>
      <c r="I212">
        <v>50.7</v>
      </c>
      <c r="J212" s="10">
        <v>37256</v>
      </c>
      <c r="K212">
        <v>88.8</v>
      </c>
    </row>
    <row r="213" spans="3:11" x14ac:dyDescent="0.25">
      <c r="C213" s="10">
        <v>42880</v>
      </c>
      <c r="D213">
        <v>153.87</v>
      </c>
      <c r="E213">
        <v>151.96</v>
      </c>
      <c r="H213" s="10">
        <v>37257</v>
      </c>
      <c r="I213">
        <v>47.5</v>
      </c>
      <c r="J213" s="10">
        <v>37225</v>
      </c>
      <c r="K213">
        <v>83.9</v>
      </c>
    </row>
    <row r="214" spans="3:11" x14ac:dyDescent="0.25">
      <c r="C214" s="10">
        <v>42879</v>
      </c>
      <c r="D214">
        <v>153.34</v>
      </c>
      <c r="E214">
        <v>150.04</v>
      </c>
      <c r="H214" s="10">
        <v>37226</v>
      </c>
      <c r="I214">
        <v>45.3</v>
      </c>
      <c r="J214" s="10">
        <v>37195</v>
      </c>
      <c r="K214">
        <v>82.7</v>
      </c>
    </row>
    <row r="215" spans="3:11" x14ac:dyDescent="0.25">
      <c r="C215" s="10">
        <v>42878</v>
      </c>
      <c r="D215">
        <v>153.80000000000001</v>
      </c>
      <c r="E215">
        <v>148.07</v>
      </c>
      <c r="H215" s="10">
        <v>37196</v>
      </c>
      <c r="I215">
        <v>44.1</v>
      </c>
      <c r="J215" s="10">
        <v>37164</v>
      </c>
      <c r="K215">
        <v>81.8</v>
      </c>
    </row>
    <row r="216" spans="3:11" x14ac:dyDescent="0.25">
      <c r="C216" s="10">
        <v>42877</v>
      </c>
      <c r="D216">
        <v>153.99</v>
      </c>
      <c r="E216">
        <v>148.24</v>
      </c>
      <c r="H216" s="10">
        <v>37165</v>
      </c>
      <c r="I216">
        <v>40.799999999999997</v>
      </c>
      <c r="J216" s="10">
        <v>37134</v>
      </c>
      <c r="K216">
        <v>91.5</v>
      </c>
    </row>
    <row r="217" spans="3:11" x14ac:dyDescent="0.25">
      <c r="C217" s="10">
        <v>42874</v>
      </c>
      <c r="D217">
        <v>152.96</v>
      </c>
      <c r="E217">
        <v>148.06</v>
      </c>
      <c r="H217" s="10">
        <v>37135</v>
      </c>
      <c r="I217">
        <v>46.2</v>
      </c>
      <c r="J217" s="10">
        <v>37103</v>
      </c>
      <c r="K217">
        <v>92.4</v>
      </c>
    </row>
    <row r="218" spans="3:11" x14ac:dyDescent="0.25">
      <c r="C218" s="10">
        <v>42873</v>
      </c>
      <c r="D218">
        <v>152.54</v>
      </c>
      <c r="E218">
        <v>147.66</v>
      </c>
      <c r="H218" s="10">
        <v>37104</v>
      </c>
      <c r="I218">
        <v>46.3</v>
      </c>
      <c r="J218" s="10">
        <v>37072</v>
      </c>
      <c r="K218">
        <v>92.6</v>
      </c>
    </row>
    <row r="219" spans="3:11" x14ac:dyDescent="0.25">
      <c r="C219" s="10">
        <v>42872</v>
      </c>
      <c r="D219">
        <v>150.25</v>
      </c>
      <c r="E219">
        <v>144.85</v>
      </c>
      <c r="H219" s="10">
        <v>37073</v>
      </c>
      <c r="I219">
        <v>43.5</v>
      </c>
      <c r="J219" s="10">
        <v>37042</v>
      </c>
      <c r="K219">
        <v>92</v>
      </c>
    </row>
    <row r="220" spans="3:11" x14ac:dyDescent="0.25">
      <c r="C220" s="10">
        <v>42871</v>
      </c>
      <c r="D220">
        <v>155.47</v>
      </c>
      <c r="E220">
        <v>149.78</v>
      </c>
      <c r="H220" s="10">
        <v>37043</v>
      </c>
      <c r="I220">
        <v>43.2</v>
      </c>
      <c r="J220" s="10">
        <v>37011</v>
      </c>
      <c r="K220">
        <v>88.4</v>
      </c>
    </row>
    <row r="221" spans="3:11" x14ac:dyDescent="0.25">
      <c r="C221" s="10">
        <v>42870</v>
      </c>
      <c r="D221">
        <v>155.69999999999999</v>
      </c>
      <c r="E221">
        <v>150.19</v>
      </c>
      <c r="H221" s="10">
        <v>37012</v>
      </c>
      <c r="I221">
        <v>41.3</v>
      </c>
      <c r="J221" s="10">
        <v>36981</v>
      </c>
      <c r="K221">
        <v>91.5</v>
      </c>
    </row>
    <row r="222" spans="3:11" x14ac:dyDescent="0.25">
      <c r="C222" s="10">
        <v>42867</v>
      </c>
      <c r="D222">
        <v>156.1</v>
      </c>
      <c r="E222">
        <v>150.33000000000001</v>
      </c>
      <c r="H222" s="10">
        <v>36982</v>
      </c>
      <c r="I222">
        <v>42.7</v>
      </c>
      <c r="J222" s="10">
        <v>36950</v>
      </c>
      <c r="K222">
        <v>90.6</v>
      </c>
    </row>
    <row r="223" spans="3:11" x14ac:dyDescent="0.25">
      <c r="C223" s="10">
        <v>42866</v>
      </c>
      <c r="D223">
        <v>153.94999999999999</v>
      </c>
      <c r="E223">
        <v>150.04</v>
      </c>
      <c r="H223" s="10">
        <v>36951</v>
      </c>
      <c r="I223">
        <v>43.1</v>
      </c>
      <c r="J223" s="10">
        <v>36922</v>
      </c>
      <c r="K223">
        <v>94.7</v>
      </c>
    </row>
    <row r="224" spans="3:11" x14ac:dyDescent="0.25">
      <c r="C224" s="10">
        <v>42865</v>
      </c>
      <c r="D224">
        <v>153.26</v>
      </c>
      <c r="E224">
        <v>150.29</v>
      </c>
      <c r="H224" s="10">
        <v>36923</v>
      </c>
      <c r="I224">
        <v>42.1</v>
      </c>
      <c r="J224" s="10">
        <v>36891</v>
      </c>
      <c r="K224">
        <v>98.4</v>
      </c>
    </row>
    <row r="225" spans="3:11" x14ac:dyDescent="0.25">
      <c r="C225" s="10">
        <v>42864</v>
      </c>
      <c r="D225">
        <v>153.96</v>
      </c>
      <c r="E225">
        <v>150.47999999999999</v>
      </c>
      <c r="H225" s="10">
        <v>36892</v>
      </c>
      <c r="I225">
        <v>42.3</v>
      </c>
      <c r="J225" s="10">
        <v>36860</v>
      </c>
      <c r="K225">
        <v>107.6</v>
      </c>
    </row>
    <row r="226" spans="3:11" x14ac:dyDescent="0.25">
      <c r="C226" s="10">
        <v>42863</v>
      </c>
      <c r="D226">
        <v>153</v>
      </c>
      <c r="E226">
        <v>151.06</v>
      </c>
      <c r="H226" s="10">
        <v>36861</v>
      </c>
      <c r="I226">
        <v>43.9</v>
      </c>
      <c r="J226" s="10">
        <v>36830</v>
      </c>
      <c r="K226">
        <v>105.8</v>
      </c>
    </row>
    <row r="227" spans="3:11" x14ac:dyDescent="0.25">
      <c r="C227" s="10">
        <v>42860</v>
      </c>
      <c r="D227">
        <v>148.96</v>
      </c>
      <c r="E227">
        <v>150.24</v>
      </c>
      <c r="F227">
        <v>16.86</v>
      </c>
      <c r="H227" s="10">
        <v>36831</v>
      </c>
      <c r="I227">
        <v>48.5</v>
      </c>
      <c r="J227" s="10">
        <v>36799</v>
      </c>
      <c r="K227">
        <v>106.8</v>
      </c>
    </row>
    <row r="228" spans="3:11" x14ac:dyDescent="0.25">
      <c r="C228" s="10">
        <v>42859</v>
      </c>
      <c r="D228">
        <v>146.53</v>
      </c>
      <c r="E228">
        <v>150.85</v>
      </c>
      <c r="F228">
        <v>16.97</v>
      </c>
      <c r="H228" s="10">
        <v>36800</v>
      </c>
      <c r="I228">
        <v>48.7</v>
      </c>
      <c r="J228" s="10">
        <v>36769</v>
      </c>
      <c r="K228">
        <v>107.3</v>
      </c>
    </row>
    <row r="229" spans="3:11" x14ac:dyDescent="0.25">
      <c r="C229" s="10">
        <v>42858</v>
      </c>
      <c r="D229">
        <v>147.06</v>
      </c>
      <c r="E229">
        <v>151.80000000000001</v>
      </c>
      <c r="F229">
        <v>16.84</v>
      </c>
      <c r="H229" s="10">
        <v>36770</v>
      </c>
      <c r="I229">
        <v>49.7</v>
      </c>
      <c r="J229" s="10">
        <v>36738</v>
      </c>
      <c r="K229">
        <v>108.3</v>
      </c>
    </row>
    <row r="230" spans="3:11" x14ac:dyDescent="0.25">
      <c r="C230" s="10">
        <v>42857</v>
      </c>
      <c r="D230">
        <v>147.51</v>
      </c>
      <c r="E230">
        <v>152.78</v>
      </c>
      <c r="F230">
        <v>16.68</v>
      </c>
      <c r="H230" s="10">
        <v>36739</v>
      </c>
      <c r="I230">
        <v>49.9</v>
      </c>
      <c r="J230" s="10">
        <v>36707</v>
      </c>
      <c r="K230">
        <v>106.4</v>
      </c>
    </row>
    <row r="231" spans="3:11" x14ac:dyDescent="0.25">
      <c r="C231" s="10">
        <v>42856</v>
      </c>
      <c r="D231">
        <v>146.6</v>
      </c>
      <c r="E231">
        <v>152.46</v>
      </c>
      <c r="F231">
        <v>16.75</v>
      </c>
      <c r="H231" s="10">
        <v>36708</v>
      </c>
      <c r="I231">
        <v>52.5</v>
      </c>
      <c r="J231" s="10">
        <v>36677</v>
      </c>
      <c r="K231">
        <v>110.7</v>
      </c>
    </row>
    <row r="232" spans="3:11" x14ac:dyDescent="0.25">
      <c r="C232" s="10">
        <v>42853</v>
      </c>
      <c r="D232">
        <v>143.65</v>
      </c>
      <c r="E232">
        <v>150.25</v>
      </c>
      <c r="F232">
        <v>16.510000000000002</v>
      </c>
      <c r="H232" s="10">
        <v>36678</v>
      </c>
      <c r="I232">
        <v>51.4</v>
      </c>
      <c r="J232" s="10">
        <v>36646</v>
      </c>
      <c r="K232">
        <v>109.2</v>
      </c>
    </row>
    <row r="233" spans="3:11" x14ac:dyDescent="0.25">
      <c r="C233" s="10">
        <v>42852</v>
      </c>
      <c r="D233">
        <v>143.79</v>
      </c>
      <c r="E233">
        <v>147.69999999999999</v>
      </c>
      <c r="F233">
        <v>16.95</v>
      </c>
      <c r="H233" s="10">
        <v>36647</v>
      </c>
      <c r="I233">
        <v>53.2</v>
      </c>
      <c r="J233" s="10">
        <v>36616</v>
      </c>
      <c r="K233">
        <v>107.1</v>
      </c>
    </row>
    <row r="234" spans="3:11" x14ac:dyDescent="0.25">
      <c r="C234" s="10">
        <v>42851</v>
      </c>
      <c r="D234">
        <v>143.6508</v>
      </c>
      <c r="E234">
        <v>146.56</v>
      </c>
      <c r="F234">
        <v>17.239999999999998</v>
      </c>
      <c r="H234" s="10">
        <v>36617</v>
      </c>
      <c r="I234">
        <v>54.7</v>
      </c>
      <c r="J234" s="10">
        <v>36585</v>
      </c>
      <c r="K234">
        <v>111.3</v>
      </c>
    </row>
    <row r="235" spans="3:11" x14ac:dyDescent="0.25">
      <c r="C235" s="10">
        <v>42850</v>
      </c>
      <c r="D235">
        <v>144.54</v>
      </c>
      <c r="E235">
        <v>146.49</v>
      </c>
      <c r="F235">
        <v>17.024999999999999</v>
      </c>
      <c r="H235" s="10">
        <v>36586</v>
      </c>
      <c r="I235">
        <v>54.9</v>
      </c>
      <c r="J235" s="10">
        <v>36556</v>
      </c>
      <c r="K235">
        <v>112</v>
      </c>
    </row>
    <row r="236" spans="3:11" x14ac:dyDescent="0.25">
      <c r="C236" s="10">
        <v>42849</v>
      </c>
      <c r="D236">
        <v>143.63999999999999</v>
      </c>
      <c r="E236">
        <v>145.47</v>
      </c>
      <c r="F236">
        <v>17.03</v>
      </c>
      <c r="H236" s="10">
        <v>36557</v>
      </c>
      <c r="I236">
        <v>55.8</v>
      </c>
      <c r="J236" s="10">
        <v>36525</v>
      </c>
      <c r="K236">
        <v>105.4</v>
      </c>
    </row>
    <row r="237" spans="3:11" x14ac:dyDescent="0.25">
      <c r="C237" s="10">
        <v>42846</v>
      </c>
      <c r="D237">
        <v>142.27000000000001</v>
      </c>
      <c r="E237">
        <v>143.68</v>
      </c>
      <c r="F237">
        <v>17.059999999999999</v>
      </c>
      <c r="H237" s="10">
        <v>36526</v>
      </c>
      <c r="I237">
        <v>56.7</v>
      </c>
      <c r="J237" s="10">
        <v>36494</v>
      </c>
      <c r="K237">
        <v>107.2</v>
      </c>
    </row>
    <row r="238" spans="3:11" x14ac:dyDescent="0.25">
      <c r="C238" s="10">
        <v>42845</v>
      </c>
      <c r="D238">
        <v>142.44</v>
      </c>
      <c r="E238">
        <v>143.80000000000001</v>
      </c>
      <c r="F238">
        <v>17.02</v>
      </c>
      <c r="H238" s="10">
        <v>36495</v>
      </c>
      <c r="I238">
        <v>57.8</v>
      </c>
      <c r="J238" s="10">
        <v>36464</v>
      </c>
      <c r="K238">
        <v>103.2</v>
      </c>
    </row>
    <row r="239" spans="3:11" x14ac:dyDescent="0.25">
      <c r="C239" s="10">
        <v>42844</v>
      </c>
      <c r="D239">
        <v>140.68</v>
      </c>
      <c r="E239">
        <v>142.27000000000001</v>
      </c>
      <c r="F239">
        <v>16.690000000000001</v>
      </c>
      <c r="H239" s="10">
        <v>36465</v>
      </c>
      <c r="I239">
        <v>58.1</v>
      </c>
      <c r="J239" s="10">
        <v>36433</v>
      </c>
      <c r="K239">
        <v>107.2</v>
      </c>
    </row>
    <row r="240" spans="3:11" x14ac:dyDescent="0.25">
      <c r="C240" s="10">
        <v>42843</v>
      </c>
      <c r="D240">
        <v>141.19999999999999</v>
      </c>
      <c r="E240">
        <v>140.96</v>
      </c>
      <c r="F240">
        <v>16.46</v>
      </c>
      <c r="H240" s="10">
        <v>36434</v>
      </c>
      <c r="I240">
        <v>57.2</v>
      </c>
      <c r="J240" s="10">
        <v>36403</v>
      </c>
      <c r="K240">
        <v>104.5</v>
      </c>
    </row>
    <row r="241" spans="3:11" x14ac:dyDescent="0.25">
      <c r="C241" s="10">
        <v>42842</v>
      </c>
      <c r="D241">
        <v>141.83000000000001</v>
      </c>
      <c r="E241">
        <v>141.41999999999999</v>
      </c>
      <c r="F241">
        <v>16.510000000000002</v>
      </c>
      <c r="H241" s="10">
        <v>36404</v>
      </c>
      <c r="I241">
        <v>57</v>
      </c>
      <c r="J241" s="10">
        <v>36372</v>
      </c>
      <c r="K241">
        <v>106</v>
      </c>
    </row>
    <row r="242" spans="3:11" x14ac:dyDescent="0.25">
      <c r="C242" s="10">
        <v>42838</v>
      </c>
      <c r="D242">
        <v>141.05000000000001</v>
      </c>
      <c r="E242">
        <v>139.38999999999999</v>
      </c>
      <c r="F242">
        <v>16.18</v>
      </c>
      <c r="H242" s="10">
        <v>36373</v>
      </c>
      <c r="I242">
        <v>54.8</v>
      </c>
      <c r="J242" s="10">
        <v>36341</v>
      </c>
      <c r="K242">
        <v>107.3</v>
      </c>
    </row>
    <row r="243" spans="3:11" x14ac:dyDescent="0.25">
      <c r="C243" s="10">
        <v>42837</v>
      </c>
      <c r="D243">
        <v>141.80000000000001</v>
      </c>
      <c r="E243">
        <v>139.58000000000001</v>
      </c>
      <c r="F243">
        <v>16.39</v>
      </c>
      <c r="H243" s="10">
        <v>36342</v>
      </c>
      <c r="I243">
        <v>53.6</v>
      </c>
      <c r="J243" s="10">
        <v>36311</v>
      </c>
      <c r="K243">
        <v>106.8</v>
      </c>
    </row>
    <row r="244" spans="3:11" x14ac:dyDescent="0.25">
      <c r="C244" s="10">
        <v>42836</v>
      </c>
      <c r="D244">
        <v>141.63</v>
      </c>
      <c r="E244">
        <v>139.91999999999999</v>
      </c>
      <c r="F244">
        <v>16.61</v>
      </c>
      <c r="H244" s="10">
        <v>36312</v>
      </c>
      <c r="I244">
        <v>55.8</v>
      </c>
      <c r="J244" s="10">
        <v>36280</v>
      </c>
      <c r="K244">
        <v>104.6</v>
      </c>
    </row>
    <row r="245" spans="3:11" x14ac:dyDescent="0.25">
      <c r="C245" s="10">
        <v>42835</v>
      </c>
      <c r="D245">
        <v>143.16999999999999</v>
      </c>
      <c r="E245">
        <v>141.04</v>
      </c>
      <c r="F245">
        <v>16.36</v>
      </c>
      <c r="H245" s="10">
        <v>36281</v>
      </c>
      <c r="I245">
        <v>54.3</v>
      </c>
      <c r="J245" s="10">
        <v>36250</v>
      </c>
      <c r="K245">
        <v>105.7</v>
      </c>
    </row>
    <row r="246" spans="3:11" x14ac:dyDescent="0.25">
      <c r="C246" s="10">
        <v>42832</v>
      </c>
      <c r="D246">
        <v>143.34</v>
      </c>
      <c r="E246">
        <v>140.78</v>
      </c>
      <c r="F246">
        <v>16.579999999999998</v>
      </c>
      <c r="H246" s="10">
        <v>36251</v>
      </c>
      <c r="I246">
        <v>52.3</v>
      </c>
      <c r="J246" s="10">
        <v>36219</v>
      </c>
      <c r="K246">
        <v>108.1</v>
      </c>
    </row>
    <row r="247" spans="3:11" x14ac:dyDescent="0.25">
      <c r="C247" s="10">
        <v>42831</v>
      </c>
      <c r="D247">
        <v>143.66</v>
      </c>
      <c r="E247">
        <v>141.16999999999999</v>
      </c>
      <c r="F247">
        <v>16.7</v>
      </c>
      <c r="H247" s="10">
        <v>36220</v>
      </c>
      <c r="I247">
        <v>52.4</v>
      </c>
      <c r="J247" s="10">
        <v>36191</v>
      </c>
      <c r="K247">
        <v>103.9</v>
      </c>
    </row>
    <row r="248" spans="3:11" x14ac:dyDescent="0.25">
      <c r="C248" s="10">
        <v>42830</v>
      </c>
      <c r="D248">
        <v>144.02000000000001</v>
      </c>
      <c r="E248">
        <v>141.85</v>
      </c>
      <c r="F248">
        <v>16.34</v>
      </c>
      <c r="H248" s="10">
        <v>36192</v>
      </c>
      <c r="I248">
        <v>51.7</v>
      </c>
      <c r="J248" s="10">
        <v>36160</v>
      </c>
      <c r="K248">
        <v>100.5</v>
      </c>
    </row>
    <row r="249" spans="3:11" x14ac:dyDescent="0.25">
      <c r="C249" s="10">
        <v>42829</v>
      </c>
      <c r="D249">
        <v>144.77000000000001</v>
      </c>
      <c r="E249">
        <v>141.72999999999999</v>
      </c>
      <c r="F249">
        <v>16.760000000000002</v>
      </c>
      <c r="H249" s="10">
        <v>36161</v>
      </c>
      <c r="I249">
        <v>50.6</v>
      </c>
      <c r="J249" s="10">
        <v>36129</v>
      </c>
      <c r="K249">
        <v>102.7</v>
      </c>
    </row>
    <row r="250" spans="3:11" x14ac:dyDescent="0.25">
      <c r="C250" s="10">
        <v>42828</v>
      </c>
      <c r="D250">
        <v>143.69999999999999</v>
      </c>
      <c r="E250">
        <v>142.28</v>
      </c>
      <c r="F250">
        <v>16.78</v>
      </c>
      <c r="H250" s="10">
        <v>36130</v>
      </c>
      <c r="I250">
        <v>46.8</v>
      </c>
      <c r="J250" s="10">
        <v>36099</v>
      </c>
      <c r="K250">
        <v>97.4</v>
      </c>
    </row>
    <row r="251" spans="3:11" x14ac:dyDescent="0.25">
      <c r="C251" s="10">
        <v>42825</v>
      </c>
      <c r="D251">
        <v>143.66</v>
      </c>
      <c r="E251">
        <v>142.05000000000001</v>
      </c>
      <c r="F251">
        <v>17.02</v>
      </c>
      <c r="H251" s="10">
        <v>36100</v>
      </c>
      <c r="I251">
        <v>48.2</v>
      </c>
      <c r="J251" s="10">
        <v>36068</v>
      </c>
      <c r="K251">
        <v>100.9</v>
      </c>
    </row>
    <row r="252" spans="3:11" x14ac:dyDescent="0.25">
      <c r="C252" s="10">
        <v>42824</v>
      </c>
      <c r="D252">
        <v>143.93</v>
      </c>
      <c r="E252">
        <v>142.41</v>
      </c>
      <c r="F252">
        <v>17.07</v>
      </c>
      <c r="H252" s="10">
        <v>36069</v>
      </c>
      <c r="I252">
        <v>48.7</v>
      </c>
      <c r="J252" s="10">
        <v>36038</v>
      </c>
      <c r="K252">
        <v>104.4</v>
      </c>
    </row>
    <row r="253" spans="3:11" x14ac:dyDescent="0.25">
      <c r="C253" s="10">
        <v>42823</v>
      </c>
      <c r="D253">
        <v>144.12</v>
      </c>
      <c r="E253">
        <v>142.65</v>
      </c>
      <c r="F253">
        <v>16.47</v>
      </c>
      <c r="H253" s="10">
        <v>36039</v>
      </c>
      <c r="I253">
        <v>48.7</v>
      </c>
      <c r="J253" s="10">
        <v>36007</v>
      </c>
      <c r="K253">
        <v>105.2</v>
      </c>
    </row>
    <row r="254" spans="3:11" x14ac:dyDescent="0.25">
      <c r="C254" s="10">
        <v>42822</v>
      </c>
      <c r="D254">
        <v>143.80000000000001</v>
      </c>
      <c r="E254">
        <v>141.76</v>
      </c>
      <c r="F254">
        <v>16.309999999999999</v>
      </c>
      <c r="H254" s="10">
        <v>36008</v>
      </c>
      <c r="I254">
        <v>49.3</v>
      </c>
      <c r="J254" s="10">
        <v>35976</v>
      </c>
      <c r="K254">
        <v>105.6</v>
      </c>
    </row>
    <row r="255" spans="3:11" x14ac:dyDescent="0.25">
      <c r="C255" s="10">
        <v>42821</v>
      </c>
      <c r="D255">
        <v>140.88</v>
      </c>
      <c r="E255">
        <v>140.32</v>
      </c>
      <c r="F255">
        <v>15.83</v>
      </c>
      <c r="H255" s="10">
        <v>35977</v>
      </c>
      <c r="I255">
        <v>49.2</v>
      </c>
      <c r="J255" s="10">
        <v>35946</v>
      </c>
      <c r="K255">
        <v>106.5</v>
      </c>
    </row>
    <row r="256" spans="3:11" x14ac:dyDescent="0.25">
      <c r="C256" s="10">
        <v>42818</v>
      </c>
      <c r="D256">
        <v>140.63999999999999</v>
      </c>
      <c r="E256">
        <v>140.34</v>
      </c>
      <c r="F256">
        <v>15.95</v>
      </c>
      <c r="H256" s="10">
        <v>35947</v>
      </c>
      <c r="I256">
        <v>48.9</v>
      </c>
      <c r="J256" s="10">
        <v>35915</v>
      </c>
      <c r="K256">
        <v>108.7</v>
      </c>
    </row>
    <row r="257" spans="3:11" x14ac:dyDescent="0.25">
      <c r="C257" s="10">
        <v>42817</v>
      </c>
      <c r="D257">
        <v>140.91999999999999</v>
      </c>
      <c r="E257">
        <v>139.53</v>
      </c>
      <c r="F257">
        <v>15.82</v>
      </c>
      <c r="H257" s="10">
        <v>35916</v>
      </c>
      <c r="I257">
        <v>50.9</v>
      </c>
      <c r="J257" s="10">
        <v>35885</v>
      </c>
      <c r="K257">
        <v>106.5</v>
      </c>
    </row>
    <row r="258" spans="3:11" x14ac:dyDescent="0.25">
      <c r="C258" s="10">
        <v>42816</v>
      </c>
      <c r="D258">
        <v>141.41999999999999</v>
      </c>
      <c r="E258">
        <v>139.59</v>
      </c>
      <c r="F258">
        <v>15.89</v>
      </c>
      <c r="H258" s="10">
        <v>35886</v>
      </c>
      <c r="I258">
        <v>52.2</v>
      </c>
      <c r="J258" s="10">
        <v>35854</v>
      </c>
      <c r="K258">
        <v>110.4</v>
      </c>
    </row>
    <row r="259" spans="3:11" x14ac:dyDescent="0.25">
      <c r="C259" s="10">
        <v>42815</v>
      </c>
      <c r="D259">
        <v>139.84</v>
      </c>
      <c r="E259">
        <v>138.51</v>
      </c>
      <c r="F259">
        <v>15.95</v>
      </c>
      <c r="H259" s="10">
        <v>35855</v>
      </c>
      <c r="I259">
        <v>52.9</v>
      </c>
      <c r="J259" s="10">
        <v>35826</v>
      </c>
      <c r="K259">
        <v>106.6</v>
      </c>
    </row>
    <row r="260" spans="3:11" x14ac:dyDescent="0.25">
      <c r="C260" s="10">
        <v>42814</v>
      </c>
      <c r="D260">
        <v>141.46</v>
      </c>
      <c r="E260">
        <v>139.94</v>
      </c>
      <c r="F260">
        <v>17.149999999999999</v>
      </c>
      <c r="H260" s="10">
        <v>35827</v>
      </c>
      <c r="I260">
        <v>52.9</v>
      </c>
      <c r="J260" s="10">
        <v>35795</v>
      </c>
      <c r="K260">
        <v>102.1</v>
      </c>
    </row>
    <row r="261" spans="3:11" x14ac:dyDescent="0.25">
      <c r="C261" s="10">
        <v>42811</v>
      </c>
      <c r="D261">
        <v>139.99</v>
      </c>
      <c r="E261">
        <v>139.84</v>
      </c>
      <c r="F261">
        <v>17.440000000000001</v>
      </c>
      <c r="H261" s="10">
        <v>35796</v>
      </c>
      <c r="I261">
        <v>53.8</v>
      </c>
      <c r="J261" s="10">
        <v>35764</v>
      </c>
      <c r="K261">
        <v>107.2</v>
      </c>
    </row>
    <row r="262" spans="3:11" x14ac:dyDescent="0.25">
      <c r="C262" s="10">
        <v>42810</v>
      </c>
      <c r="D262">
        <v>140.69</v>
      </c>
      <c r="E262">
        <v>139.99</v>
      </c>
      <c r="F262">
        <v>17.489999999999998</v>
      </c>
      <c r="H262" s="10">
        <v>35765</v>
      </c>
      <c r="I262">
        <v>54.5</v>
      </c>
      <c r="J262" s="10">
        <v>35734</v>
      </c>
      <c r="K262">
        <v>105.6</v>
      </c>
    </row>
    <row r="263" spans="3:11" x14ac:dyDescent="0.25">
      <c r="C263" s="10">
        <v>42809</v>
      </c>
      <c r="D263">
        <v>140.46</v>
      </c>
      <c r="E263">
        <v>139.72</v>
      </c>
      <c r="F263">
        <v>17.350000000000001</v>
      </c>
      <c r="H263" s="10">
        <v>35735</v>
      </c>
      <c r="I263">
        <v>55.7</v>
      </c>
      <c r="J263" s="10">
        <v>35703</v>
      </c>
      <c r="K263">
        <v>106</v>
      </c>
    </row>
    <row r="264" spans="3:11" x14ac:dyDescent="0.25">
      <c r="C264" s="10">
        <v>42808</v>
      </c>
      <c r="D264">
        <v>138.99</v>
      </c>
      <c r="E264">
        <v>139.32</v>
      </c>
      <c r="F264">
        <v>17.48</v>
      </c>
      <c r="H264" s="10">
        <v>35704</v>
      </c>
      <c r="I264">
        <v>56.4</v>
      </c>
      <c r="J264" s="10">
        <v>35673</v>
      </c>
      <c r="K264">
        <v>104.4</v>
      </c>
    </row>
    <row r="265" spans="3:11" x14ac:dyDescent="0.25">
      <c r="C265" s="10">
        <v>42807</v>
      </c>
      <c r="D265">
        <v>139.19999999999999</v>
      </c>
      <c r="E265">
        <v>139.6</v>
      </c>
      <c r="F265">
        <v>17.53</v>
      </c>
      <c r="H265" s="10">
        <v>35674</v>
      </c>
      <c r="I265">
        <v>53.9</v>
      </c>
      <c r="J265" s="10">
        <v>35642</v>
      </c>
      <c r="K265">
        <v>107.1</v>
      </c>
    </row>
    <row r="266" spans="3:11" x14ac:dyDescent="0.25">
      <c r="C266" s="10">
        <v>42804</v>
      </c>
      <c r="D266">
        <v>139.13999999999999</v>
      </c>
      <c r="E266">
        <v>138.79</v>
      </c>
      <c r="F266">
        <v>17.43</v>
      </c>
      <c r="H266" s="10">
        <v>35643</v>
      </c>
      <c r="I266">
        <v>56.3</v>
      </c>
      <c r="J266" s="10">
        <v>35611</v>
      </c>
      <c r="K266">
        <v>104.5</v>
      </c>
    </row>
    <row r="267" spans="3:11" x14ac:dyDescent="0.25">
      <c r="C267" s="10">
        <v>42803</v>
      </c>
      <c r="D267">
        <v>138.68</v>
      </c>
      <c r="E267">
        <v>138.24</v>
      </c>
      <c r="F267">
        <v>17.329999999999998</v>
      </c>
      <c r="H267" s="10">
        <v>35612</v>
      </c>
      <c r="I267">
        <v>57.7</v>
      </c>
      <c r="J267" s="10">
        <v>35581</v>
      </c>
      <c r="K267">
        <v>103.2</v>
      </c>
    </row>
    <row r="268" spans="3:11" x14ac:dyDescent="0.25">
      <c r="C268" s="10">
        <v>42802</v>
      </c>
      <c r="D268">
        <v>139</v>
      </c>
      <c r="E268">
        <v>137.72</v>
      </c>
      <c r="F268">
        <v>17.36</v>
      </c>
      <c r="H268" s="10">
        <v>35582</v>
      </c>
      <c r="I268">
        <v>54.9</v>
      </c>
      <c r="J268" s="10">
        <v>35550</v>
      </c>
      <c r="K268">
        <v>101.4</v>
      </c>
    </row>
    <row r="269" spans="3:11" x14ac:dyDescent="0.25">
      <c r="C269" s="10">
        <v>42801</v>
      </c>
      <c r="D269">
        <v>139.52000000000001</v>
      </c>
      <c r="E269">
        <v>137.30000000000001</v>
      </c>
      <c r="F269">
        <v>17.440000000000001</v>
      </c>
      <c r="H269" s="10">
        <v>35551</v>
      </c>
      <c r="I269">
        <v>56.1</v>
      </c>
      <c r="J269" s="10">
        <v>35520</v>
      </c>
      <c r="K269">
        <v>100</v>
      </c>
    </row>
    <row r="270" spans="3:11" x14ac:dyDescent="0.25">
      <c r="C270" s="10">
        <v>42800</v>
      </c>
      <c r="D270">
        <v>139.34</v>
      </c>
      <c r="E270">
        <v>137.41999999999999</v>
      </c>
      <c r="F270">
        <v>17.440000000000001</v>
      </c>
      <c r="H270" s="10">
        <v>35521</v>
      </c>
      <c r="I270">
        <v>53.7</v>
      </c>
      <c r="J270" s="10">
        <v>35489</v>
      </c>
      <c r="K270">
        <v>99.7</v>
      </c>
    </row>
    <row r="271" spans="3:11" x14ac:dyDescent="0.25">
      <c r="C271" s="10">
        <v>42797</v>
      </c>
      <c r="D271">
        <v>139.78</v>
      </c>
      <c r="E271">
        <v>137.16999999999999</v>
      </c>
      <c r="F271">
        <v>17.62</v>
      </c>
      <c r="H271" s="10">
        <v>35490</v>
      </c>
      <c r="I271">
        <v>53.8</v>
      </c>
      <c r="J271" s="10">
        <v>35461</v>
      </c>
      <c r="K271">
        <v>97.4</v>
      </c>
    </row>
    <row r="272" spans="3:11" x14ac:dyDescent="0.25">
      <c r="C272" s="10">
        <v>42796</v>
      </c>
      <c r="D272">
        <v>138.96</v>
      </c>
      <c r="E272">
        <v>136.76</v>
      </c>
      <c r="F272">
        <v>17.5</v>
      </c>
      <c r="H272" s="10">
        <v>35462</v>
      </c>
      <c r="I272">
        <v>53.1</v>
      </c>
      <c r="J272" s="10">
        <v>35430</v>
      </c>
      <c r="K272">
        <v>96.9</v>
      </c>
    </row>
    <row r="273" spans="3:11" x14ac:dyDescent="0.25">
      <c r="C273" s="10">
        <v>42795</v>
      </c>
      <c r="D273">
        <v>139.79</v>
      </c>
      <c r="E273">
        <v>137.41999999999999</v>
      </c>
      <c r="F273">
        <v>18.21</v>
      </c>
      <c r="H273" s="10">
        <v>35431</v>
      </c>
      <c r="I273">
        <v>53.8</v>
      </c>
      <c r="J273" s="10">
        <v>35399</v>
      </c>
      <c r="K273">
        <v>99.2</v>
      </c>
    </row>
    <row r="274" spans="3:11" x14ac:dyDescent="0.25">
      <c r="C274" s="10">
        <v>42794</v>
      </c>
      <c r="D274">
        <v>136.99</v>
      </c>
      <c r="E274">
        <v>135.54</v>
      </c>
      <c r="F274">
        <v>17.399999999999999</v>
      </c>
      <c r="H274" s="10">
        <v>35400</v>
      </c>
      <c r="I274">
        <v>55.2</v>
      </c>
      <c r="J274" s="10">
        <v>35369</v>
      </c>
      <c r="K274">
        <v>96.5</v>
      </c>
    </row>
    <row r="275" spans="3:11" x14ac:dyDescent="0.25">
      <c r="C275" s="10">
        <v>42793</v>
      </c>
      <c r="D275">
        <v>136.93</v>
      </c>
      <c r="E275">
        <v>136.41</v>
      </c>
      <c r="F275">
        <v>17.57</v>
      </c>
      <c r="H275" s="10">
        <v>35370</v>
      </c>
      <c r="I275">
        <v>53</v>
      </c>
      <c r="J275" s="10">
        <v>35338</v>
      </c>
      <c r="K275">
        <v>94.7</v>
      </c>
    </row>
    <row r="276" spans="3:11" x14ac:dyDescent="0.25">
      <c r="C276" s="10">
        <v>42790</v>
      </c>
      <c r="D276">
        <v>136.66</v>
      </c>
      <c r="E276">
        <v>135.44</v>
      </c>
      <c r="F276">
        <v>17.510000000000002</v>
      </c>
      <c r="H276" s="10">
        <v>35339</v>
      </c>
      <c r="I276">
        <v>50.5</v>
      </c>
      <c r="J276" s="10">
        <v>35308</v>
      </c>
      <c r="K276">
        <v>95.3</v>
      </c>
    </row>
    <row r="277" spans="3:11" x14ac:dyDescent="0.25">
      <c r="C277" s="10">
        <v>42789</v>
      </c>
      <c r="D277">
        <v>136.53</v>
      </c>
      <c r="E277">
        <v>135.36000000000001</v>
      </c>
      <c r="F277">
        <v>17.62</v>
      </c>
      <c r="H277" s="10">
        <v>35309</v>
      </c>
      <c r="I277">
        <v>51.1</v>
      </c>
      <c r="J277" s="10">
        <v>35277</v>
      </c>
      <c r="K277">
        <v>94.7</v>
      </c>
    </row>
    <row r="278" spans="3:11" x14ac:dyDescent="0.25">
      <c r="C278" s="10">
        <v>42788</v>
      </c>
      <c r="D278">
        <v>137.11000000000001</v>
      </c>
      <c r="E278">
        <v>136.12</v>
      </c>
      <c r="F278">
        <v>17.59</v>
      </c>
      <c r="H278" s="10">
        <v>35278</v>
      </c>
      <c r="I278">
        <v>51.6</v>
      </c>
      <c r="J278" s="10">
        <v>35246</v>
      </c>
      <c r="K278">
        <v>92.4</v>
      </c>
    </row>
    <row r="279" spans="3:11" x14ac:dyDescent="0.25">
      <c r="C279" s="10">
        <v>42787</v>
      </c>
      <c r="D279">
        <v>136.69999999999999</v>
      </c>
      <c r="E279">
        <v>133.72</v>
      </c>
      <c r="F279">
        <v>17.690000000000001</v>
      </c>
      <c r="H279" s="10">
        <v>35247</v>
      </c>
      <c r="I279">
        <v>49.7</v>
      </c>
      <c r="J279" s="10">
        <v>35216</v>
      </c>
      <c r="K279">
        <v>89.4</v>
      </c>
    </row>
    <row r="280" spans="3:11" x14ac:dyDescent="0.25">
      <c r="C280" s="10">
        <v>42783</v>
      </c>
      <c r="D280">
        <v>135.72</v>
      </c>
      <c r="E280">
        <v>133.53</v>
      </c>
      <c r="F280">
        <v>17.64</v>
      </c>
      <c r="H280" s="10">
        <v>35217</v>
      </c>
      <c r="I280">
        <v>53.6</v>
      </c>
      <c r="J280" s="10">
        <v>35185</v>
      </c>
      <c r="K280">
        <v>92.7</v>
      </c>
    </row>
    <row r="281" spans="3:11" x14ac:dyDescent="0.25">
      <c r="C281" s="10">
        <v>42782</v>
      </c>
      <c r="D281">
        <v>135.345</v>
      </c>
      <c r="E281">
        <v>133.84</v>
      </c>
      <c r="F281">
        <v>17.84</v>
      </c>
      <c r="H281" s="10">
        <v>35186</v>
      </c>
      <c r="I281">
        <v>49.1</v>
      </c>
      <c r="J281" s="10">
        <v>35155</v>
      </c>
      <c r="K281">
        <v>93.7</v>
      </c>
    </row>
    <row r="282" spans="3:11" x14ac:dyDescent="0.25">
      <c r="C282" s="10">
        <v>42781</v>
      </c>
      <c r="D282">
        <v>135.51</v>
      </c>
      <c r="E282">
        <v>133.44</v>
      </c>
      <c r="F282">
        <v>17.88</v>
      </c>
      <c r="H282" s="10">
        <v>35156</v>
      </c>
      <c r="I282">
        <v>49.3</v>
      </c>
      <c r="J282" s="10">
        <v>35124</v>
      </c>
      <c r="K282">
        <v>88.5</v>
      </c>
    </row>
    <row r="283" spans="3:11" x14ac:dyDescent="0.25">
      <c r="C283" s="10">
        <v>42780</v>
      </c>
      <c r="D283">
        <v>135.02000000000001</v>
      </c>
      <c r="E283">
        <v>133.85</v>
      </c>
      <c r="F283">
        <v>17.73</v>
      </c>
      <c r="H283" s="10">
        <v>35125</v>
      </c>
      <c r="I283">
        <v>46.9</v>
      </c>
      <c r="J283" s="10">
        <v>35095</v>
      </c>
      <c r="K283">
        <v>89.3</v>
      </c>
    </row>
    <row r="284" spans="3:11" x14ac:dyDescent="0.25">
      <c r="C284" s="10">
        <v>42779</v>
      </c>
      <c r="D284">
        <v>133.29</v>
      </c>
      <c r="E284">
        <v>134.05000000000001</v>
      </c>
      <c r="F284">
        <v>17.399999999999999</v>
      </c>
      <c r="H284" s="10">
        <v>35096</v>
      </c>
      <c r="I284">
        <v>45.9</v>
      </c>
      <c r="J284" s="10">
        <v>35064</v>
      </c>
      <c r="K284">
        <v>91</v>
      </c>
    </row>
    <row r="285" spans="3:11" x14ac:dyDescent="0.25">
      <c r="C285" s="10">
        <v>42776</v>
      </c>
      <c r="D285">
        <v>132.12</v>
      </c>
      <c r="E285">
        <v>134.19</v>
      </c>
      <c r="F285">
        <v>17.38</v>
      </c>
      <c r="H285" s="10">
        <v>35065</v>
      </c>
      <c r="I285">
        <v>45.5</v>
      </c>
      <c r="J285" s="10">
        <v>35033</v>
      </c>
      <c r="K285">
        <v>88.2</v>
      </c>
    </row>
    <row r="286" spans="3:11" x14ac:dyDescent="0.25">
      <c r="C286" s="10">
        <v>42775</v>
      </c>
      <c r="D286">
        <v>132.41999999999999</v>
      </c>
      <c r="E286">
        <v>134.13999999999999</v>
      </c>
      <c r="F286">
        <v>17.440000000000001</v>
      </c>
      <c r="H286" s="10">
        <v>35034</v>
      </c>
      <c r="I286">
        <v>46.2</v>
      </c>
      <c r="J286" s="10">
        <v>35003</v>
      </c>
      <c r="K286">
        <v>90.2</v>
      </c>
    </row>
    <row r="287" spans="3:11" x14ac:dyDescent="0.25">
      <c r="C287" s="10">
        <v>42774</v>
      </c>
      <c r="D287">
        <v>132.04</v>
      </c>
      <c r="E287">
        <v>134.19999999999999</v>
      </c>
      <c r="F287">
        <v>17.100000000000001</v>
      </c>
      <c r="H287" s="10">
        <v>35004</v>
      </c>
      <c r="I287">
        <v>45.9</v>
      </c>
      <c r="J287" s="10">
        <v>34972</v>
      </c>
      <c r="K287">
        <v>88.9</v>
      </c>
    </row>
    <row r="288" spans="3:11" x14ac:dyDescent="0.25">
      <c r="C288" s="10">
        <v>42773</v>
      </c>
      <c r="D288">
        <v>131.53</v>
      </c>
      <c r="E288">
        <v>131.84</v>
      </c>
      <c r="F288">
        <v>17.13</v>
      </c>
      <c r="H288" s="10">
        <v>34973</v>
      </c>
      <c r="I288">
        <v>46.7</v>
      </c>
      <c r="J288" s="10">
        <v>34942</v>
      </c>
      <c r="K288">
        <v>96.2</v>
      </c>
    </row>
    <row r="289" spans="3:11" x14ac:dyDescent="0.25">
      <c r="C289" s="10">
        <v>42772</v>
      </c>
      <c r="D289">
        <v>130.29</v>
      </c>
      <c r="E289">
        <v>132.06</v>
      </c>
      <c r="F289">
        <v>17.16</v>
      </c>
      <c r="H289" s="10">
        <v>34943</v>
      </c>
      <c r="I289">
        <v>48.1</v>
      </c>
      <c r="J289" s="10">
        <v>34911</v>
      </c>
      <c r="K289">
        <v>94.4</v>
      </c>
    </row>
    <row r="290" spans="3:11" x14ac:dyDescent="0.25">
      <c r="C290" s="10">
        <v>42769</v>
      </c>
      <c r="D290">
        <v>129.08000000000001</v>
      </c>
      <c r="E290">
        <v>130.97999999999999</v>
      </c>
      <c r="F290">
        <v>17.3</v>
      </c>
      <c r="H290" s="10">
        <v>34912</v>
      </c>
      <c r="I290">
        <v>47.1</v>
      </c>
      <c r="J290" s="10">
        <v>34880</v>
      </c>
      <c r="K290">
        <v>92.7</v>
      </c>
    </row>
    <row r="291" spans="3:11" x14ac:dyDescent="0.25">
      <c r="C291" s="10">
        <v>42768</v>
      </c>
      <c r="D291">
        <v>128.53</v>
      </c>
      <c r="E291">
        <v>130.84</v>
      </c>
      <c r="F291">
        <v>16.93</v>
      </c>
      <c r="H291" s="10">
        <v>34881</v>
      </c>
      <c r="I291">
        <v>50.7</v>
      </c>
      <c r="J291" s="10">
        <v>34850</v>
      </c>
      <c r="K291">
        <v>89.8</v>
      </c>
    </row>
    <row r="292" spans="3:11" x14ac:dyDescent="0.25">
      <c r="C292" s="10">
        <v>42767</v>
      </c>
      <c r="D292">
        <v>128.75</v>
      </c>
      <c r="E292">
        <v>133.22999999999999</v>
      </c>
      <c r="F292">
        <v>17.079999999999998</v>
      </c>
      <c r="H292" s="10">
        <v>34851</v>
      </c>
      <c r="I292">
        <v>45.9</v>
      </c>
      <c r="J292" s="10">
        <v>34819</v>
      </c>
      <c r="K292">
        <v>92.5</v>
      </c>
    </row>
    <row r="293" spans="3:11" x14ac:dyDescent="0.25">
      <c r="C293" s="10">
        <v>42766</v>
      </c>
      <c r="D293">
        <v>121.35</v>
      </c>
      <c r="E293">
        <v>130.32</v>
      </c>
      <c r="F293">
        <v>17.350000000000001</v>
      </c>
      <c r="H293" s="10">
        <v>34820</v>
      </c>
      <c r="I293">
        <v>46.7</v>
      </c>
      <c r="J293" s="10">
        <v>34789</v>
      </c>
      <c r="K293">
        <v>90.3</v>
      </c>
    </row>
    <row r="294" spans="3:11" x14ac:dyDescent="0.25">
      <c r="C294" s="10">
        <v>42765</v>
      </c>
      <c r="D294">
        <v>121.63</v>
      </c>
      <c r="E294">
        <v>130.97999999999999</v>
      </c>
      <c r="F294">
        <v>17.29</v>
      </c>
      <c r="H294" s="10">
        <v>34790</v>
      </c>
      <c r="I294">
        <v>51.5</v>
      </c>
      <c r="J294" s="10">
        <v>34758</v>
      </c>
      <c r="K294">
        <v>95.1</v>
      </c>
    </row>
    <row r="295" spans="3:11" x14ac:dyDescent="0.25">
      <c r="C295" s="10">
        <v>42762</v>
      </c>
      <c r="D295">
        <v>121.95</v>
      </c>
      <c r="E295">
        <v>132.18</v>
      </c>
      <c r="F295">
        <v>17.72</v>
      </c>
      <c r="H295" s="10">
        <v>34759</v>
      </c>
      <c r="I295">
        <v>52.1</v>
      </c>
      <c r="J295" s="10">
        <v>34730</v>
      </c>
      <c r="K295">
        <v>97.6</v>
      </c>
    </row>
    <row r="296" spans="3:11" x14ac:dyDescent="0.25">
      <c r="C296" s="10">
        <v>42761</v>
      </c>
      <c r="D296">
        <v>121.94</v>
      </c>
      <c r="E296">
        <v>132.78</v>
      </c>
      <c r="F296">
        <v>19.16</v>
      </c>
      <c r="H296" s="10">
        <v>34731</v>
      </c>
      <c r="I296">
        <v>55.1</v>
      </c>
      <c r="J296" s="10">
        <v>34699</v>
      </c>
      <c r="K296">
        <v>95.1</v>
      </c>
    </row>
    <row r="297" spans="3:11" x14ac:dyDescent="0.25">
      <c r="C297" s="10">
        <v>42760</v>
      </c>
      <c r="D297">
        <v>121.88</v>
      </c>
      <c r="E297">
        <v>131.47999999999999</v>
      </c>
      <c r="F297">
        <v>19.13</v>
      </c>
      <c r="H297" s="10">
        <v>34700</v>
      </c>
      <c r="I297">
        <v>57.4</v>
      </c>
      <c r="J297" s="10">
        <v>34668</v>
      </c>
      <c r="K297">
        <v>91.6</v>
      </c>
    </row>
    <row r="298" spans="3:11" x14ac:dyDescent="0.25">
      <c r="C298" s="10">
        <v>42759</v>
      </c>
      <c r="D298">
        <v>119.97</v>
      </c>
      <c r="E298">
        <v>129.37</v>
      </c>
      <c r="F298">
        <v>18.89</v>
      </c>
      <c r="H298" s="10">
        <v>34669</v>
      </c>
      <c r="I298">
        <v>56.1</v>
      </c>
      <c r="J298" s="10">
        <v>34638</v>
      </c>
      <c r="K298">
        <v>92.7</v>
      </c>
    </row>
    <row r="299" spans="3:11" x14ac:dyDescent="0.25">
      <c r="C299" s="10">
        <v>42758</v>
      </c>
      <c r="D299">
        <v>120.08</v>
      </c>
      <c r="E299">
        <v>128.93</v>
      </c>
      <c r="F299">
        <v>18.43</v>
      </c>
      <c r="H299" s="10">
        <v>34639</v>
      </c>
      <c r="I299">
        <v>59.2</v>
      </c>
      <c r="J299" s="10">
        <v>34607</v>
      </c>
      <c r="K299">
        <v>91.5</v>
      </c>
    </row>
    <row r="300" spans="3:11" x14ac:dyDescent="0.25">
      <c r="C300" s="10">
        <v>42755</v>
      </c>
      <c r="D300">
        <v>120</v>
      </c>
      <c r="E300">
        <v>127.04</v>
      </c>
      <c r="F300">
        <v>18.53</v>
      </c>
      <c r="H300" s="10">
        <v>34608</v>
      </c>
      <c r="I300">
        <v>59.4</v>
      </c>
      <c r="J300" s="10">
        <v>34577</v>
      </c>
      <c r="K300">
        <v>91.7</v>
      </c>
    </row>
    <row r="301" spans="3:11" x14ac:dyDescent="0.25">
      <c r="C301" s="10">
        <v>42754</v>
      </c>
      <c r="D301">
        <v>119.78</v>
      </c>
      <c r="E301">
        <v>127.55</v>
      </c>
      <c r="F301">
        <v>18.45</v>
      </c>
      <c r="H301" s="10">
        <v>34578</v>
      </c>
      <c r="I301">
        <v>59</v>
      </c>
      <c r="J301" s="10">
        <v>34546</v>
      </c>
      <c r="K301">
        <v>89</v>
      </c>
    </row>
    <row r="302" spans="3:11" x14ac:dyDescent="0.25">
      <c r="C302" s="10">
        <v>42753</v>
      </c>
      <c r="D302">
        <v>119.99</v>
      </c>
      <c r="E302">
        <v>127.92</v>
      </c>
      <c r="F302">
        <v>19.010000000000002</v>
      </c>
      <c r="H302" s="10">
        <v>34547</v>
      </c>
      <c r="I302">
        <v>58</v>
      </c>
      <c r="J302" s="10">
        <v>34515</v>
      </c>
      <c r="K302">
        <v>91.2</v>
      </c>
    </row>
    <row r="303" spans="3:11" x14ac:dyDescent="0.25">
      <c r="C303" s="10">
        <v>42752</v>
      </c>
      <c r="D303">
        <v>120</v>
      </c>
      <c r="E303">
        <v>127.87</v>
      </c>
      <c r="F303">
        <v>18.79</v>
      </c>
      <c r="H303" s="10">
        <v>34516</v>
      </c>
      <c r="I303">
        <v>58.5</v>
      </c>
      <c r="J303" s="10">
        <v>34485</v>
      </c>
      <c r="K303">
        <v>92.8</v>
      </c>
    </row>
    <row r="304" spans="3:11" x14ac:dyDescent="0.25">
      <c r="C304" s="10">
        <v>42748</v>
      </c>
      <c r="D304">
        <v>119.04</v>
      </c>
      <c r="E304">
        <v>128.34</v>
      </c>
      <c r="F304">
        <v>19.559999999999999</v>
      </c>
      <c r="H304" s="10">
        <v>34486</v>
      </c>
      <c r="I304">
        <v>58.8</v>
      </c>
      <c r="J304" s="10">
        <v>34454</v>
      </c>
      <c r="K304">
        <v>92.6</v>
      </c>
    </row>
    <row r="305" spans="3:11" x14ac:dyDescent="0.25">
      <c r="C305" s="10">
        <v>42747</v>
      </c>
      <c r="D305">
        <v>119.25</v>
      </c>
      <c r="E305">
        <v>126.62</v>
      </c>
      <c r="F305">
        <v>19.309999999999999</v>
      </c>
      <c r="H305" s="10">
        <v>34455</v>
      </c>
      <c r="I305">
        <v>58.2</v>
      </c>
      <c r="J305" s="10">
        <v>34424</v>
      </c>
      <c r="K305">
        <v>91.5</v>
      </c>
    </row>
    <row r="306" spans="3:11" x14ac:dyDescent="0.25">
      <c r="C306" s="10">
        <v>42746</v>
      </c>
      <c r="D306">
        <v>119.75</v>
      </c>
      <c r="E306">
        <v>126.09</v>
      </c>
      <c r="F306">
        <v>19.579999999999998</v>
      </c>
      <c r="H306" s="10">
        <v>34425</v>
      </c>
      <c r="I306">
        <v>57.4</v>
      </c>
      <c r="J306" s="10">
        <v>34393</v>
      </c>
      <c r="K306">
        <v>93.2</v>
      </c>
    </row>
    <row r="307" spans="3:11" x14ac:dyDescent="0.25">
      <c r="C307" s="10">
        <v>42745</v>
      </c>
      <c r="D307">
        <v>119.11</v>
      </c>
      <c r="E307">
        <v>124.35</v>
      </c>
      <c r="F307">
        <v>19.55</v>
      </c>
      <c r="H307" s="10">
        <v>34394</v>
      </c>
      <c r="I307">
        <v>56.9</v>
      </c>
      <c r="J307" s="10">
        <v>34365</v>
      </c>
      <c r="K307">
        <v>94.3</v>
      </c>
    </row>
    <row r="308" spans="3:11" x14ac:dyDescent="0.25">
      <c r="C308" s="10">
        <v>42744</v>
      </c>
      <c r="D308">
        <v>118.99</v>
      </c>
      <c r="E308">
        <v>124.9</v>
      </c>
      <c r="F308">
        <v>19.28</v>
      </c>
      <c r="H308" s="10">
        <v>34366</v>
      </c>
      <c r="I308">
        <v>56.5</v>
      </c>
      <c r="J308" s="10">
        <v>34334</v>
      </c>
      <c r="K308">
        <v>88.2</v>
      </c>
    </row>
    <row r="309" spans="3:11" x14ac:dyDescent="0.25">
      <c r="C309" s="10">
        <v>42741</v>
      </c>
      <c r="D309">
        <v>117.91</v>
      </c>
      <c r="E309">
        <v>123.41</v>
      </c>
      <c r="F309">
        <v>19.54</v>
      </c>
      <c r="H309" s="10">
        <v>34335</v>
      </c>
      <c r="I309">
        <v>56</v>
      </c>
      <c r="J309" s="10">
        <v>34303</v>
      </c>
      <c r="K309">
        <v>81.2</v>
      </c>
    </row>
    <row r="310" spans="3:11" x14ac:dyDescent="0.25">
      <c r="C310" s="10">
        <v>42740</v>
      </c>
      <c r="D310">
        <v>116.61</v>
      </c>
      <c r="E310">
        <v>120.67</v>
      </c>
      <c r="F310">
        <v>19.43</v>
      </c>
      <c r="H310" s="10">
        <v>34304</v>
      </c>
      <c r="I310">
        <v>55.6</v>
      </c>
      <c r="J310" s="10">
        <v>34273</v>
      </c>
      <c r="K310">
        <v>82.7</v>
      </c>
    </row>
    <row r="311" spans="3:11" x14ac:dyDescent="0.25">
      <c r="C311" s="10">
        <v>42739</v>
      </c>
      <c r="D311">
        <v>116.02</v>
      </c>
      <c r="E311">
        <v>118.69</v>
      </c>
      <c r="F311">
        <v>19.87</v>
      </c>
      <c r="H311" s="10">
        <v>34274</v>
      </c>
      <c r="I311">
        <v>53.8</v>
      </c>
      <c r="J311" s="10">
        <v>34242</v>
      </c>
      <c r="K311">
        <v>77.900000000000006</v>
      </c>
    </row>
    <row r="312" spans="3:11" x14ac:dyDescent="0.25">
      <c r="C312" s="10">
        <v>42738</v>
      </c>
      <c r="D312">
        <v>116.15</v>
      </c>
      <c r="E312">
        <v>116.86</v>
      </c>
      <c r="F312">
        <v>19.600000000000001</v>
      </c>
      <c r="H312" s="10">
        <v>34243</v>
      </c>
      <c r="I312">
        <v>53.4</v>
      </c>
      <c r="J312" s="10">
        <v>34212</v>
      </c>
      <c r="K312">
        <v>77.3</v>
      </c>
    </row>
    <row r="313" spans="3:11" x14ac:dyDescent="0.25">
      <c r="C313" s="10">
        <v>42734</v>
      </c>
      <c r="D313">
        <v>115.82</v>
      </c>
      <c r="E313">
        <v>115.05</v>
      </c>
      <c r="F313">
        <v>19.59</v>
      </c>
      <c r="H313" s="10">
        <v>34213</v>
      </c>
      <c r="I313">
        <v>50.8</v>
      </c>
      <c r="J313" s="10">
        <v>34181</v>
      </c>
      <c r="K313">
        <v>77</v>
      </c>
    </row>
    <row r="314" spans="3:11" x14ac:dyDescent="0.25">
      <c r="C314" s="10">
        <v>42733</v>
      </c>
      <c r="D314">
        <v>116.73</v>
      </c>
      <c r="E314">
        <v>116.35</v>
      </c>
      <c r="F314">
        <v>19.559999999999999</v>
      </c>
      <c r="H314" s="10">
        <v>34182</v>
      </c>
      <c r="I314">
        <v>50.7</v>
      </c>
      <c r="J314" s="10">
        <v>34150</v>
      </c>
      <c r="K314">
        <v>81.5</v>
      </c>
    </row>
    <row r="315" spans="3:11" x14ac:dyDescent="0.25">
      <c r="C315" s="10">
        <v>42732</v>
      </c>
      <c r="D315">
        <v>116.76</v>
      </c>
      <c r="E315">
        <v>116.92</v>
      </c>
      <c r="F315">
        <v>19.649999999999999</v>
      </c>
      <c r="H315" s="10">
        <v>34151</v>
      </c>
      <c r="I315">
        <v>50.2</v>
      </c>
      <c r="J315" s="10">
        <v>34120</v>
      </c>
      <c r="K315">
        <v>80.3</v>
      </c>
    </row>
    <row r="316" spans="3:11" x14ac:dyDescent="0.25">
      <c r="C316" s="10">
        <v>42731</v>
      </c>
      <c r="D316">
        <v>117.26</v>
      </c>
      <c r="E316">
        <v>118.01</v>
      </c>
      <c r="F316">
        <v>19.91</v>
      </c>
      <c r="H316" s="10">
        <v>34121</v>
      </c>
      <c r="I316">
        <v>49.6</v>
      </c>
      <c r="J316" s="10">
        <v>34089</v>
      </c>
      <c r="K316">
        <v>85.6</v>
      </c>
    </row>
    <row r="317" spans="3:11" x14ac:dyDescent="0.25">
      <c r="C317" s="10">
        <v>42727</v>
      </c>
      <c r="D317">
        <v>116.52</v>
      </c>
      <c r="E317">
        <v>117.27</v>
      </c>
      <c r="F317">
        <v>19.78</v>
      </c>
      <c r="H317" s="10">
        <v>34090</v>
      </c>
      <c r="I317">
        <v>51.2</v>
      </c>
      <c r="J317" s="10">
        <v>34059</v>
      </c>
      <c r="K317">
        <v>85.9</v>
      </c>
    </row>
    <row r="318" spans="3:11" x14ac:dyDescent="0.25">
      <c r="C318" s="10">
        <v>42726</v>
      </c>
      <c r="D318">
        <v>116.29</v>
      </c>
      <c r="E318">
        <v>117.4</v>
      </c>
      <c r="F318">
        <v>19.68</v>
      </c>
      <c r="H318" s="10">
        <v>34060</v>
      </c>
      <c r="I318">
        <v>50.2</v>
      </c>
      <c r="J318" s="10">
        <v>34028</v>
      </c>
      <c r="K318">
        <v>86.6</v>
      </c>
    </row>
    <row r="319" spans="3:11" x14ac:dyDescent="0.25">
      <c r="C319" s="10">
        <v>42725</v>
      </c>
      <c r="D319">
        <v>117.06</v>
      </c>
      <c r="E319">
        <v>119.04</v>
      </c>
      <c r="F319">
        <v>19.829999999999998</v>
      </c>
      <c r="H319" s="10">
        <v>34029</v>
      </c>
      <c r="I319">
        <v>53.5</v>
      </c>
      <c r="J319" s="10">
        <v>34000</v>
      </c>
      <c r="K319">
        <v>89.3</v>
      </c>
    </row>
    <row r="320" spans="3:11" x14ac:dyDescent="0.25">
      <c r="C320" s="10">
        <v>42724</v>
      </c>
      <c r="D320">
        <v>116.95</v>
      </c>
      <c r="E320">
        <v>119.09</v>
      </c>
      <c r="F320">
        <v>19.64</v>
      </c>
      <c r="H320" s="10">
        <v>34001</v>
      </c>
      <c r="I320">
        <v>55.2</v>
      </c>
      <c r="J320" s="10">
        <v>33969</v>
      </c>
      <c r="K320">
        <v>91</v>
      </c>
    </row>
    <row r="321" spans="3:11" x14ac:dyDescent="0.25">
      <c r="C321" s="10">
        <v>42723</v>
      </c>
      <c r="D321">
        <v>116.64</v>
      </c>
      <c r="E321">
        <v>119.24</v>
      </c>
      <c r="F321">
        <v>19.28</v>
      </c>
      <c r="H321" s="10">
        <v>33970</v>
      </c>
      <c r="I321">
        <v>55.8</v>
      </c>
      <c r="J321" s="10">
        <v>33938</v>
      </c>
      <c r="K321">
        <v>85.3</v>
      </c>
    </row>
    <row r="322" spans="3:11" x14ac:dyDescent="0.25">
      <c r="C322" s="10">
        <v>42720</v>
      </c>
      <c r="D322">
        <v>115.97</v>
      </c>
      <c r="E322">
        <v>119.87</v>
      </c>
      <c r="F322">
        <v>19.11</v>
      </c>
      <c r="H322" s="10">
        <v>33939</v>
      </c>
      <c r="I322">
        <v>54.2</v>
      </c>
      <c r="J322" s="10">
        <v>33908</v>
      </c>
      <c r="K322">
        <v>73.3</v>
      </c>
    </row>
    <row r="323" spans="3:11" x14ac:dyDescent="0.25">
      <c r="C323" s="10">
        <v>42719</v>
      </c>
      <c r="D323">
        <v>115.82</v>
      </c>
      <c r="E323">
        <v>120.57</v>
      </c>
      <c r="F323">
        <v>19.420000000000002</v>
      </c>
      <c r="H323" s="10">
        <v>33909</v>
      </c>
      <c r="I323">
        <v>53.6</v>
      </c>
      <c r="J323" s="10">
        <v>33877</v>
      </c>
      <c r="K323">
        <v>75.599999999999994</v>
      </c>
    </row>
    <row r="324" spans="3:11" x14ac:dyDescent="0.25">
      <c r="C324" s="10">
        <v>42718</v>
      </c>
      <c r="D324">
        <v>115.19</v>
      </c>
      <c r="E324">
        <v>120.21</v>
      </c>
      <c r="F324">
        <v>18.809999999999999</v>
      </c>
      <c r="H324" s="10">
        <v>33878</v>
      </c>
      <c r="I324">
        <v>50.3</v>
      </c>
      <c r="J324" s="10">
        <v>33847</v>
      </c>
      <c r="K324">
        <v>76.099999999999994</v>
      </c>
    </row>
    <row r="325" spans="3:11" x14ac:dyDescent="0.25">
      <c r="C325" s="10">
        <v>42717</v>
      </c>
      <c r="D325">
        <v>115.19</v>
      </c>
      <c r="E325">
        <v>120.31</v>
      </c>
      <c r="F325">
        <v>19.079999999999998</v>
      </c>
      <c r="H325" s="10">
        <v>33848</v>
      </c>
      <c r="I325">
        <v>49.7</v>
      </c>
      <c r="J325" s="10">
        <v>33816</v>
      </c>
      <c r="K325">
        <v>76.599999999999994</v>
      </c>
    </row>
    <row r="326" spans="3:11" x14ac:dyDescent="0.25">
      <c r="C326" s="10">
        <v>42716</v>
      </c>
      <c r="D326">
        <v>113.3</v>
      </c>
      <c r="E326">
        <v>117.77</v>
      </c>
      <c r="F326">
        <v>19.100000000000001</v>
      </c>
      <c r="H326" s="10">
        <v>33817</v>
      </c>
      <c r="I326">
        <v>53.4</v>
      </c>
      <c r="J326" s="10">
        <v>33785</v>
      </c>
      <c r="K326">
        <v>80.400000000000006</v>
      </c>
    </row>
    <row r="327" spans="3:11" x14ac:dyDescent="0.25">
      <c r="C327" s="10">
        <v>42713</v>
      </c>
      <c r="D327">
        <v>113.95</v>
      </c>
      <c r="E327">
        <v>119.68</v>
      </c>
      <c r="F327">
        <v>19.399999999999999</v>
      </c>
      <c r="H327" s="10">
        <v>33786</v>
      </c>
      <c r="I327">
        <v>53.9</v>
      </c>
      <c r="J327" s="10">
        <v>33755</v>
      </c>
      <c r="K327">
        <v>79.2</v>
      </c>
    </row>
    <row r="328" spans="3:11" x14ac:dyDescent="0.25">
      <c r="C328" s="10">
        <v>42712</v>
      </c>
      <c r="D328">
        <v>112.12</v>
      </c>
      <c r="E328">
        <v>118.91</v>
      </c>
      <c r="F328">
        <v>19.190000000000001</v>
      </c>
      <c r="H328" s="10">
        <v>33756</v>
      </c>
      <c r="I328">
        <v>53.6</v>
      </c>
      <c r="J328" s="10">
        <v>33724</v>
      </c>
      <c r="K328">
        <v>77.2</v>
      </c>
    </row>
    <row r="329" spans="3:11" x14ac:dyDescent="0.25">
      <c r="C329" s="10">
        <v>42711</v>
      </c>
      <c r="D329">
        <v>111.03</v>
      </c>
      <c r="E329">
        <v>117.95</v>
      </c>
      <c r="F329">
        <v>18.72</v>
      </c>
      <c r="H329" s="10">
        <v>33725</v>
      </c>
      <c r="I329">
        <v>55.7</v>
      </c>
      <c r="J329" s="10">
        <v>33694</v>
      </c>
      <c r="K329">
        <v>76</v>
      </c>
    </row>
    <row r="330" spans="3:11" x14ac:dyDescent="0.25">
      <c r="C330" s="10">
        <v>42710</v>
      </c>
      <c r="D330">
        <v>109.95</v>
      </c>
      <c r="E330">
        <v>117.31</v>
      </c>
      <c r="F330">
        <v>18.5</v>
      </c>
      <c r="H330" s="10">
        <v>33695</v>
      </c>
      <c r="I330">
        <v>52.6</v>
      </c>
      <c r="J330" s="10">
        <v>33663</v>
      </c>
      <c r="K330">
        <v>68.8</v>
      </c>
    </row>
    <row r="331" spans="3:11" x14ac:dyDescent="0.25">
      <c r="C331" s="10">
        <v>42709</v>
      </c>
      <c r="D331">
        <v>109.11</v>
      </c>
      <c r="E331">
        <v>117.43</v>
      </c>
      <c r="F331">
        <v>17.920000000000002</v>
      </c>
      <c r="H331" s="10">
        <v>33664</v>
      </c>
      <c r="I331">
        <v>54.6</v>
      </c>
      <c r="J331" s="10">
        <v>33634</v>
      </c>
      <c r="K331">
        <v>67.5</v>
      </c>
    </row>
    <row r="332" spans="3:11" x14ac:dyDescent="0.25">
      <c r="C332" s="10">
        <v>42706</v>
      </c>
      <c r="D332">
        <v>109.9</v>
      </c>
      <c r="E332">
        <v>115.4</v>
      </c>
      <c r="F332">
        <v>17.82</v>
      </c>
      <c r="H332" s="10">
        <v>33635</v>
      </c>
      <c r="I332">
        <v>52.7</v>
      </c>
      <c r="J332" s="10">
        <v>33603</v>
      </c>
      <c r="K332">
        <v>68.2</v>
      </c>
    </row>
    <row r="333" spans="3:11" x14ac:dyDescent="0.25">
      <c r="C333" s="10">
        <v>42705</v>
      </c>
      <c r="D333">
        <v>109.49</v>
      </c>
      <c r="E333">
        <v>115.1</v>
      </c>
      <c r="F333">
        <v>18</v>
      </c>
      <c r="H333" s="10">
        <v>33604</v>
      </c>
      <c r="I333">
        <v>47.3</v>
      </c>
      <c r="J333" s="10">
        <v>33572</v>
      </c>
      <c r="K333">
        <v>69.099999999999994</v>
      </c>
    </row>
    <row r="334" spans="3:11" x14ac:dyDescent="0.25">
      <c r="C334" s="10">
        <v>42704</v>
      </c>
      <c r="D334">
        <v>110.52</v>
      </c>
      <c r="E334">
        <v>118.42</v>
      </c>
      <c r="F334">
        <v>17.350000000000001</v>
      </c>
      <c r="H334" s="10">
        <v>33573</v>
      </c>
      <c r="I334">
        <v>46.8</v>
      </c>
      <c r="J334" s="10">
        <v>33542</v>
      </c>
      <c r="K334">
        <v>78.3</v>
      </c>
    </row>
    <row r="335" spans="3:11" x14ac:dyDescent="0.25">
      <c r="C335" s="10">
        <v>42703</v>
      </c>
      <c r="D335">
        <v>111.46</v>
      </c>
      <c r="E335">
        <v>120.87</v>
      </c>
      <c r="F335">
        <v>16.98</v>
      </c>
      <c r="H335" s="10">
        <v>33543</v>
      </c>
      <c r="I335">
        <v>49.5</v>
      </c>
      <c r="J335" s="10">
        <v>33511</v>
      </c>
      <c r="K335">
        <v>83</v>
      </c>
    </row>
    <row r="336" spans="3:11" x14ac:dyDescent="0.25">
      <c r="C336" s="10">
        <v>42702</v>
      </c>
      <c r="D336">
        <v>111.57</v>
      </c>
      <c r="E336">
        <v>120.41</v>
      </c>
      <c r="F336">
        <v>16.899999999999999</v>
      </c>
      <c r="H336" s="10">
        <v>33512</v>
      </c>
      <c r="I336">
        <v>53.1</v>
      </c>
      <c r="J336" s="10">
        <v>33481</v>
      </c>
      <c r="K336">
        <v>82</v>
      </c>
    </row>
    <row r="337" spans="3:11" x14ac:dyDescent="0.25">
      <c r="C337" s="10">
        <v>42699</v>
      </c>
      <c r="D337">
        <v>111.79</v>
      </c>
      <c r="E337">
        <v>120.38</v>
      </c>
      <c r="F337">
        <v>17.27</v>
      </c>
      <c r="H337" s="10">
        <v>33482</v>
      </c>
      <c r="I337">
        <v>54.9</v>
      </c>
      <c r="J337" s="10">
        <v>33450</v>
      </c>
      <c r="K337">
        <v>82.9</v>
      </c>
    </row>
    <row r="338" spans="3:11" x14ac:dyDescent="0.25">
      <c r="C338" s="10">
        <v>42697</v>
      </c>
      <c r="D338">
        <v>111.23</v>
      </c>
      <c r="E338">
        <v>120.84</v>
      </c>
      <c r="F338">
        <v>17.27</v>
      </c>
      <c r="H338" s="10">
        <v>33451</v>
      </c>
      <c r="I338">
        <v>52.9</v>
      </c>
      <c r="J338" s="10">
        <v>33419</v>
      </c>
      <c r="K338">
        <v>82.1</v>
      </c>
    </row>
    <row r="339" spans="3:11" x14ac:dyDescent="0.25">
      <c r="C339" s="10">
        <v>42696</v>
      </c>
      <c r="D339">
        <v>111.8</v>
      </c>
      <c r="E339">
        <v>121.47</v>
      </c>
      <c r="F339">
        <v>17.149999999999999</v>
      </c>
      <c r="H339" s="10">
        <v>33420</v>
      </c>
      <c r="I339">
        <v>50.6</v>
      </c>
      <c r="J339" s="10">
        <v>33389</v>
      </c>
      <c r="K339">
        <v>78.3</v>
      </c>
    </row>
    <row r="340" spans="3:11" x14ac:dyDescent="0.25">
      <c r="C340" s="10">
        <v>42695</v>
      </c>
      <c r="D340">
        <v>111.73</v>
      </c>
      <c r="E340">
        <v>121.77</v>
      </c>
      <c r="F340">
        <v>16.96</v>
      </c>
      <c r="H340" s="10">
        <v>33390</v>
      </c>
      <c r="I340">
        <v>50.3</v>
      </c>
      <c r="J340" s="10">
        <v>33358</v>
      </c>
      <c r="K340">
        <v>81.8</v>
      </c>
    </row>
    <row r="341" spans="3:11" x14ac:dyDescent="0.25">
      <c r="C341" s="10">
        <v>42692</v>
      </c>
      <c r="D341">
        <v>110.06</v>
      </c>
      <c r="E341">
        <v>117.02</v>
      </c>
      <c r="F341">
        <v>16.88</v>
      </c>
      <c r="H341" s="10">
        <v>33359</v>
      </c>
      <c r="I341">
        <v>44.5</v>
      </c>
      <c r="J341" s="10">
        <v>33328</v>
      </c>
      <c r="K341">
        <v>87.7</v>
      </c>
    </row>
    <row r="342" spans="3:11" x14ac:dyDescent="0.25">
      <c r="C342" s="10">
        <v>42691</v>
      </c>
      <c r="D342">
        <v>109.95</v>
      </c>
      <c r="E342">
        <v>117.79</v>
      </c>
      <c r="F342">
        <v>16.52</v>
      </c>
      <c r="H342" s="10">
        <v>33329</v>
      </c>
      <c r="I342">
        <v>42.8</v>
      </c>
      <c r="J342" s="10">
        <v>33297</v>
      </c>
      <c r="K342">
        <v>70.400000000000006</v>
      </c>
    </row>
    <row r="343" spans="3:11" x14ac:dyDescent="0.25">
      <c r="C343" s="10">
        <v>42690</v>
      </c>
      <c r="D343">
        <v>109.99</v>
      </c>
      <c r="E343">
        <v>116.34</v>
      </c>
      <c r="F343">
        <v>16.23</v>
      </c>
      <c r="H343" s="10">
        <v>33298</v>
      </c>
      <c r="I343">
        <v>40.700000000000003</v>
      </c>
      <c r="J343" s="10">
        <v>33269</v>
      </c>
      <c r="K343">
        <v>66.8</v>
      </c>
    </row>
    <row r="344" spans="3:11" x14ac:dyDescent="0.25">
      <c r="C344" s="10">
        <v>42689</v>
      </c>
      <c r="D344">
        <v>107.11</v>
      </c>
      <c r="E344">
        <v>117.2</v>
      </c>
      <c r="F344">
        <v>16.45</v>
      </c>
      <c r="H344" s="10">
        <v>33270</v>
      </c>
      <c r="I344">
        <v>39.4</v>
      </c>
      <c r="J344" s="10">
        <v>33238</v>
      </c>
      <c r="K344">
        <v>65.5</v>
      </c>
    </row>
    <row r="345" spans="3:11" x14ac:dyDescent="0.25">
      <c r="C345" s="10">
        <v>42688</v>
      </c>
      <c r="D345">
        <v>105.71</v>
      </c>
      <c r="E345">
        <v>115.08</v>
      </c>
      <c r="F345">
        <v>16.28</v>
      </c>
      <c r="H345" s="10">
        <v>33239</v>
      </c>
      <c r="I345">
        <v>39.200000000000003</v>
      </c>
      <c r="J345" s="10">
        <v>33207</v>
      </c>
      <c r="K345">
        <v>66</v>
      </c>
    </row>
    <row r="346" spans="3:11" x14ac:dyDescent="0.25">
      <c r="C346" s="10">
        <v>42685</v>
      </c>
      <c r="D346">
        <v>108.43</v>
      </c>
      <c r="E346">
        <v>119.02</v>
      </c>
      <c r="F346">
        <v>15.95</v>
      </c>
      <c r="H346" s="10">
        <v>33208</v>
      </c>
      <c r="I346">
        <v>40.799999999999997</v>
      </c>
      <c r="J346" s="10">
        <v>33177</v>
      </c>
      <c r="K346">
        <v>63.9</v>
      </c>
    </row>
    <row r="347" spans="3:11" x14ac:dyDescent="0.25">
      <c r="C347" s="10">
        <v>42684</v>
      </c>
      <c r="D347">
        <v>107.79</v>
      </c>
      <c r="E347">
        <v>120.8</v>
      </c>
      <c r="F347">
        <v>15.42</v>
      </c>
      <c r="H347" s="10">
        <v>33178</v>
      </c>
      <c r="I347">
        <v>41.3</v>
      </c>
      <c r="J347" s="10">
        <v>33146</v>
      </c>
      <c r="K347">
        <v>72.8</v>
      </c>
    </row>
    <row r="348" spans="3:11" x14ac:dyDescent="0.25">
      <c r="C348" s="10">
        <v>42683</v>
      </c>
      <c r="D348">
        <v>110.88</v>
      </c>
      <c r="E348">
        <v>123.18</v>
      </c>
      <c r="F348">
        <v>14.81</v>
      </c>
      <c r="H348" s="10">
        <v>33147</v>
      </c>
      <c r="I348">
        <v>43.2</v>
      </c>
      <c r="J348" s="10">
        <v>33116</v>
      </c>
      <c r="K348">
        <v>76.400000000000006</v>
      </c>
    </row>
    <row r="349" spans="3:11" x14ac:dyDescent="0.25">
      <c r="C349" s="10">
        <v>42682</v>
      </c>
      <c r="D349">
        <v>111.06</v>
      </c>
      <c r="E349">
        <v>124.22</v>
      </c>
      <c r="F349">
        <v>13.95</v>
      </c>
      <c r="H349" s="10">
        <v>33117</v>
      </c>
      <c r="I349">
        <v>44.5</v>
      </c>
      <c r="J349" s="10">
        <v>33085</v>
      </c>
      <c r="K349">
        <v>88.2</v>
      </c>
    </row>
    <row r="350" spans="3:11" x14ac:dyDescent="0.25">
      <c r="C350" s="10">
        <v>42681</v>
      </c>
      <c r="D350">
        <v>110.41</v>
      </c>
      <c r="E350">
        <v>122.15</v>
      </c>
      <c r="F350">
        <v>14.25</v>
      </c>
      <c r="H350" s="10">
        <v>33086</v>
      </c>
      <c r="I350">
        <v>46.1</v>
      </c>
      <c r="J350" s="10">
        <v>33054</v>
      </c>
      <c r="K350">
        <v>88.3</v>
      </c>
    </row>
    <row r="351" spans="3:11" x14ac:dyDescent="0.25">
      <c r="C351" s="10">
        <v>42678</v>
      </c>
      <c r="D351">
        <v>108.84</v>
      </c>
      <c r="E351">
        <v>120.75</v>
      </c>
      <c r="F351">
        <v>13.86</v>
      </c>
      <c r="H351" s="10">
        <v>33055</v>
      </c>
      <c r="I351">
        <v>46.6</v>
      </c>
      <c r="J351" s="10">
        <v>33024</v>
      </c>
      <c r="K351">
        <v>90.6</v>
      </c>
    </row>
    <row r="352" spans="3:11" x14ac:dyDescent="0.25">
      <c r="C352" s="10">
        <v>42677</v>
      </c>
      <c r="D352">
        <v>109.83</v>
      </c>
      <c r="E352">
        <v>120</v>
      </c>
      <c r="F352">
        <v>13.8</v>
      </c>
      <c r="H352" s="10">
        <v>33025</v>
      </c>
      <c r="I352">
        <v>49.2</v>
      </c>
      <c r="J352" s="10">
        <v>32993</v>
      </c>
      <c r="K352">
        <v>93.9</v>
      </c>
    </row>
    <row r="353" spans="3:11" x14ac:dyDescent="0.25">
      <c r="C353" s="10">
        <v>42676</v>
      </c>
      <c r="D353">
        <v>111.59</v>
      </c>
      <c r="E353">
        <v>127.17</v>
      </c>
      <c r="F353">
        <v>13.83</v>
      </c>
      <c r="H353" s="10">
        <v>32994</v>
      </c>
      <c r="I353">
        <v>49.5</v>
      </c>
      <c r="J353" s="10">
        <v>32963</v>
      </c>
      <c r="K353">
        <v>91.3</v>
      </c>
    </row>
    <row r="354" spans="3:11" x14ac:dyDescent="0.25">
      <c r="C354" s="10">
        <v>42675</v>
      </c>
      <c r="D354">
        <v>111.49</v>
      </c>
      <c r="E354">
        <v>129.5</v>
      </c>
      <c r="F354">
        <v>14.24</v>
      </c>
      <c r="H354" s="10">
        <v>32964</v>
      </c>
      <c r="I354">
        <v>50</v>
      </c>
      <c r="J354" s="10">
        <v>32932</v>
      </c>
      <c r="K354">
        <v>89.5</v>
      </c>
    </row>
    <row r="355" spans="3:11" x14ac:dyDescent="0.25">
      <c r="C355" s="10">
        <v>42674</v>
      </c>
      <c r="D355">
        <v>113.54</v>
      </c>
      <c r="E355">
        <v>130.99</v>
      </c>
      <c r="F355">
        <v>14.3</v>
      </c>
      <c r="H355" s="10">
        <v>32933</v>
      </c>
      <c r="I355">
        <v>49.9</v>
      </c>
      <c r="J355" s="10">
        <v>32904</v>
      </c>
      <c r="K355">
        <v>93</v>
      </c>
    </row>
    <row r="356" spans="3:11" x14ac:dyDescent="0.25">
      <c r="C356" s="10">
        <v>42671</v>
      </c>
      <c r="D356">
        <v>113.72</v>
      </c>
      <c r="E356">
        <v>131.29</v>
      </c>
      <c r="F356">
        <v>14.23</v>
      </c>
      <c r="H356" s="10">
        <v>32905</v>
      </c>
      <c r="I356">
        <v>49.1</v>
      </c>
      <c r="J356" s="10">
        <v>32873</v>
      </c>
      <c r="K356">
        <v>90.5</v>
      </c>
    </row>
    <row r="357" spans="3:11" x14ac:dyDescent="0.25">
      <c r="C357" s="10">
        <v>42670</v>
      </c>
      <c r="D357">
        <v>114.48</v>
      </c>
      <c r="E357">
        <v>129.69</v>
      </c>
      <c r="F357">
        <v>14.42</v>
      </c>
      <c r="H357" s="10">
        <v>32874</v>
      </c>
      <c r="I357">
        <v>47.2</v>
      </c>
      <c r="J357" s="10">
        <v>32842</v>
      </c>
      <c r="K357">
        <v>90.9</v>
      </c>
    </row>
    <row r="358" spans="3:11" x14ac:dyDescent="0.25">
      <c r="C358" s="10">
        <v>42669</v>
      </c>
      <c r="D358">
        <v>115.59</v>
      </c>
      <c r="E358">
        <v>131.04</v>
      </c>
      <c r="F358">
        <v>14.35</v>
      </c>
      <c r="H358" s="10">
        <v>32843</v>
      </c>
      <c r="I358">
        <v>47.4</v>
      </c>
      <c r="J358" s="10">
        <v>32812</v>
      </c>
      <c r="K358">
        <v>93.9</v>
      </c>
    </row>
    <row r="359" spans="3:11" x14ac:dyDescent="0.25">
      <c r="C359" s="10">
        <v>42668</v>
      </c>
      <c r="D359">
        <v>118.25</v>
      </c>
      <c r="E359">
        <v>132.29</v>
      </c>
      <c r="F359">
        <v>14.39</v>
      </c>
      <c r="H359" s="10">
        <v>32813</v>
      </c>
      <c r="I359">
        <v>46.8</v>
      </c>
      <c r="J359" s="10">
        <v>32781</v>
      </c>
      <c r="K359">
        <v>95.8</v>
      </c>
    </row>
    <row r="360" spans="3:11" x14ac:dyDescent="0.25">
      <c r="C360" s="10">
        <v>42667</v>
      </c>
      <c r="D360">
        <v>117.65</v>
      </c>
      <c r="E360">
        <v>133.28</v>
      </c>
      <c r="F360">
        <v>14.53</v>
      </c>
      <c r="H360" s="10">
        <v>32782</v>
      </c>
      <c r="I360">
        <v>46.8</v>
      </c>
      <c r="J360" s="10">
        <v>32751</v>
      </c>
      <c r="K360">
        <v>89.6</v>
      </c>
    </row>
    <row r="361" spans="3:11" x14ac:dyDescent="0.25">
      <c r="C361" s="10">
        <v>42664</v>
      </c>
      <c r="D361">
        <v>116.6</v>
      </c>
      <c r="E361">
        <v>132.07</v>
      </c>
      <c r="F361">
        <v>14.45</v>
      </c>
      <c r="H361" s="10">
        <v>32752</v>
      </c>
      <c r="I361">
        <v>46</v>
      </c>
      <c r="J361" s="10">
        <v>32720</v>
      </c>
      <c r="K361">
        <v>92</v>
      </c>
    </row>
    <row r="362" spans="3:11" x14ac:dyDescent="0.25">
      <c r="C362" s="10">
        <v>42663</v>
      </c>
      <c r="D362">
        <v>117.06</v>
      </c>
      <c r="E362">
        <v>130</v>
      </c>
      <c r="F362">
        <v>14.66</v>
      </c>
      <c r="H362" s="10">
        <v>32721</v>
      </c>
      <c r="I362">
        <v>45.1</v>
      </c>
      <c r="J362" s="10">
        <v>32689</v>
      </c>
      <c r="K362">
        <v>90.6</v>
      </c>
    </row>
    <row r="363" spans="3:11" x14ac:dyDescent="0.25">
      <c r="C363" s="10">
        <v>42662</v>
      </c>
      <c r="D363">
        <v>117.12</v>
      </c>
      <c r="E363">
        <v>130.11000000000001</v>
      </c>
      <c r="F363">
        <v>14.62</v>
      </c>
      <c r="H363" s="10">
        <v>32690</v>
      </c>
      <c r="I363">
        <v>45.9</v>
      </c>
      <c r="J363" s="10">
        <v>32659</v>
      </c>
      <c r="K363">
        <v>90.7</v>
      </c>
    </row>
    <row r="364" spans="3:11" x14ac:dyDescent="0.25">
      <c r="C364" s="10">
        <v>42661</v>
      </c>
      <c r="D364">
        <v>117.47</v>
      </c>
      <c r="E364">
        <v>128.57</v>
      </c>
      <c r="F364">
        <v>14.43</v>
      </c>
      <c r="H364" s="10">
        <v>32660</v>
      </c>
      <c r="I364">
        <v>47.3</v>
      </c>
      <c r="J364" s="10">
        <v>32628</v>
      </c>
      <c r="K364">
        <v>91.5</v>
      </c>
    </row>
    <row r="365" spans="3:11" x14ac:dyDescent="0.25">
      <c r="C365" s="10">
        <v>42660</v>
      </c>
      <c r="D365">
        <v>117.55</v>
      </c>
      <c r="E365">
        <v>127.54</v>
      </c>
      <c r="F365">
        <v>14.24</v>
      </c>
      <c r="H365" s="10">
        <v>32629</v>
      </c>
      <c r="I365">
        <v>49.3</v>
      </c>
      <c r="J365" s="10">
        <v>32598</v>
      </c>
      <c r="K365">
        <v>94.3</v>
      </c>
    </row>
    <row r="366" spans="3:11" x14ac:dyDescent="0.25">
      <c r="C366" s="10">
        <v>42657</v>
      </c>
      <c r="D366">
        <v>117.63</v>
      </c>
      <c r="E366">
        <v>127.88</v>
      </c>
      <c r="F366">
        <v>14.25</v>
      </c>
      <c r="H366" s="10">
        <v>32599</v>
      </c>
      <c r="I366">
        <v>52.2</v>
      </c>
      <c r="J366" s="10">
        <v>32567</v>
      </c>
      <c r="K366">
        <v>95.4</v>
      </c>
    </row>
    <row r="367" spans="3:11" x14ac:dyDescent="0.25">
      <c r="C367" s="10">
        <v>42656</v>
      </c>
      <c r="D367">
        <v>116.98</v>
      </c>
      <c r="E367">
        <v>127.82</v>
      </c>
      <c r="F367">
        <v>14.1</v>
      </c>
      <c r="H367" s="10">
        <v>32568</v>
      </c>
      <c r="I367">
        <v>51.5</v>
      </c>
      <c r="J367" s="10">
        <v>32539</v>
      </c>
      <c r="K367">
        <v>97.9</v>
      </c>
    </row>
    <row r="368" spans="3:11" x14ac:dyDescent="0.25">
      <c r="C368" s="10">
        <v>42655</v>
      </c>
      <c r="D368">
        <v>117.34</v>
      </c>
      <c r="E368">
        <v>129.05000000000001</v>
      </c>
      <c r="F368">
        <v>14.64</v>
      </c>
      <c r="H368" s="10">
        <v>32540</v>
      </c>
      <c r="I368">
        <v>54.1</v>
      </c>
      <c r="J368" s="10">
        <v>32508</v>
      </c>
      <c r="K368">
        <v>91.9</v>
      </c>
    </row>
    <row r="369" spans="3:11" x14ac:dyDescent="0.25">
      <c r="C369" s="10">
        <v>42654</v>
      </c>
      <c r="D369">
        <v>116.3</v>
      </c>
      <c r="E369">
        <v>128.88</v>
      </c>
      <c r="F369">
        <v>14.66</v>
      </c>
      <c r="H369" s="10">
        <v>32509</v>
      </c>
      <c r="I369">
        <v>54.7</v>
      </c>
      <c r="J369" s="10">
        <v>32477</v>
      </c>
      <c r="K369">
        <v>93</v>
      </c>
    </row>
    <row r="370" spans="3:11" x14ac:dyDescent="0.25">
      <c r="C370" s="10">
        <v>42653</v>
      </c>
      <c r="D370">
        <v>116.05</v>
      </c>
      <c r="E370">
        <v>130.24</v>
      </c>
      <c r="F370">
        <v>14.71</v>
      </c>
      <c r="H370" s="10">
        <v>32478</v>
      </c>
      <c r="I370">
        <v>56</v>
      </c>
      <c r="J370" s="10">
        <v>32447</v>
      </c>
      <c r="K370">
        <v>94.1</v>
      </c>
    </row>
    <row r="371" spans="3:11" x14ac:dyDescent="0.25">
      <c r="C371" s="10">
        <v>42650</v>
      </c>
      <c r="D371">
        <v>114.06</v>
      </c>
      <c r="E371">
        <v>128.99</v>
      </c>
      <c r="F371">
        <v>14.67</v>
      </c>
      <c r="H371" s="10">
        <v>32448</v>
      </c>
      <c r="I371">
        <v>55.6</v>
      </c>
      <c r="J371" s="10">
        <v>32416</v>
      </c>
      <c r="K371">
        <v>97.3</v>
      </c>
    </row>
    <row r="372" spans="3:11" x14ac:dyDescent="0.25">
      <c r="C372" s="10">
        <v>42649</v>
      </c>
      <c r="D372">
        <v>113.89</v>
      </c>
      <c r="E372">
        <v>128.74</v>
      </c>
      <c r="F372">
        <v>14.65</v>
      </c>
      <c r="H372" s="10">
        <v>32417</v>
      </c>
      <c r="I372">
        <v>55.4</v>
      </c>
      <c r="J372" s="10">
        <v>32386</v>
      </c>
      <c r="K372">
        <v>97.4</v>
      </c>
    </row>
    <row r="373" spans="3:11" x14ac:dyDescent="0.25">
      <c r="C373" s="10">
        <v>42648</v>
      </c>
      <c r="D373">
        <v>113.05</v>
      </c>
      <c r="E373">
        <v>128.47</v>
      </c>
      <c r="F373">
        <v>14.65</v>
      </c>
      <c r="H373" s="10">
        <v>32387</v>
      </c>
      <c r="I373">
        <v>54.5</v>
      </c>
      <c r="J373" s="10">
        <v>32355</v>
      </c>
      <c r="K373">
        <v>93.4</v>
      </c>
    </row>
    <row r="374" spans="3:11" x14ac:dyDescent="0.25">
      <c r="C374" s="10">
        <v>42647</v>
      </c>
      <c r="D374">
        <v>113</v>
      </c>
      <c r="E374">
        <v>128.19</v>
      </c>
      <c r="F374">
        <v>14.37</v>
      </c>
      <c r="H374" s="10">
        <v>32356</v>
      </c>
      <c r="I374">
        <v>56</v>
      </c>
      <c r="J374" s="10">
        <v>32324</v>
      </c>
      <c r="K374">
        <v>94.7</v>
      </c>
    </row>
    <row r="375" spans="3:11" x14ac:dyDescent="0.25">
      <c r="C375" s="10">
        <v>42646</v>
      </c>
      <c r="D375">
        <v>112.52</v>
      </c>
      <c r="E375">
        <v>128.77000000000001</v>
      </c>
      <c r="F375">
        <v>14.31</v>
      </c>
      <c r="H375" s="10">
        <v>32325</v>
      </c>
      <c r="I375">
        <v>58.2</v>
      </c>
      <c r="J375" s="10">
        <v>32294</v>
      </c>
      <c r="K375">
        <v>94.8</v>
      </c>
    </row>
    <row r="376" spans="3:11" x14ac:dyDescent="0.25">
      <c r="C376" s="10">
        <v>42643</v>
      </c>
      <c r="D376">
        <v>113.05</v>
      </c>
      <c r="E376">
        <v>128.27000000000001</v>
      </c>
      <c r="F376">
        <v>14.51</v>
      </c>
      <c r="H376" s="10">
        <v>32295</v>
      </c>
      <c r="I376">
        <v>59.3</v>
      </c>
      <c r="J376" s="10">
        <v>32263</v>
      </c>
      <c r="K376">
        <v>91.2</v>
      </c>
    </row>
    <row r="377" spans="3:11" x14ac:dyDescent="0.25">
      <c r="C377" s="10">
        <v>42642</v>
      </c>
      <c r="D377">
        <v>112.18</v>
      </c>
      <c r="E377">
        <v>128.09</v>
      </c>
      <c r="F377">
        <v>14.2</v>
      </c>
      <c r="H377" s="10">
        <v>32264</v>
      </c>
      <c r="I377">
        <v>55.5</v>
      </c>
      <c r="J377" s="10">
        <v>32233</v>
      </c>
      <c r="K377">
        <v>94.6</v>
      </c>
    </row>
    <row r="378" spans="3:11" x14ac:dyDescent="0.25">
      <c r="C378" s="10">
        <v>42641</v>
      </c>
      <c r="D378">
        <v>113.95</v>
      </c>
      <c r="E378">
        <v>129.22999999999999</v>
      </c>
      <c r="F378">
        <v>14.46</v>
      </c>
      <c r="H378" s="10">
        <v>32234</v>
      </c>
      <c r="I378">
        <v>55.8</v>
      </c>
      <c r="J378" s="10">
        <v>32202</v>
      </c>
      <c r="K378">
        <v>91.6</v>
      </c>
    </row>
    <row r="379" spans="3:11" x14ac:dyDescent="0.25">
      <c r="C379" s="10">
        <v>42640</v>
      </c>
      <c r="D379">
        <v>113.09</v>
      </c>
      <c r="E379">
        <v>128.69</v>
      </c>
      <c r="F379">
        <v>14.22</v>
      </c>
      <c r="H379" s="10">
        <v>32203</v>
      </c>
      <c r="I379">
        <v>54.6</v>
      </c>
      <c r="J379" s="10">
        <v>32173</v>
      </c>
      <c r="K379">
        <v>90.8</v>
      </c>
    </row>
    <row r="380" spans="3:11" x14ac:dyDescent="0.25">
      <c r="C380" s="10">
        <v>42639</v>
      </c>
      <c r="D380">
        <v>112.88</v>
      </c>
      <c r="E380">
        <v>127.31</v>
      </c>
      <c r="F380">
        <v>14.17</v>
      </c>
      <c r="H380" s="10">
        <v>32174</v>
      </c>
      <c r="I380">
        <v>56.2</v>
      </c>
      <c r="J380" s="10">
        <v>32142</v>
      </c>
      <c r="K380">
        <v>86.8</v>
      </c>
    </row>
    <row r="381" spans="3:11" x14ac:dyDescent="0.25">
      <c r="C381" s="10">
        <v>42636</v>
      </c>
      <c r="D381">
        <v>112.71</v>
      </c>
      <c r="E381">
        <v>127.96</v>
      </c>
      <c r="F381">
        <v>14.48</v>
      </c>
      <c r="H381" s="10">
        <v>32143</v>
      </c>
      <c r="I381">
        <v>57.5</v>
      </c>
      <c r="J381" s="10">
        <v>32111</v>
      </c>
      <c r="K381">
        <v>83.1</v>
      </c>
    </row>
    <row r="382" spans="3:11" x14ac:dyDescent="0.25">
      <c r="C382" s="10">
        <v>42635</v>
      </c>
      <c r="D382">
        <v>114.62</v>
      </c>
      <c r="E382">
        <v>130.08000000000001</v>
      </c>
      <c r="F382">
        <v>14.52</v>
      </c>
      <c r="H382" s="10">
        <v>32112</v>
      </c>
      <c r="I382">
        <v>61</v>
      </c>
      <c r="J382" s="10">
        <v>32081</v>
      </c>
      <c r="K382">
        <v>89.3</v>
      </c>
    </row>
    <row r="383" spans="3:11" x14ac:dyDescent="0.25">
      <c r="C383" s="10">
        <v>42634</v>
      </c>
      <c r="D383">
        <v>113.55</v>
      </c>
      <c r="E383">
        <v>129.94</v>
      </c>
      <c r="F383">
        <v>14.41</v>
      </c>
      <c r="H383" s="10">
        <v>32082</v>
      </c>
      <c r="I383">
        <v>58.8</v>
      </c>
      <c r="J383" s="10">
        <v>32050</v>
      </c>
      <c r="K383">
        <v>93.6</v>
      </c>
    </row>
    <row r="384" spans="3:11" x14ac:dyDescent="0.25">
      <c r="C384" s="10">
        <v>42633</v>
      </c>
      <c r="D384">
        <v>113.57</v>
      </c>
      <c r="E384">
        <v>128.63999999999999</v>
      </c>
      <c r="F384">
        <v>14.44</v>
      </c>
      <c r="H384" s="10">
        <v>32051</v>
      </c>
      <c r="I384">
        <v>60.7</v>
      </c>
      <c r="J384" s="10">
        <v>32020</v>
      </c>
      <c r="K384">
        <v>94.4</v>
      </c>
    </row>
    <row r="385" spans="3:11" x14ac:dyDescent="0.25">
      <c r="C385" s="10">
        <v>42632</v>
      </c>
      <c r="D385">
        <v>113.58</v>
      </c>
      <c r="E385">
        <v>128.65</v>
      </c>
      <c r="F385">
        <v>14.49</v>
      </c>
      <c r="H385" s="10">
        <v>32021</v>
      </c>
      <c r="I385">
        <v>60</v>
      </c>
      <c r="J385" s="10">
        <v>31989</v>
      </c>
      <c r="K385">
        <v>93.7</v>
      </c>
    </row>
    <row r="386" spans="3:11" x14ac:dyDescent="0.25">
      <c r="C386" s="10">
        <v>42629</v>
      </c>
      <c r="D386">
        <v>114.92</v>
      </c>
      <c r="E386">
        <v>129.07</v>
      </c>
      <c r="F386">
        <v>14.45</v>
      </c>
      <c r="H386" s="10">
        <v>31990</v>
      </c>
      <c r="I386">
        <v>59.3</v>
      </c>
      <c r="J386" s="10">
        <v>31958</v>
      </c>
      <c r="K386">
        <v>91.5</v>
      </c>
    </row>
    <row r="387" spans="3:11" x14ac:dyDescent="0.25">
      <c r="C387" s="10">
        <v>42628</v>
      </c>
      <c r="D387">
        <v>115.57</v>
      </c>
      <c r="E387">
        <v>128.35</v>
      </c>
      <c r="F387">
        <v>14.5</v>
      </c>
      <c r="H387" s="10">
        <v>31959</v>
      </c>
      <c r="I387">
        <v>57.5</v>
      </c>
      <c r="J387" s="10">
        <v>31928</v>
      </c>
      <c r="K387">
        <v>91.1</v>
      </c>
    </row>
    <row r="388" spans="3:11" x14ac:dyDescent="0.25">
      <c r="C388" s="10">
        <v>42627</v>
      </c>
      <c r="D388">
        <v>111.77</v>
      </c>
      <c r="E388">
        <v>127.77</v>
      </c>
      <c r="F388">
        <v>14.33</v>
      </c>
      <c r="H388" s="10">
        <v>31929</v>
      </c>
      <c r="I388">
        <v>57.4</v>
      </c>
      <c r="J388" s="10">
        <v>31897</v>
      </c>
      <c r="K388">
        <v>92.8</v>
      </c>
    </row>
    <row r="389" spans="3:11" x14ac:dyDescent="0.25">
      <c r="C389" s="10">
        <v>42626</v>
      </c>
      <c r="D389">
        <v>107.95</v>
      </c>
      <c r="E389">
        <v>127.21</v>
      </c>
      <c r="F389">
        <v>14.53</v>
      </c>
      <c r="H389" s="10">
        <v>31898</v>
      </c>
      <c r="I389">
        <v>57.2</v>
      </c>
      <c r="J389" s="10">
        <v>31867</v>
      </c>
      <c r="K389">
        <v>90.8</v>
      </c>
    </row>
    <row r="390" spans="3:11" x14ac:dyDescent="0.25">
      <c r="C390" s="10">
        <v>42625</v>
      </c>
      <c r="D390">
        <v>105.44</v>
      </c>
      <c r="E390">
        <v>128.69</v>
      </c>
      <c r="F390">
        <v>14.67</v>
      </c>
      <c r="H390" s="10">
        <v>31868</v>
      </c>
      <c r="I390">
        <v>55.5</v>
      </c>
      <c r="J390" s="10">
        <v>31836</v>
      </c>
      <c r="K390">
        <v>90.2</v>
      </c>
    </row>
    <row r="391" spans="3:11" x14ac:dyDescent="0.25">
      <c r="C391" s="10">
        <v>42622</v>
      </c>
      <c r="D391">
        <v>103.13</v>
      </c>
      <c r="E391">
        <v>127.1</v>
      </c>
      <c r="F391">
        <v>14.56</v>
      </c>
      <c r="H391" s="10">
        <v>31837</v>
      </c>
      <c r="I391">
        <v>55</v>
      </c>
      <c r="J391" s="10">
        <v>31808</v>
      </c>
      <c r="K391">
        <v>90.4</v>
      </c>
    </row>
    <row r="392" spans="3:11" x14ac:dyDescent="0.25">
      <c r="C392" s="10">
        <v>42621</v>
      </c>
      <c r="D392">
        <v>105.52</v>
      </c>
      <c r="E392">
        <v>130.27000000000001</v>
      </c>
      <c r="F392">
        <v>14.65</v>
      </c>
      <c r="H392" s="10">
        <v>31809</v>
      </c>
      <c r="I392">
        <v>52.6</v>
      </c>
      <c r="J392" s="10">
        <v>31777</v>
      </c>
      <c r="K392">
        <v>89.1</v>
      </c>
    </row>
    <row r="393" spans="3:11" x14ac:dyDescent="0.25">
      <c r="C393" s="10">
        <v>42620</v>
      </c>
      <c r="D393">
        <v>108.36</v>
      </c>
      <c r="E393">
        <v>131.05000000000001</v>
      </c>
      <c r="F393">
        <v>14.69</v>
      </c>
      <c r="H393" s="10">
        <v>31778</v>
      </c>
      <c r="I393">
        <v>54.9</v>
      </c>
      <c r="J393" s="10">
        <v>31746</v>
      </c>
      <c r="K393">
        <v>91.4</v>
      </c>
    </row>
    <row r="394" spans="3:11" x14ac:dyDescent="0.25">
      <c r="C394" s="10">
        <v>42619</v>
      </c>
      <c r="D394">
        <v>107.7</v>
      </c>
      <c r="E394">
        <v>129.72999999999999</v>
      </c>
      <c r="F394">
        <v>14.54</v>
      </c>
      <c r="H394" s="10">
        <v>31747</v>
      </c>
      <c r="I394">
        <v>50.5</v>
      </c>
      <c r="J394" s="10">
        <v>31716</v>
      </c>
      <c r="K394">
        <v>95.6</v>
      </c>
    </row>
    <row r="395" spans="3:11" x14ac:dyDescent="0.25">
      <c r="C395" s="10">
        <v>42615</v>
      </c>
      <c r="D395">
        <v>107.73</v>
      </c>
      <c r="E395">
        <v>126.51</v>
      </c>
      <c r="F395">
        <v>14.77</v>
      </c>
      <c r="H395" s="10">
        <v>31717</v>
      </c>
      <c r="I395">
        <v>51.2</v>
      </c>
      <c r="J395" s="10">
        <v>31685</v>
      </c>
      <c r="K395">
        <v>91.9</v>
      </c>
    </row>
    <row r="396" spans="3:11" x14ac:dyDescent="0.25">
      <c r="C396" s="10">
        <v>42614</v>
      </c>
      <c r="D396">
        <v>106.73</v>
      </c>
      <c r="E396">
        <v>126.17</v>
      </c>
      <c r="F396">
        <v>14.6</v>
      </c>
      <c r="H396" s="10">
        <v>31686</v>
      </c>
      <c r="I396">
        <v>51.2</v>
      </c>
      <c r="J396" s="10">
        <v>31655</v>
      </c>
      <c r="K396">
        <v>94.9</v>
      </c>
    </row>
    <row r="397" spans="3:11" x14ac:dyDescent="0.25">
      <c r="C397" s="10">
        <v>42613</v>
      </c>
      <c r="D397">
        <v>106.1</v>
      </c>
      <c r="E397">
        <v>126.12</v>
      </c>
      <c r="F397">
        <v>14.65</v>
      </c>
      <c r="H397" s="10">
        <v>31656</v>
      </c>
      <c r="I397">
        <v>52.4</v>
      </c>
      <c r="J397" s="10">
        <v>31624</v>
      </c>
      <c r="K397">
        <v>97.7</v>
      </c>
    </row>
    <row r="398" spans="3:11" x14ac:dyDescent="0.25">
      <c r="C398" s="10">
        <v>42612</v>
      </c>
      <c r="D398">
        <v>106</v>
      </c>
      <c r="E398">
        <v>125.84</v>
      </c>
      <c r="F398">
        <v>14.62</v>
      </c>
      <c r="H398" s="10">
        <v>31625</v>
      </c>
      <c r="I398">
        <v>52.6</v>
      </c>
      <c r="J398" s="10">
        <v>31593</v>
      </c>
      <c r="K398">
        <v>99.3</v>
      </c>
    </row>
    <row r="399" spans="3:11" x14ac:dyDescent="0.25">
      <c r="C399" s="10">
        <v>42611</v>
      </c>
      <c r="D399">
        <v>106.82</v>
      </c>
      <c r="E399">
        <v>126.54</v>
      </c>
      <c r="F399">
        <v>14.43</v>
      </c>
      <c r="H399" s="10">
        <v>31594</v>
      </c>
      <c r="I399">
        <v>48</v>
      </c>
      <c r="J399" s="10">
        <v>31563</v>
      </c>
      <c r="K399">
        <v>94.8</v>
      </c>
    </row>
    <row r="400" spans="3:11" x14ac:dyDescent="0.25">
      <c r="C400" s="10">
        <v>42608</v>
      </c>
      <c r="D400">
        <v>106.94</v>
      </c>
      <c r="E400">
        <v>124.96</v>
      </c>
      <c r="F400">
        <v>14.32</v>
      </c>
      <c r="H400" s="10">
        <v>31564</v>
      </c>
      <c r="I400">
        <v>50.5</v>
      </c>
      <c r="J400" s="10">
        <v>31532</v>
      </c>
      <c r="K400">
        <v>96.2</v>
      </c>
    </row>
    <row r="401" spans="3:11" x14ac:dyDescent="0.25">
      <c r="C401" s="10">
        <v>42607</v>
      </c>
      <c r="D401">
        <v>107.57</v>
      </c>
      <c r="E401">
        <v>123.89</v>
      </c>
      <c r="F401">
        <v>14.19</v>
      </c>
      <c r="H401" s="10">
        <v>31533</v>
      </c>
      <c r="I401">
        <v>53.4</v>
      </c>
      <c r="J401" s="10">
        <v>31502</v>
      </c>
      <c r="K401">
        <v>95.1</v>
      </c>
    </row>
    <row r="402" spans="3:11" x14ac:dyDescent="0.25">
      <c r="C402" s="10">
        <v>42606</v>
      </c>
      <c r="D402">
        <v>108.03</v>
      </c>
      <c r="E402">
        <v>123.48</v>
      </c>
      <c r="F402">
        <v>14.16</v>
      </c>
      <c r="H402" s="10">
        <v>31503</v>
      </c>
      <c r="I402">
        <v>49.7</v>
      </c>
      <c r="J402" s="10">
        <v>31471</v>
      </c>
      <c r="K402">
        <v>95.9</v>
      </c>
    </row>
    <row r="403" spans="3:11" x14ac:dyDescent="0.25">
      <c r="C403" s="10">
        <v>42605</v>
      </c>
      <c r="D403">
        <v>108.85</v>
      </c>
      <c r="E403">
        <v>124.37</v>
      </c>
      <c r="F403">
        <v>14.16</v>
      </c>
      <c r="H403" s="10">
        <v>31472</v>
      </c>
      <c r="I403">
        <v>51</v>
      </c>
      <c r="J403" s="10">
        <v>31443</v>
      </c>
      <c r="K403">
        <v>95.6</v>
      </c>
    </row>
    <row r="404" spans="3:11" x14ac:dyDescent="0.25">
      <c r="C404" s="10">
        <v>42604</v>
      </c>
      <c r="D404">
        <v>108.51</v>
      </c>
      <c r="E404">
        <v>124.15</v>
      </c>
      <c r="F404">
        <v>14.17</v>
      </c>
      <c r="H404" s="10">
        <v>31444</v>
      </c>
      <c r="I404">
        <v>51</v>
      </c>
      <c r="J404" s="10">
        <v>31412</v>
      </c>
      <c r="K404">
        <v>93.9</v>
      </c>
    </row>
    <row r="405" spans="3:11" x14ac:dyDescent="0.25">
      <c r="C405" s="10">
        <v>42601</v>
      </c>
      <c r="D405">
        <v>109.36</v>
      </c>
      <c r="E405">
        <v>123.56</v>
      </c>
      <c r="F405">
        <v>14.2</v>
      </c>
      <c r="H405" s="10">
        <v>31413</v>
      </c>
      <c r="I405">
        <v>51.2</v>
      </c>
      <c r="J405" s="10">
        <v>31381</v>
      </c>
      <c r="K405">
        <v>90.9</v>
      </c>
    </row>
    <row r="406" spans="3:11" x14ac:dyDescent="0.25">
      <c r="C406" s="10">
        <v>42600</v>
      </c>
      <c r="D406">
        <v>109.08</v>
      </c>
      <c r="E406">
        <v>123.91</v>
      </c>
      <c r="F406">
        <v>14.19</v>
      </c>
      <c r="H406" s="10">
        <v>31382</v>
      </c>
      <c r="I406">
        <v>50.7</v>
      </c>
      <c r="J406" s="10">
        <v>31351</v>
      </c>
      <c r="K406">
        <v>88.4</v>
      </c>
    </row>
    <row r="407" spans="3:11" x14ac:dyDescent="0.25">
      <c r="C407" s="10">
        <v>42599</v>
      </c>
      <c r="D407">
        <v>109.22</v>
      </c>
      <c r="E407">
        <v>124.37</v>
      </c>
      <c r="F407">
        <v>14.06</v>
      </c>
      <c r="H407" s="10">
        <v>31352</v>
      </c>
      <c r="I407">
        <v>52</v>
      </c>
      <c r="J407" s="10">
        <v>31320</v>
      </c>
      <c r="K407">
        <v>92.1</v>
      </c>
    </row>
    <row r="408" spans="3:11" x14ac:dyDescent="0.25">
      <c r="C408" s="10">
        <v>42598</v>
      </c>
      <c r="D408">
        <v>109.38</v>
      </c>
      <c r="E408">
        <v>123.3</v>
      </c>
      <c r="F408">
        <v>14.03</v>
      </c>
      <c r="H408" s="10">
        <v>31321</v>
      </c>
      <c r="I408">
        <v>50.9</v>
      </c>
      <c r="J408" s="10">
        <v>31290</v>
      </c>
      <c r="K408">
        <v>92.4</v>
      </c>
    </row>
    <row r="409" spans="3:11" x14ac:dyDescent="0.25">
      <c r="C409" s="10">
        <v>42597</v>
      </c>
      <c r="D409">
        <v>109.48</v>
      </c>
      <c r="E409">
        <v>123.9</v>
      </c>
      <c r="F409">
        <v>14.04</v>
      </c>
      <c r="H409" s="10">
        <v>31291</v>
      </c>
      <c r="I409">
        <v>49.9</v>
      </c>
      <c r="J409" s="10">
        <v>31259</v>
      </c>
      <c r="K409">
        <v>94</v>
      </c>
    </row>
    <row r="410" spans="3:11" x14ac:dyDescent="0.25">
      <c r="C410" s="10">
        <v>42594</v>
      </c>
      <c r="D410">
        <v>108.18</v>
      </c>
      <c r="E410">
        <v>124.88</v>
      </c>
      <c r="F410">
        <v>13.79</v>
      </c>
      <c r="H410" s="10">
        <v>31260</v>
      </c>
      <c r="I410">
        <v>47.7</v>
      </c>
      <c r="J410" s="10">
        <v>31228</v>
      </c>
      <c r="K410">
        <v>96.5</v>
      </c>
    </row>
    <row r="411" spans="3:11" x14ac:dyDescent="0.25">
      <c r="C411" s="10">
        <v>42593</v>
      </c>
      <c r="D411">
        <v>107.93</v>
      </c>
      <c r="E411">
        <v>124.9</v>
      </c>
      <c r="F411">
        <v>13.85</v>
      </c>
      <c r="H411" s="10">
        <v>31229</v>
      </c>
      <c r="I411">
        <v>47.9</v>
      </c>
      <c r="J411" s="10">
        <v>31198</v>
      </c>
      <c r="K411">
        <v>91.8</v>
      </c>
    </row>
    <row r="412" spans="3:11" x14ac:dyDescent="0.25">
      <c r="C412" s="10">
        <v>42592</v>
      </c>
      <c r="D412">
        <v>108</v>
      </c>
      <c r="E412">
        <v>124.88</v>
      </c>
      <c r="F412">
        <v>13.87</v>
      </c>
      <c r="H412" s="10">
        <v>31199</v>
      </c>
      <c r="I412">
        <v>47.8</v>
      </c>
      <c r="J412" s="10">
        <v>31167</v>
      </c>
      <c r="K412">
        <v>94.6</v>
      </c>
    </row>
    <row r="413" spans="3:11" x14ac:dyDescent="0.25">
      <c r="C413" s="10">
        <v>42591</v>
      </c>
      <c r="D413">
        <v>108.81</v>
      </c>
      <c r="E413">
        <v>125.06</v>
      </c>
      <c r="F413">
        <v>14.16</v>
      </c>
      <c r="H413" s="10">
        <v>31168</v>
      </c>
      <c r="I413">
        <v>47.1</v>
      </c>
      <c r="J413" s="10">
        <v>31137</v>
      </c>
      <c r="K413">
        <v>93.7</v>
      </c>
    </row>
    <row r="414" spans="3:11" x14ac:dyDescent="0.25">
      <c r="C414" s="10">
        <v>42590</v>
      </c>
      <c r="D414">
        <v>108.37</v>
      </c>
      <c r="E414">
        <v>125.26</v>
      </c>
      <c r="F414">
        <v>14.14</v>
      </c>
      <c r="H414" s="10">
        <v>31138</v>
      </c>
      <c r="I414">
        <v>48.2</v>
      </c>
      <c r="J414" s="10">
        <v>31106</v>
      </c>
      <c r="K414">
        <v>93.7</v>
      </c>
    </row>
    <row r="415" spans="3:11" x14ac:dyDescent="0.25">
      <c r="C415" s="10">
        <v>42587</v>
      </c>
      <c r="D415">
        <v>107.48</v>
      </c>
      <c r="E415">
        <v>125.15</v>
      </c>
      <c r="F415">
        <v>14.21</v>
      </c>
      <c r="H415" s="10">
        <v>31107</v>
      </c>
      <c r="I415">
        <v>47.8</v>
      </c>
      <c r="J415" s="10">
        <v>31078</v>
      </c>
      <c r="K415">
        <v>96</v>
      </c>
    </row>
    <row r="416" spans="3:11" x14ac:dyDescent="0.25">
      <c r="C416" s="10">
        <v>42586</v>
      </c>
      <c r="D416">
        <v>105.87</v>
      </c>
      <c r="E416">
        <v>124.36</v>
      </c>
      <c r="F416">
        <v>13.65</v>
      </c>
      <c r="H416" s="10">
        <v>31079</v>
      </c>
      <c r="I416">
        <v>49.9</v>
      </c>
      <c r="J416" s="10">
        <v>31047</v>
      </c>
      <c r="K416">
        <v>92.9</v>
      </c>
    </row>
    <row r="417" spans="3:11" x14ac:dyDescent="0.25">
      <c r="C417" s="10">
        <v>42585</v>
      </c>
      <c r="D417">
        <v>105.79</v>
      </c>
      <c r="E417">
        <v>122.51</v>
      </c>
      <c r="F417">
        <v>13.62</v>
      </c>
      <c r="H417" s="10">
        <v>31048</v>
      </c>
      <c r="I417">
        <v>50.3</v>
      </c>
      <c r="J417" s="10">
        <v>31016</v>
      </c>
      <c r="K417">
        <v>95.7</v>
      </c>
    </row>
    <row r="418" spans="3:11" x14ac:dyDescent="0.25">
      <c r="C418" s="10">
        <v>42584</v>
      </c>
      <c r="D418">
        <v>104.48</v>
      </c>
      <c r="E418">
        <v>123.09</v>
      </c>
      <c r="F418">
        <v>13.37</v>
      </c>
      <c r="H418" s="10">
        <v>31017</v>
      </c>
      <c r="I418">
        <v>50.6</v>
      </c>
      <c r="J418" s="10">
        <v>30986</v>
      </c>
      <c r="K418">
        <v>96.3</v>
      </c>
    </row>
    <row r="419" spans="3:11" x14ac:dyDescent="0.25">
      <c r="C419" s="10">
        <v>42583</v>
      </c>
      <c r="D419">
        <v>106.05</v>
      </c>
      <c r="E419">
        <v>124.31</v>
      </c>
      <c r="F419">
        <v>13.51</v>
      </c>
      <c r="H419" s="10">
        <v>30987</v>
      </c>
      <c r="I419">
        <v>50.3</v>
      </c>
      <c r="J419" s="10">
        <v>30955</v>
      </c>
      <c r="K419">
        <v>100.9</v>
      </c>
    </row>
    <row r="420" spans="3:11" x14ac:dyDescent="0.25">
      <c r="C420" s="10">
        <v>42580</v>
      </c>
      <c r="D420">
        <v>104.21</v>
      </c>
      <c r="E420">
        <v>123.94</v>
      </c>
      <c r="F420">
        <v>13.59</v>
      </c>
      <c r="H420" s="10">
        <v>30956</v>
      </c>
      <c r="I420">
        <v>50.8</v>
      </c>
      <c r="J420" s="10">
        <v>30925</v>
      </c>
      <c r="K420">
        <v>99.1</v>
      </c>
    </row>
    <row r="421" spans="3:11" x14ac:dyDescent="0.25">
      <c r="C421" s="10">
        <v>42579</v>
      </c>
      <c r="D421">
        <v>104.34</v>
      </c>
      <c r="E421">
        <v>125</v>
      </c>
      <c r="F421">
        <v>13.53</v>
      </c>
      <c r="H421" s="10">
        <v>30926</v>
      </c>
      <c r="I421">
        <v>50</v>
      </c>
      <c r="J421" s="10">
        <v>30894</v>
      </c>
      <c r="K421">
        <v>96.6</v>
      </c>
    </row>
    <row r="422" spans="3:11" x14ac:dyDescent="0.25">
      <c r="C422" s="10">
        <v>42578</v>
      </c>
      <c r="D422">
        <v>102.95</v>
      </c>
      <c r="E422">
        <v>123.34</v>
      </c>
      <c r="F422">
        <v>13.61</v>
      </c>
      <c r="H422" s="10">
        <v>30895</v>
      </c>
      <c r="I422">
        <v>53</v>
      </c>
      <c r="J422" s="10">
        <v>30863</v>
      </c>
      <c r="K422">
        <v>95.5</v>
      </c>
    </row>
    <row r="423" spans="3:11" x14ac:dyDescent="0.25">
      <c r="C423" s="10">
        <v>42577</v>
      </c>
      <c r="D423">
        <v>96.67</v>
      </c>
      <c r="E423">
        <v>121.22</v>
      </c>
      <c r="F423">
        <v>13.55</v>
      </c>
      <c r="H423" s="10">
        <v>30864</v>
      </c>
      <c r="I423">
        <v>56.1</v>
      </c>
      <c r="J423" s="10">
        <v>30833</v>
      </c>
      <c r="K423">
        <v>98.1</v>
      </c>
    </row>
    <row r="424" spans="3:11" x14ac:dyDescent="0.25">
      <c r="C424" s="10">
        <v>42576</v>
      </c>
      <c r="D424">
        <v>97.34</v>
      </c>
      <c r="E424">
        <v>121.63</v>
      </c>
      <c r="F424">
        <v>13.45</v>
      </c>
      <c r="H424" s="10">
        <v>30834</v>
      </c>
      <c r="I424">
        <v>58.1</v>
      </c>
      <c r="J424" s="10">
        <v>30802</v>
      </c>
      <c r="K424">
        <v>96.1</v>
      </c>
    </row>
    <row r="425" spans="3:11" x14ac:dyDescent="0.25">
      <c r="C425" s="10">
        <v>42573</v>
      </c>
      <c r="D425">
        <v>98.66</v>
      </c>
      <c r="E425">
        <v>121</v>
      </c>
      <c r="F425">
        <v>13.65</v>
      </c>
      <c r="H425" s="10">
        <v>30803</v>
      </c>
      <c r="I425">
        <v>58.6</v>
      </c>
      <c r="J425" s="10">
        <v>30772</v>
      </c>
      <c r="K425">
        <v>101</v>
      </c>
    </row>
    <row r="426" spans="3:11" x14ac:dyDescent="0.25">
      <c r="C426" s="10">
        <v>42572</v>
      </c>
      <c r="D426">
        <v>99.43</v>
      </c>
      <c r="E426">
        <v>120.61</v>
      </c>
      <c r="F426">
        <v>13.03</v>
      </c>
      <c r="H426" s="10">
        <v>30773</v>
      </c>
      <c r="I426">
        <v>61</v>
      </c>
      <c r="J426" s="10">
        <v>30741</v>
      </c>
      <c r="K426">
        <v>97.4</v>
      </c>
    </row>
    <row r="427" spans="3:11" x14ac:dyDescent="0.25">
      <c r="C427" s="10">
        <v>42571</v>
      </c>
      <c r="D427">
        <v>99.96</v>
      </c>
      <c r="E427">
        <v>121.92</v>
      </c>
      <c r="F427">
        <v>13.13</v>
      </c>
      <c r="H427" s="10">
        <v>30742</v>
      </c>
      <c r="I427">
        <v>58.9</v>
      </c>
      <c r="J427" s="10">
        <v>30712</v>
      </c>
      <c r="K427">
        <v>100.1</v>
      </c>
    </row>
    <row r="428" spans="3:11" x14ac:dyDescent="0.25">
      <c r="C428" s="10">
        <v>42570</v>
      </c>
      <c r="D428">
        <v>99.87</v>
      </c>
      <c r="E428">
        <v>120.61</v>
      </c>
      <c r="F428">
        <v>13.08</v>
      </c>
      <c r="H428" s="10">
        <v>30713</v>
      </c>
      <c r="I428">
        <v>61.3</v>
      </c>
      <c r="J428" s="10">
        <v>30681</v>
      </c>
      <c r="K428">
        <v>94.2</v>
      </c>
    </row>
    <row r="429" spans="3:11" x14ac:dyDescent="0.25">
      <c r="C429" s="10">
        <v>42569</v>
      </c>
      <c r="D429">
        <v>99.83</v>
      </c>
      <c r="E429">
        <v>119.37</v>
      </c>
      <c r="F429">
        <v>13.04</v>
      </c>
      <c r="H429" s="10">
        <v>30682</v>
      </c>
      <c r="I429">
        <v>60.5</v>
      </c>
      <c r="J429" s="10">
        <v>30650</v>
      </c>
      <c r="K429">
        <v>91.1</v>
      </c>
    </row>
    <row r="430" spans="3:11" x14ac:dyDescent="0.25">
      <c r="C430" s="10">
        <v>42566</v>
      </c>
      <c r="D430">
        <v>98.78</v>
      </c>
      <c r="E430">
        <v>116.86</v>
      </c>
      <c r="F430">
        <v>13.06</v>
      </c>
      <c r="H430" s="10">
        <v>30651</v>
      </c>
      <c r="I430">
        <v>69.900000000000006</v>
      </c>
      <c r="J430" s="10">
        <v>30620</v>
      </c>
      <c r="K430">
        <v>89.3</v>
      </c>
    </row>
    <row r="431" spans="3:11" x14ac:dyDescent="0.25">
      <c r="C431" s="10">
        <v>42565</v>
      </c>
      <c r="D431">
        <v>98.79</v>
      </c>
      <c r="E431">
        <v>117.29</v>
      </c>
      <c r="F431">
        <v>13.01</v>
      </c>
      <c r="H431" s="10">
        <v>30621</v>
      </c>
      <c r="I431">
        <v>66</v>
      </c>
      <c r="J431" s="10">
        <v>30589</v>
      </c>
      <c r="K431">
        <v>89.9</v>
      </c>
    </row>
    <row r="432" spans="3:11" x14ac:dyDescent="0.25">
      <c r="C432" s="10">
        <v>42564</v>
      </c>
      <c r="D432">
        <v>96.87</v>
      </c>
      <c r="E432">
        <v>116.78</v>
      </c>
      <c r="F432">
        <v>12.8</v>
      </c>
      <c r="H432" s="10">
        <v>30590</v>
      </c>
      <c r="I432">
        <v>64.400000000000006</v>
      </c>
      <c r="J432" s="10">
        <v>30559</v>
      </c>
      <c r="K432">
        <v>90.9</v>
      </c>
    </row>
    <row r="433" spans="3:11" x14ac:dyDescent="0.25">
      <c r="C433" s="10">
        <v>42563</v>
      </c>
      <c r="D433">
        <v>97.42</v>
      </c>
      <c r="E433">
        <v>117.93</v>
      </c>
      <c r="F433">
        <v>12.83</v>
      </c>
      <c r="H433" s="10">
        <v>30560</v>
      </c>
      <c r="I433">
        <v>62.5</v>
      </c>
      <c r="J433" s="10">
        <v>30528</v>
      </c>
      <c r="K433">
        <v>92.8</v>
      </c>
    </row>
    <row r="434" spans="3:11" x14ac:dyDescent="0.25">
      <c r="C434" s="10">
        <v>42562</v>
      </c>
      <c r="D434">
        <v>96.98</v>
      </c>
      <c r="E434">
        <v>117.87</v>
      </c>
      <c r="F434">
        <v>12.53</v>
      </c>
      <c r="H434" s="10">
        <v>30529</v>
      </c>
      <c r="I434">
        <v>63.1</v>
      </c>
      <c r="J434" s="10">
        <v>30497</v>
      </c>
      <c r="K434">
        <v>92.2</v>
      </c>
    </row>
    <row r="435" spans="3:11" x14ac:dyDescent="0.25">
      <c r="C435" s="10">
        <v>42559</v>
      </c>
      <c r="D435">
        <v>96.68</v>
      </c>
      <c r="E435">
        <v>117.24</v>
      </c>
      <c r="F435">
        <v>12.44</v>
      </c>
      <c r="H435" s="10">
        <v>30498</v>
      </c>
      <c r="I435">
        <v>63.6</v>
      </c>
      <c r="J435" s="10">
        <v>30467</v>
      </c>
      <c r="K435">
        <v>93.3</v>
      </c>
    </row>
    <row r="436" spans="3:11" x14ac:dyDescent="0.25">
      <c r="C436" s="10">
        <v>42558</v>
      </c>
      <c r="D436">
        <v>95.94</v>
      </c>
      <c r="E436">
        <v>115.85</v>
      </c>
      <c r="F436">
        <v>12.28</v>
      </c>
      <c r="H436" s="10">
        <v>30468</v>
      </c>
      <c r="I436">
        <v>57.5</v>
      </c>
      <c r="J436" s="10">
        <v>30436</v>
      </c>
      <c r="K436">
        <v>89.1</v>
      </c>
    </row>
    <row r="437" spans="3:11" x14ac:dyDescent="0.25">
      <c r="C437" s="10">
        <v>42557</v>
      </c>
      <c r="D437">
        <v>95.53</v>
      </c>
      <c r="E437">
        <v>116.7</v>
      </c>
      <c r="F437">
        <v>12.04</v>
      </c>
      <c r="H437" s="10">
        <v>30437</v>
      </c>
      <c r="I437">
        <v>56.1</v>
      </c>
      <c r="J437" s="10">
        <v>30406</v>
      </c>
      <c r="K437">
        <v>80.8</v>
      </c>
    </row>
    <row r="438" spans="3:11" x14ac:dyDescent="0.25">
      <c r="C438" s="10">
        <v>42556</v>
      </c>
      <c r="D438">
        <v>94.99</v>
      </c>
      <c r="E438">
        <v>114</v>
      </c>
      <c r="F438">
        <v>11.92</v>
      </c>
      <c r="H438" s="10">
        <v>30407</v>
      </c>
      <c r="I438">
        <v>54.2</v>
      </c>
      <c r="J438" s="10">
        <v>30375</v>
      </c>
      <c r="K438">
        <v>74.599999999999994</v>
      </c>
    </row>
    <row r="439" spans="3:11" x14ac:dyDescent="0.25">
      <c r="C439" s="10">
        <v>42552</v>
      </c>
      <c r="D439">
        <v>95.89</v>
      </c>
      <c r="E439">
        <v>114.19</v>
      </c>
      <c r="F439">
        <v>12.43</v>
      </c>
      <c r="H439" s="10">
        <v>30376</v>
      </c>
      <c r="I439">
        <v>53.9</v>
      </c>
      <c r="J439" s="10">
        <v>30347</v>
      </c>
      <c r="K439">
        <v>70.400000000000006</v>
      </c>
    </row>
    <row r="440" spans="3:11" x14ac:dyDescent="0.25">
      <c r="C440" s="10">
        <v>42551</v>
      </c>
      <c r="D440">
        <v>95.6</v>
      </c>
      <c r="E440">
        <v>114.28</v>
      </c>
      <c r="F440">
        <v>12.65</v>
      </c>
      <c r="H440" s="10">
        <v>30348</v>
      </c>
      <c r="I440">
        <v>54.4</v>
      </c>
      <c r="J440" s="10">
        <v>30316</v>
      </c>
      <c r="K440">
        <v>71.900000000000006</v>
      </c>
    </row>
    <row r="441" spans="3:11" x14ac:dyDescent="0.25">
      <c r="C441" s="10">
        <v>42550</v>
      </c>
      <c r="D441">
        <v>94.4</v>
      </c>
      <c r="E441">
        <v>114.16</v>
      </c>
      <c r="F441">
        <v>12.46</v>
      </c>
      <c r="H441" s="10">
        <v>30317</v>
      </c>
      <c r="I441">
        <v>46</v>
      </c>
      <c r="J441" s="10">
        <v>30285</v>
      </c>
      <c r="K441">
        <v>72.099999999999994</v>
      </c>
    </row>
    <row r="442" spans="3:11" x14ac:dyDescent="0.25">
      <c r="C442" s="10">
        <v>42549</v>
      </c>
      <c r="D442">
        <v>93.59</v>
      </c>
      <c r="E442">
        <v>112.7</v>
      </c>
      <c r="F442">
        <v>12.04</v>
      </c>
      <c r="H442" s="10">
        <v>30286</v>
      </c>
      <c r="I442">
        <v>42.8</v>
      </c>
      <c r="J442" s="10">
        <v>30255</v>
      </c>
      <c r="K442">
        <v>73.400000000000006</v>
      </c>
    </row>
    <row r="443" spans="3:11" x14ac:dyDescent="0.25">
      <c r="C443" s="10">
        <v>42548</v>
      </c>
      <c r="D443">
        <v>92.04</v>
      </c>
      <c r="E443">
        <v>108.97</v>
      </c>
      <c r="F443">
        <v>11.79</v>
      </c>
      <c r="H443" s="10">
        <v>30256</v>
      </c>
      <c r="I443">
        <v>39.200000000000003</v>
      </c>
      <c r="J443" s="10">
        <v>30224</v>
      </c>
      <c r="K443">
        <v>69.3</v>
      </c>
    </row>
    <row r="444" spans="3:11" x14ac:dyDescent="0.25">
      <c r="C444" s="10">
        <v>42545</v>
      </c>
      <c r="D444">
        <v>93.4</v>
      </c>
      <c r="E444">
        <v>112.08</v>
      </c>
      <c r="F444">
        <v>12.47</v>
      </c>
      <c r="H444" s="10">
        <v>30225</v>
      </c>
      <c r="I444">
        <v>39.4</v>
      </c>
      <c r="J444" s="10">
        <v>30194</v>
      </c>
      <c r="K444">
        <v>65.400000000000006</v>
      </c>
    </row>
    <row r="445" spans="3:11" x14ac:dyDescent="0.25">
      <c r="C445" s="10">
        <v>42544</v>
      </c>
      <c r="D445">
        <v>96.1</v>
      </c>
      <c r="E445">
        <v>115.08</v>
      </c>
      <c r="F445">
        <v>13.55</v>
      </c>
      <c r="H445" s="10">
        <v>30195</v>
      </c>
      <c r="I445">
        <v>38.799999999999997</v>
      </c>
      <c r="J445" s="10">
        <v>30163</v>
      </c>
      <c r="K445">
        <v>65.400000000000006</v>
      </c>
    </row>
    <row r="446" spans="3:11" x14ac:dyDescent="0.25">
      <c r="C446" s="10">
        <v>42543</v>
      </c>
      <c r="D446">
        <v>95.55</v>
      </c>
      <c r="E446">
        <v>113.91</v>
      </c>
      <c r="F446">
        <v>13.02</v>
      </c>
      <c r="H446" s="10">
        <v>30164</v>
      </c>
      <c r="I446">
        <v>38.299999999999997</v>
      </c>
      <c r="J446" s="10">
        <v>30132</v>
      </c>
      <c r="K446">
        <v>65.7</v>
      </c>
    </row>
    <row r="447" spans="3:11" x14ac:dyDescent="0.25">
      <c r="C447" s="10">
        <v>42542</v>
      </c>
      <c r="D447">
        <v>95.91</v>
      </c>
      <c r="E447">
        <v>114.38</v>
      </c>
      <c r="F447">
        <v>13.12</v>
      </c>
      <c r="H447" s="10">
        <v>30133</v>
      </c>
      <c r="I447">
        <v>38.4</v>
      </c>
      <c r="J447" s="10">
        <v>30102</v>
      </c>
      <c r="K447">
        <v>67.5</v>
      </c>
    </row>
    <row r="448" spans="3:11" x14ac:dyDescent="0.25">
      <c r="C448" s="10">
        <v>42541</v>
      </c>
      <c r="D448">
        <v>95.1</v>
      </c>
      <c r="E448">
        <v>113.37</v>
      </c>
      <c r="F448">
        <v>13.22</v>
      </c>
      <c r="H448" s="10">
        <v>30103</v>
      </c>
      <c r="I448">
        <v>38.299999999999997</v>
      </c>
      <c r="J448" s="10">
        <v>30071</v>
      </c>
      <c r="K448">
        <v>65.5</v>
      </c>
    </row>
    <row r="449" spans="3:11" x14ac:dyDescent="0.25">
      <c r="C449" s="10">
        <v>42538</v>
      </c>
      <c r="D449">
        <v>95.33</v>
      </c>
      <c r="E449">
        <v>113.02</v>
      </c>
      <c r="F449">
        <v>13.07</v>
      </c>
      <c r="H449" s="10">
        <v>30072</v>
      </c>
      <c r="I449">
        <v>35.5</v>
      </c>
      <c r="J449" s="10">
        <v>30041</v>
      </c>
      <c r="K449">
        <v>62</v>
      </c>
    </row>
    <row r="450" spans="3:11" x14ac:dyDescent="0.25">
      <c r="C450" s="10">
        <v>42537</v>
      </c>
      <c r="D450">
        <v>97.55</v>
      </c>
      <c r="E450">
        <v>114.39</v>
      </c>
      <c r="F450">
        <v>12.97</v>
      </c>
      <c r="H450" s="10">
        <v>30042</v>
      </c>
      <c r="I450">
        <v>37.799999999999997</v>
      </c>
      <c r="J450" s="10">
        <v>30010</v>
      </c>
      <c r="K450">
        <v>66.5</v>
      </c>
    </row>
    <row r="451" spans="3:11" x14ac:dyDescent="0.25">
      <c r="C451" s="10">
        <v>42536</v>
      </c>
      <c r="D451">
        <v>97.14</v>
      </c>
      <c r="E451">
        <v>114.6</v>
      </c>
      <c r="F451">
        <v>13.19</v>
      </c>
      <c r="H451" s="10">
        <v>30011</v>
      </c>
      <c r="I451">
        <v>36.799999999999997</v>
      </c>
      <c r="J451" s="10">
        <v>29982</v>
      </c>
      <c r="K451">
        <v>71</v>
      </c>
    </row>
    <row r="452" spans="3:11" x14ac:dyDescent="0.25">
      <c r="C452" s="10">
        <v>42535</v>
      </c>
      <c r="D452">
        <v>97.46</v>
      </c>
      <c r="E452">
        <v>114.94</v>
      </c>
      <c r="F452">
        <v>13.09</v>
      </c>
      <c r="H452" s="10">
        <v>29983</v>
      </c>
      <c r="I452">
        <v>38.299999999999997</v>
      </c>
      <c r="J452" s="10">
        <v>29951</v>
      </c>
      <c r="K452">
        <v>64.3</v>
      </c>
    </row>
    <row r="453" spans="3:11" x14ac:dyDescent="0.25">
      <c r="C453" s="10">
        <v>42534</v>
      </c>
      <c r="D453">
        <v>97.34</v>
      </c>
      <c r="E453">
        <v>113.95</v>
      </c>
      <c r="F453">
        <v>13.54</v>
      </c>
      <c r="H453" s="10">
        <v>29952</v>
      </c>
      <c r="I453">
        <v>38.200000000000003</v>
      </c>
      <c r="J453" s="10">
        <v>29920</v>
      </c>
      <c r="K453">
        <v>62.5</v>
      </c>
    </row>
    <row r="454" spans="3:11" x14ac:dyDescent="0.25">
      <c r="C454" s="10">
        <v>42531</v>
      </c>
      <c r="D454">
        <v>98.83</v>
      </c>
      <c r="E454">
        <v>116.62</v>
      </c>
      <c r="F454">
        <v>13.76</v>
      </c>
      <c r="H454" s="10">
        <v>29921</v>
      </c>
      <c r="I454">
        <v>37.799999999999997</v>
      </c>
      <c r="J454" s="10">
        <v>29890</v>
      </c>
      <c r="K454">
        <v>70.3</v>
      </c>
    </row>
    <row r="455" spans="3:11" x14ac:dyDescent="0.25">
      <c r="C455" s="10">
        <v>42530</v>
      </c>
      <c r="D455">
        <v>99.65</v>
      </c>
      <c r="E455">
        <v>118.56</v>
      </c>
      <c r="F455">
        <v>13.95</v>
      </c>
      <c r="H455" s="10">
        <v>29891</v>
      </c>
      <c r="I455">
        <v>36.1</v>
      </c>
      <c r="J455" s="10">
        <v>29859</v>
      </c>
      <c r="K455">
        <v>73.099999999999994</v>
      </c>
    </row>
    <row r="456" spans="3:11" x14ac:dyDescent="0.25">
      <c r="C456" s="10">
        <v>42529</v>
      </c>
      <c r="D456">
        <v>98.94</v>
      </c>
      <c r="E456">
        <v>118.39</v>
      </c>
      <c r="F456">
        <v>14.18</v>
      </c>
      <c r="H456" s="10">
        <v>29860</v>
      </c>
      <c r="I456">
        <v>40</v>
      </c>
      <c r="J456" s="10">
        <v>29829</v>
      </c>
      <c r="K456">
        <v>77.2</v>
      </c>
    </row>
    <row r="457" spans="3:11" x14ac:dyDescent="0.25">
      <c r="C457" s="10">
        <v>42528</v>
      </c>
      <c r="D457">
        <v>99.03</v>
      </c>
      <c r="E457">
        <v>117.76</v>
      </c>
      <c r="F457">
        <v>14.21</v>
      </c>
      <c r="H457" s="10">
        <v>29830</v>
      </c>
      <c r="I457">
        <v>42.5</v>
      </c>
      <c r="J457" s="10">
        <v>29798</v>
      </c>
      <c r="K457">
        <v>74.099999999999994</v>
      </c>
    </row>
    <row r="458" spans="3:11" x14ac:dyDescent="0.25">
      <c r="C458" s="10">
        <v>42527</v>
      </c>
      <c r="D458">
        <v>98.63</v>
      </c>
      <c r="E458">
        <v>118.79</v>
      </c>
      <c r="F458">
        <v>14.35</v>
      </c>
      <c r="H458" s="10">
        <v>29799</v>
      </c>
      <c r="I458">
        <v>48.3</v>
      </c>
      <c r="J458" s="10">
        <v>29767</v>
      </c>
      <c r="K458">
        <v>73.099999999999994</v>
      </c>
    </row>
    <row r="459" spans="3:11" x14ac:dyDescent="0.25">
      <c r="C459" s="10">
        <v>42524</v>
      </c>
      <c r="D459">
        <v>97.92</v>
      </c>
      <c r="E459">
        <v>118.47</v>
      </c>
      <c r="F459">
        <v>14.14</v>
      </c>
      <c r="H459" s="10">
        <v>29768</v>
      </c>
      <c r="I459">
        <v>46.7</v>
      </c>
      <c r="J459" s="10">
        <v>29737</v>
      </c>
      <c r="K459">
        <v>76.3</v>
      </c>
    </row>
    <row r="460" spans="3:11" x14ac:dyDescent="0.25">
      <c r="C460" s="10">
        <v>42523</v>
      </c>
      <c r="D460">
        <v>97.72</v>
      </c>
      <c r="E460">
        <v>118.93</v>
      </c>
      <c r="F460">
        <v>14.47</v>
      </c>
      <c r="H460" s="10">
        <v>29738</v>
      </c>
      <c r="I460">
        <v>50.7</v>
      </c>
      <c r="J460" s="10">
        <v>29706</v>
      </c>
      <c r="K460">
        <v>72.400000000000006</v>
      </c>
    </row>
    <row r="461" spans="3:11" x14ac:dyDescent="0.25">
      <c r="C461" s="10">
        <v>42522</v>
      </c>
      <c r="D461">
        <v>98.46</v>
      </c>
      <c r="E461">
        <v>118.78</v>
      </c>
      <c r="F461">
        <v>14.41</v>
      </c>
      <c r="H461" s="10">
        <v>29707</v>
      </c>
      <c r="I461">
        <v>53.5</v>
      </c>
      <c r="J461" s="10">
        <v>29676</v>
      </c>
      <c r="K461">
        <v>66.5</v>
      </c>
    </row>
    <row r="462" spans="3:11" x14ac:dyDescent="0.25">
      <c r="C462" s="10">
        <v>42521</v>
      </c>
      <c r="D462">
        <v>99.86</v>
      </c>
      <c r="E462">
        <v>118.81</v>
      </c>
      <c r="F462">
        <v>14.37</v>
      </c>
      <c r="H462" s="10">
        <v>29677</v>
      </c>
      <c r="I462">
        <v>51.6</v>
      </c>
      <c r="J462" s="10">
        <v>29645</v>
      </c>
      <c r="K462">
        <v>66.900000000000006</v>
      </c>
    </row>
    <row r="463" spans="3:11" x14ac:dyDescent="0.25">
      <c r="C463" s="10">
        <v>42517</v>
      </c>
      <c r="D463">
        <v>100.35</v>
      </c>
      <c r="E463">
        <v>119.38</v>
      </c>
      <c r="F463">
        <v>14.34</v>
      </c>
      <c r="H463" s="10">
        <v>29646</v>
      </c>
      <c r="I463">
        <v>49.6</v>
      </c>
      <c r="J463" s="10">
        <v>29617</v>
      </c>
      <c r="K463">
        <v>71.400000000000006</v>
      </c>
    </row>
    <row r="464" spans="3:11" x14ac:dyDescent="0.25">
      <c r="C464" s="10">
        <v>42516</v>
      </c>
      <c r="D464">
        <v>100.41</v>
      </c>
      <c r="E464">
        <v>119.47</v>
      </c>
      <c r="F464">
        <v>14.1</v>
      </c>
      <c r="H464" s="10">
        <v>29618</v>
      </c>
      <c r="I464">
        <v>48.8</v>
      </c>
      <c r="J464" s="10">
        <v>29586</v>
      </c>
      <c r="K464">
        <v>64.5</v>
      </c>
    </row>
    <row r="465" spans="3:11" x14ac:dyDescent="0.25">
      <c r="C465" s="10">
        <v>42515</v>
      </c>
      <c r="D465">
        <v>99.62</v>
      </c>
      <c r="E465">
        <v>117.89</v>
      </c>
      <c r="F465">
        <v>14.22</v>
      </c>
      <c r="H465" s="10">
        <v>29587</v>
      </c>
      <c r="I465">
        <v>49.2</v>
      </c>
      <c r="J465" s="10">
        <v>29555</v>
      </c>
      <c r="K465">
        <v>76.7</v>
      </c>
    </row>
    <row r="466" spans="3:11" x14ac:dyDescent="0.25">
      <c r="C466" s="10">
        <v>42514</v>
      </c>
      <c r="D466">
        <v>97.9</v>
      </c>
      <c r="E466">
        <v>117.7</v>
      </c>
      <c r="F466">
        <v>13.93</v>
      </c>
      <c r="H466" s="10">
        <v>29556</v>
      </c>
      <c r="I466">
        <v>53</v>
      </c>
      <c r="J466" s="10">
        <v>29525</v>
      </c>
      <c r="K466">
        <v>75</v>
      </c>
    </row>
    <row r="467" spans="3:11" x14ac:dyDescent="0.25">
      <c r="C467" s="10">
        <v>42513</v>
      </c>
      <c r="D467">
        <v>96.43</v>
      </c>
      <c r="E467">
        <v>115.97</v>
      </c>
      <c r="F467">
        <v>13.67</v>
      </c>
      <c r="H467" s="10">
        <v>29526</v>
      </c>
      <c r="I467">
        <v>58.2</v>
      </c>
      <c r="J467" s="10">
        <v>29494</v>
      </c>
      <c r="K467">
        <v>73.7</v>
      </c>
    </row>
    <row r="468" spans="3:11" x14ac:dyDescent="0.25">
      <c r="C468" s="10">
        <v>42510</v>
      </c>
      <c r="D468">
        <v>95.22</v>
      </c>
      <c r="E468">
        <v>117.35</v>
      </c>
      <c r="F468">
        <v>13.66</v>
      </c>
      <c r="H468" s="10">
        <v>29495</v>
      </c>
      <c r="I468">
        <v>55.5</v>
      </c>
      <c r="J468" s="10">
        <v>29464</v>
      </c>
      <c r="K468">
        <v>67.3</v>
      </c>
    </row>
    <row r="469" spans="3:11" x14ac:dyDescent="0.25">
      <c r="C469" s="10">
        <v>42509</v>
      </c>
      <c r="D469">
        <v>94.2</v>
      </c>
      <c r="E469">
        <v>116.81</v>
      </c>
      <c r="F469">
        <v>13.52</v>
      </c>
      <c r="H469" s="10">
        <v>29465</v>
      </c>
      <c r="I469">
        <v>50.1</v>
      </c>
      <c r="J469" s="10">
        <v>29433</v>
      </c>
      <c r="K469">
        <v>62.3</v>
      </c>
    </row>
    <row r="470" spans="3:11" x14ac:dyDescent="0.25">
      <c r="C470" s="10">
        <v>42508</v>
      </c>
      <c r="D470">
        <v>94.56</v>
      </c>
      <c r="E470">
        <v>117.65</v>
      </c>
      <c r="F470">
        <v>13.59</v>
      </c>
      <c r="H470" s="10">
        <v>29434</v>
      </c>
      <c r="I470">
        <v>45.5</v>
      </c>
      <c r="J470" s="10">
        <v>29402</v>
      </c>
      <c r="K470">
        <v>58.7</v>
      </c>
    </row>
    <row r="471" spans="3:11" x14ac:dyDescent="0.25">
      <c r="C471" s="10">
        <v>42507</v>
      </c>
      <c r="D471">
        <v>93.49</v>
      </c>
      <c r="E471">
        <v>117.35</v>
      </c>
      <c r="F471">
        <v>13.05</v>
      </c>
      <c r="H471" s="10">
        <v>29403</v>
      </c>
      <c r="I471">
        <v>35</v>
      </c>
      <c r="J471" s="10">
        <v>29372</v>
      </c>
      <c r="K471">
        <v>51.7</v>
      </c>
    </row>
    <row r="472" spans="3:11" x14ac:dyDescent="0.25">
      <c r="C472" s="10">
        <v>42506</v>
      </c>
      <c r="D472">
        <v>93.88</v>
      </c>
      <c r="E472">
        <v>118.67</v>
      </c>
      <c r="F472">
        <v>13.15</v>
      </c>
      <c r="H472" s="10">
        <v>29373</v>
      </c>
      <c r="I472">
        <v>30.3</v>
      </c>
      <c r="J472" s="10">
        <v>29341</v>
      </c>
      <c r="K472">
        <v>52.7</v>
      </c>
    </row>
    <row r="473" spans="3:11" x14ac:dyDescent="0.25">
      <c r="C473" s="10">
        <v>42503</v>
      </c>
      <c r="D473">
        <v>90.52</v>
      </c>
      <c r="E473">
        <v>119.81</v>
      </c>
      <c r="F473">
        <v>12.98</v>
      </c>
      <c r="H473" s="10">
        <v>29342</v>
      </c>
      <c r="I473">
        <v>29.4</v>
      </c>
      <c r="J473" s="10">
        <v>29311</v>
      </c>
      <c r="K473">
        <v>56.5</v>
      </c>
    </row>
    <row r="474" spans="3:11" x14ac:dyDescent="0.25">
      <c r="C474" s="10">
        <v>42502</v>
      </c>
      <c r="D474">
        <v>90.34</v>
      </c>
      <c r="E474">
        <v>120.28</v>
      </c>
      <c r="F474">
        <v>13.26</v>
      </c>
      <c r="H474" s="10">
        <v>29312</v>
      </c>
      <c r="I474">
        <v>37.4</v>
      </c>
      <c r="J474" s="10">
        <v>29280</v>
      </c>
      <c r="K474">
        <v>66.900000000000006</v>
      </c>
    </row>
    <row r="475" spans="3:11" x14ac:dyDescent="0.25">
      <c r="C475" s="10">
        <v>42501</v>
      </c>
      <c r="D475">
        <v>92.51</v>
      </c>
      <c r="E475">
        <v>119.52</v>
      </c>
      <c r="F475">
        <v>13.28</v>
      </c>
      <c r="H475" s="10">
        <v>29281</v>
      </c>
      <c r="I475">
        <v>43.6</v>
      </c>
      <c r="J475" s="10">
        <v>29251</v>
      </c>
      <c r="K475">
        <v>67</v>
      </c>
    </row>
    <row r="476" spans="3:11" x14ac:dyDescent="0.25">
      <c r="C476" s="10">
        <v>42500</v>
      </c>
      <c r="D476">
        <v>93.42</v>
      </c>
      <c r="E476">
        <v>120.5</v>
      </c>
      <c r="F476">
        <v>13.37</v>
      </c>
      <c r="H476" s="10">
        <v>29252</v>
      </c>
      <c r="I476">
        <v>50.2</v>
      </c>
      <c r="J476" s="10">
        <v>29220</v>
      </c>
      <c r="K476">
        <v>61</v>
      </c>
    </row>
    <row r="477" spans="3:11" x14ac:dyDescent="0.25">
      <c r="C477" s="10">
        <v>42499</v>
      </c>
      <c r="D477">
        <v>92.79</v>
      </c>
      <c r="E477">
        <v>119.24</v>
      </c>
      <c r="F477">
        <v>13.09</v>
      </c>
      <c r="H477" s="10">
        <v>29221</v>
      </c>
      <c r="I477">
        <v>46.2</v>
      </c>
      <c r="J477" s="10">
        <v>29189</v>
      </c>
      <c r="K477">
        <v>63.3</v>
      </c>
    </row>
    <row r="478" spans="3:11" x14ac:dyDescent="0.25">
      <c r="C478" s="10">
        <v>42496</v>
      </c>
      <c r="D478">
        <v>92.72</v>
      </c>
      <c r="E478">
        <v>119.49</v>
      </c>
      <c r="F478">
        <v>13.08</v>
      </c>
      <c r="H478" s="10">
        <v>29190</v>
      </c>
      <c r="I478">
        <v>44.8</v>
      </c>
      <c r="J478" s="10">
        <v>29159</v>
      </c>
      <c r="K478">
        <v>62.1</v>
      </c>
    </row>
    <row r="479" spans="3:11" x14ac:dyDescent="0.25">
      <c r="C479" s="10">
        <v>42495</v>
      </c>
      <c r="D479">
        <v>93.24</v>
      </c>
      <c r="E479">
        <v>117.81</v>
      </c>
      <c r="F479">
        <v>13.04</v>
      </c>
      <c r="H479" s="10">
        <v>29160</v>
      </c>
      <c r="I479">
        <v>48</v>
      </c>
      <c r="J479" s="10">
        <v>29128</v>
      </c>
      <c r="K479">
        <v>66.7</v>
      </c>
    </row>
    <row r="480" spans="3:11" x14ac:dyDescent="0.25">
      <c r="C480" s="10">
        <v>42494</v>
      </c>
      <c r="D480">
        <v>94.19</v>
      </c>
      <c r="E480">
        <v>118.06</v>
      </c>
      <c r="F480">
        <v>13.08</v>
      </c>
      <c r="H480" s="10">
        <v>29129</v>
      </c>
      <c r="I480">
        <v>49</v>
      </c>
      <c r="J480" s="10">
        <v>29098</v>
      </c>
      <c r="K480">
        <v>64.5</v>
      </c>
    </row>
    <row r="481" spans="3:11" x14ac:dyDescent="0.25">
      <c r="C481" s="10">
        <v>42493</v>
      </c>
      <c r="D481">
        <v>95.18</v>
      </c>
      <c r="E481">
        <v>117.43</v>
      </c>
      <c r="F481">
        <v>13.26</v>
      </c>
      <c r="H481" s="10">
        <v>29099</v>
      </c>
      <c r="I481">
        <v>49.6</v>
      </c>
      <c r="J481" s="10">
        <v>29067</v>
      </c>
      <c r="K481">
        <v>60.4</v>
      </c>
    </row>
    <row r="482" spans="3:11" x14ac:dyDescent="0.25">
      <c r="C482" s="10">
        <v>42492</v>
      </c>
      <c r="D482">
        <v>93.64</v>
      </c>
      <c r="E482">
        <v>118.57</v>
      </c>
      <c r="F482">
        <v>13.62</v>
      </c>
      <c r="H482" s="10">
        <v>29068</v>
      </c>
      <c r="I482">
        <v>49.5</v>
      </c>
      <c r="J482" s="10">
        <v>29036</v>
      </c>
      <c r="K482">
        <v>65.8</v>
      </c>
    </row>
    <row r="483" spans="3:11" x14ac:dyDescent="0.25">
      <c r="C483" s="10">
        <v>42489</v>
      </c>
      <c r="D483">
        <v>93.74</v>
      </c>
      <c r="E483">
        <v>117.58</v>
      </c>
      <c r="F483">
        <v>13.64</v>
      </c>
      <c r="H483" s="10">
        <v>29037</v>
      </c>
      <c r="I483">
        <v>51.3</v>
      </c>
      <c r="J483" s="10">
        <v>29006</v>
      </c>
      <c r="K483">
        <v>68.099999999999994</v>
      </c>
    </row>
    <row r="484" spans="3:11" x14ac:dyDescent="0.25">
      <c r="C484" s="10">
        <v>42488</v>
      </c>
      <c r="D484">
        <v>94.83</v>
      </c>
      <c r="E484">
        <v>116.73</v>
      </c>
      <c r="F484">
        <v>13.58</v>
      </c>
      <c r="H484" s="10">
        <v>29007</v>
      </c>
      <c r="I484">
        <v>52.7</v>
      </c>
      <c r="J484" s="10">
        <v>28975</v>
      </c>
      <c r="K484">
        <v>66</v>
      </c>
    </row>
    <row r="485" spans="3:11" x14ac:dyDescent="0.25">
      <c r="C485" s="10">
        <v>42487</v>
      </c>
      <c r="D485">
        <v>97.82</v>
      </c>
      <c r="E485">
        <v>108.89</v>
      </c>
      <c r="F485">
        <v>13.74</v>
      </c>
      <c r="H485" s="10">
        <v>28976</v>
      </c>
      <c r="I485">
        <v>54.4</v>
      </c>
      <c r="J485" s="10">
        <v>28945</v>
      </c>
      <c r="K485">
        <v>68.400000000000006</v>
      </c>
    </row>
    <row r="486" spans="3:11" x14ac:dyDescent="0.25">
      <c r="C486" s="10">
        <v>42486</v>
      </c>
      <c r="D486">
        <v>104.35</v>
      </c>
      <c r="E486">
        <v>108.76</v>
      </c>
      <c r="F486">
        <v>13.64</v>
      </c>
      <c r="H486" s="10">
        <v>28946</v>
      </c>
      <c r="I486">
        <v>56.2</v>
      </c>
      <c r="J486" s="10">
        <v>28914</v>
      </c>
      <c r="K486">
        <v>73.900000000000006</v>
      </c>
    </row>
    <row r="487" spans="3:11" x14ac:dyDescent="0.25">
      <c r="C487" s="10">
        <v>42485</v>
      </c>
      <c r="D487">
        <v>105.08</v>
      </c>
      <c r="E487">
        <v>110.1</v>
      </c>
      <c r="F487">
        <v>13.59</v>
      </c>
      <c r="H487" s="10">
        <v>28915</v>
      </c>
      <c r="I487">
        <v>57.7</v>
      </c>
      <c r="J487" s="10">
        <v>28886</v>
      </c>
      <c r="K487">
        <v>72.099999999999994</v>
      </c>
    </row>
    <row r="488" spans="3:11" x14ac:dyDescent="0.25">
      <c r="C488" s="10">
        <v>42482</v>
      </c>
      <c r="D488">
        <v>105.68</v>
      </c>
      <c r="E488">
        <v>110.56</v>
      </c>
      <c r="F488">
        <v>13.56</v>
      </c>
      <c r="H488" s="10">
        <v>28887</v>
      </c>
      <c r="I488">
        <v>58.2</v>
      </c>
      <c r="J488" s="10">
        <v>28855</v>
      </c>
      <c r="K488">
        <v>66.099999999999994</v>
      </c>
    </row>
    <row r="489" spans="3:11" x14ac:dyDescent="0.25">
      <c r="C489" s="10">
        <v>42481</v>
      </c>
      <c r="D489">
        <v>105.97</v>
      </c>
      <c r="E489">
        <v>113.44</v>
      </c>
      <c r="F489">
        <v>13.31</v>
      </c>
      <c r="H489" s="10">
        <v>28856</v>
      </c>
      <c r="I489">
        <v>58.5</v>
      </c>
      <c r="J489" s="10">
        <v>28824</v>
      </c>
      <c r="K489">
        <v>75</v>
      </c>
    </row>
    <row r="490" spans="3:11" x14ac:dyDescent="0.25">
      <c r="C490" s="10">
        <v>42480</v>
      </c>
      <c r="D490">
        <v>107.13</v>
      </c>
      <c r="E490">
        <v>112.42</v>
      </c>
      <c r="F490">
        <v>13.29</v>
      </c>
      <c r="H490" s="10">
        <v>28825</v>
      </c>
      <c r="I490">
        <v>59.4</v>
      </c>
      <c r="J490" s="10">
        <v>28794</v>
      </c>
      <c r="K490">
        <v>79.3</v>
      </c>
    </row>
    <row r="491" spans="3:11" x14ac:dyDescent="0.25">
      <c r="C491" s="10">
        <v>42479</v>
      </c>
      <c r="D491">
        <v>106.91</v>
      </c>
      <c r="E491">
        <v>112.29</v>
      </c>
      <c r="F491">
        <v>13.1</v>
      </c>
      <c r="H491" s="10">
        <v>28795</v>
      </c>
      <c r="I491">
        <v>61.3</v>
      </c>
      <c r="J491" s="10">
        <v>28763</v>
      </c>
      <c r="K491">
        <v>80.400000000000006</v>
      </c>
    </row>
    <row r="492" spans="3:11" x14ac:dyDescent="0.25">
      <c r="C492" s="10">
        <v>42478</v>
      </c>
      <c r="D492">
        <v>107.48</v>
      </c>
      <c r="E492">
        <v>110.45</v>
      </c>
      <c r="F492">
        <v>12.93</v>
      </c>
      <c r="H492" s="10">
        <v>28764</v>
      </c>
      <c r="I492">
        <v>60.1</v>
      </c>
      <c r="J492" s="10">
        <v>28733</v>
      </c>
      <c r="K492">
        <v>78.400000000000006</v>
      </c>
    </row>
    <row r="493" spans="3:11" x14ac:dyDescent="0.25">
      <c r="C493" s="10">
        <v>42475</v>
      </c>
      <c r="D493">
        <v>109.85</v>
      </c>
      <c r="E493">
        <v>109.64</v>
      </c>
      <c r="F493">
        <v>12.85</v>
      </c>
      <c r="H493" s="10">
        <v>28734</v>
      </c>
      <c r="I493">
        <v>60.5</v>
      </c>
      <c r="J493" s="10">
        <v>28702</v>
      </c>
      <c r="K493">
        <v>82.4</v>
      </c>
    </row>
    <row r="494" spans="3:11" x14ac:dyDescent="0.25">
      <c r="C494" s="10">
        <v>42474</v>
      </c>
      <c r="D494">
        <v>112.1</v>
      </c>
      <c r="E494">
        <v>110.84</v>
      </c>
      <c r="F494">
        <v>12.86</v>
      </c>
      <c r="H494" s="10">
        <v>28703</v>
      </c>
      <c r="I494">
        <v>60.3</v>
      </c>
      <c r="J494" s="10">
        <v>28671</v>
      </c>
      <c r="K494">
        <v>80</v>
      </c>
    </row>
    <row r="495" spans="3:11" x14ac:dyDescent="0.25">
      <c r="C495" s="10">
        <v>42473</v>
      </c>
      <c r="D495">
        <v>112.04</v>
      </c>
      <c r="E495">
        <v>110.51</v>
      </c>
      <c r="F495">
        <v>12.75</v>
      </c>
      <c r="H495" s="10">
        <v>28672</v>
      </c>
      <c r="I495">
        <v>62.2</v>
      </c>
      <c r="J495" s="10">
        <v>28641</v>
      </c>
      <c r="K495">
        <v>82.9</v>
      </c>
    </row>
    <row r="496" spans="3:11" x14ac:dyDescent="0.25">
      <c r="C496" s="10">
        <v>42472</v>
      </c>
      <c r="D496">
        <v>110.44</v>
      </c>
      <c r="E496">
        <v>110.61</v>
      </c>
      <c r="F496">
        <v>12.21</v>
      </c>
      <c r="H496" s="10">
        <v>28642</v>
      </c>
      <c r="I496">
        <v>60.5</v>
      </c>
      <c r="J496" s="10">
        <v>28610</v>
      </c>
      <c r="K496">
        <v>81.599999999999994</v>
      </c>
    </row>
    <row r="497" spans="3:11" x14ac:dyDescent="0.25">
      <c r="C497" s="10">
        <v>42471</v>
      </c>
      <c r="D497">
        <v>109.02</v>
      </c>
      <c r="E497">
        <v>108.99</v>
      </c>
      <c r="F497">
        <v>11.97</v>
      </c>
      <c r="H497" s="10">
        <v>28611</v>
      </c>
      <c r="I497">
        <v>60.2</v>
      </c>
      <c r="J497" s="10">
        <v>28580</v>
      </c>
      <c r="K497">
        <v>78.8</v>
      </c>
    </row>
    <row r="498" spans="3:11" x14ac:dyDescent="0.25">
      <c r="C498" s="10">
        <v>42468</v>
      </c>
      <c r="D498">
        <v>108.66</v>
      </c>
      <c r="E498">
        <v>110.63</v>
      </c>
      <c r="F498">
        <v>11.86</v>
      </c>
      <c r="H498" s="10">
        <v>28581</v>
      </c>
      <c r="I498">
        <v>57.7</v>
      </c>
      <c r="J498" s="10">
        <v>28549</v>
      </c>
      <c r="K498">
        <v>84.3</v>
      </c>
    </row>
    <row r="499" spans="3:11" x14ac:dyDescent="0.25">
      <c r="C499" s="10">
        <v>42467</v>
      </c>
      <c r="D499">
        <v>108.54</v>
      </c>
      <c r="E499">
        <v>113.64</v>
      </c>
      <c r="F499">
        <v>11.72</v>
      </c>
      <c r="H499" s="10">
        <v>28550</v>
      </c>
      <c r="I499">
        <v>55</v>
      </c>
      <c r="J499" s="10">
        <v>28521</v>
      </c>
      <c r="K499">
        <v>83.7</v>
      </c>
    </row>
    <row r="500" spans="3:11" x14ac:dyDescent="0.25">
      <c r="C500" s="10">
        <v>42466</v>
      </c>
      <c r="D500">
        <v>110.96</v>
      </c>
      <c r="E500">
        <v>113.71</v>
      </c>
      <c r="F500">
        <v>12.03</v>
      </c>
      <c r="H500" s="10">
        <v>28522</v>
      </c>
      <c r="I500">
        <v>55.9</v>
      </c>
      <c r="J500" s="10">
        <v>28459</v>
      </c>
      <c r="K500">
        <v>84.4</v>
      </c>
    </row>
    <row r="501" spans="3:11" x14ac:dyDescent="0.25">
      <c r="C501" s="10">
        <v>42465</v>
      </c>
      <c r="D501">
        <v>109.81</v>
      </c>
      <c r="E501">
        <v>112.22</v>
      </c>
      <c r="F501">
        <v>11.87</v>
      </c>
      <c r="H501" s="10">
        <v>28491</v>
      </c>
      <c r="I501">
        <v>57.4</v>
      </c>
      <c r="J501" s="10">
        <v>28368</v>
      </c>
      <c r="K501">
        <v>89</v>
      </c>
    </row>
    <row r="502" spans="3:11" x14ac:dyDescent="0.25">
      <c r="C502" s="10">
        <v>42464</v>
      </c>
      <c r="D502">
        <v>111.12</v>
      </c>
      <c r="E502">
        <v>112.55</v>
      </c>
      <c r="F502">
        <v>12.25</v>
      </c>
      <c r="H502" s="10">
        <v>28460</v>
      </c>
      <c r="I502">
        <v>59.8</v>
      </c>
      <c r="J502" s="10">
        <v>28276</v>
      </c>
      <c r="K502">
        <v>90.2</v>
      </c>
    </row>
    <row r="503" spans="3:11" x14ac:dyDescent="0.25">
      <c r="C503" s="10">
        <v>42461</v>
      </c>
      <c r="D503">
        <v>109.99</v>
      </c>
      <c r="E503">
        <v>116.06</v>
      </c>
      <c r="F503">
        <v>12.27</v>
      </c>
      <c r="H503" s="10">
        <v>28430</v>
      </c>
      <c r="I503">
        <v>56.1</v>
      </c>
      <c r="J503" s="10">
        <v>28184</v>
      </c>
      <c r="K503">
        <v>87.1</v>
      </c>
    </row>
    <row r="504" spans="3:11" x14ac:dyDescent="0.25">
      <c r="C504" s="10">
        <v>42460</v>
      </c>
      <c r="D504">
        <v>108.99</v>
      </c>
      <c r="E504">
        <v>114.1</v>
      </c>
      <c r="F504">
        <v>12.26</v>
      </c>
      <c r="H504" s="10">
        <v>28399</v>
      </c>
      <c r="I504">
        <v>55.4</v>
      </c>
      <c r="J504" s="10">
        <v>28094</v>
      </c>
      <c r="K504">
        <v>87</v>
      </c>
    </row>
    <row r="505" spans="3:11" x14ac:dyDescent="0.25">
      <c r="C505" s="10">
        <v>42459</v>
      </c>
      <c r="D505">
        <v>109.56</v>
      </c>
      <c r="E505">
        <v>114.7</v>
      </c>
      <c r="F505">
        <v>12.27</v>
      </c>
      <c r="H505" s="10">
        <v>28369</v>
      </c>
      <c r="I505">
        <v>53.9</v>
      </c>
      <c r="J505" s="10">
        <v>28003</v>
      </c>
      <c r="K505">
        <v>89.7</v>
      </c>
    </row>
    <row r="506" spans="3:11" x14ac:dyDescent="0.25">
      <c r="C506" s="10">
        <v>42458</v>
      </c>
      <c r="D506">
        <v>107.68</v>
      </c>
      <c r="E506">
        <v>116.14</v>
      </c>
      <c r="F506">
        <v>12.26</v>
      </c>
      <c r="H506" s="10">
        <v>28338</v>
      </c>
      <c r="I506">
        <v>54.9</v>
      </c>
      <c r="J506" s="10">
        <v>27911</v>
      </c>
      <c r="K506">
        <v>83.3</v>
      </c>
    </row>
    <row r="507" spans="3:11" x14ac:dyDescent="0.25">
      <c r="C507" s="10">
        <v>42457</v>
      </c>
      <c r="D507">
        <v>105.19</v>
      </c>
      <c r="E507">
        <v>113.69</v>
      </c>
      <c r="F507">
        <v>12.27</v>
      </c>
      <c r="H507" s="10">
        <v>28307</v>
      </c>
      <c r="I507">
        <v>57.7</v>
      </c>
      <c r="J507" s="10">
        <v>27819</v>
      </c>
      <c r="K507">
        <v>84.6</v>
      </c>
    </row>
    <row r="508" spans="3:11" x14ac:dyDescent="0.25">
      <c r="C508" s="10">
        <v>42453</v>
      </c>
      <c r="D508">
        <v>105.67</v>
      </c>
      <c r="E508">
        <v>113.05</v>
      </c>
      <c r="F508">
        <v>12.28</v>
      </c>
      <c r="H508" s="10">
        <v>28277</v>
      </c>
      <c r="I508">
        <v>56.8</v>
      </c>
      <c r="J508" s="10">
        <v>27728</v>
      </c>
      <c r="K508">
        <v>75.599999999999994</v>
      </c>
    </row>
    <row r="509" spans="3:11" x14ac:dyDescent="0.25">
      <c r="C509" s="10">
        <v>42452</v>
      </c>
      <c r="D509">
        <v>106.13</v>
      </c>
      <c r="E509">
        <v>112.54</v>
      </c>
      <c r="F509">
        <v>12.32</v>
      </c>
      <c r="H509" s="10">
        <v>28246</v>
      </c>
      <c r="I509">
        <v>59.7</v>
      </c>
      <c r="J509" s="10">
        <v>27637</v>
      </c>
      <c r="K509">
        <v>75.7</v>
      </c>
    </row>
    <row r="510" spans="3:11" x14ac:dyDescent="0.25">
      <c r="C510" s="10">
        <v>42451</v>
      </c>
      <c r="D510">
        <v>106.72</v>
      </c>
      <c r="E510">
        <v>112.25</v>
      </c>
      <c r="F510">
        <v>12.52</v>
      </c>
      <c r="H510" s="10">
        <v>28216</v>
      </c>
      <c r="I510">
        <v>56.9</v>
      </c>
      <c r="J510" s="10">
        <v>27545</v>
      </c>
      <c r="K510">
        <v>72.8</v>
      </c>
    </row>
    <row r="511" spans="3:11" x14ac:dyDescent="0.25">
      <c r="C511" s="10">
        <v>42450</v>
      </c>
      <c r="D511">
        <v>105.91</v>
      </c>
      <c r="E511">
        <v>111.85</v>
      </c>
      <c r="F511">
        <v>12.53</v>
      </c>
      <c r="H511" s="10">
        <v>28185</v>
      </c>
      <c r="I511">
        <v>58.4</v>
      </c>
      <c r="J511" s="10">
        <v>27453</v>
      </c>
      <c r="K511">
        <v>57.6</v>
      </c>
    </row>
    <row r="512" spans="3:11" x14ac:dyDescent="0.25">
      <c r="C512" s="10">
        <v>42447</v>
      </c>
      <c r="D512">
        <v>105.92</v>
      </c>
      <c r="E512">
        <v>111.45</v>
      </c>
      <c r="F512">
        <v>12.54</v>
      </c>
      <c r="H512" s="10">
        <v>28157</v>
      </c>
      <c r="I512">
        <v>55</v>
      </c>
      <c r="J512" s="10">
        <v>27363</v>
      </c>
      <c r="K512">
        <v>59.5</v>
      </c>
    </row>
    <row r="513" spans="3:11" x14ac:dyDescent="0.25">
      <c r="C513" s="10">
        <v>42446</v>
      </c>
      <c r="D513">
        <v>105.8</v>
      </c>
      <c r="E513">
        <v>111.02</v>
      </c>
      <c r="F513">
        <v>12.29</v>
      </c>
      <c r="H513" s="10">
        <v>28126</v>
      </c>
      <c r="I513">
        <v>54.8</v>
      </c>
      <c r="J513" s="10">
        <v>27272</v>
      </c>
      <c r="K513">
        <v>64.400000000000006</v>
      </c>
    </row>
    <row r="514" spans="3:11" x14ac:dyDescent="0.25">
      <c r="C514" s="10">
        <v>42445</v>
      </c>
      <c r="D514">
        <v>105.97</v>
      </c>
      <c r="E514">
        <v>112.18</v>
      </c>
      <c r="F514">
        <v>12.11</v>
      </c>
      <c r="H514" s="10">
        <v>28095</v>
      </c>
      <c r="I514">
        <v>56.6</v>
      </c>
      <c r="J514" s="10">
        <v>27180</v>
      </c>
      <c r="K514">
        <v>72.099999999999994</v>
      </c>
    </row>
    <row r="515" spans="3:11" x14ac:dyDescent="0.25">
      <c r="C515" s="10">
        <v>42444</v>
      </c>
      <c r="D515">
        <v>104.58</v>
      </c>
      <c r="E515">
        <v>110.67</v>
      </c>
      <c r="F515">
        <v>12.26</v>
      </c>
      <c r="H515" s="10">
        <v>28065</v>
      </c>
      <c r="I515">
        <v>51.7</v>
      </c>
      <c r="J515" s="10">
        <v>27088</v>
      </c>
      <c r="K515">
        <v>61.8</v>
      </c>
    </row>
    <row r="516" spans="3:11" x14ac:dyDescent="0.25">
      <c r="C516" s="10">
        <v>42443</v>
      </c>
      <c r="D516">
        <v>102.52</v>
      </c>
      <c r="E516">
        <v>109.89</v>
      </c>
      <c r="F516">
        <v>12.43</v>
      </c>
      <c r="H516" s="10">
        <v>28034</v>
      </c>
      <c r="I516">
        <v>53.5</v>
      </c>
      <c r="J516" s="10">
        <v>26998</v>
      </c>
      <c r="K516">
        <v>76.5</v>
      </c>
    </row>
    <row r="517" spans="3:11" x14ac:dyDescent="0.25">
      <c r="C517" s="10">
        <v>42440</v>
      </c>
      <c r="D517">
        <v>102.26</v>
      </c>
      <c r="E517">
        <v>109.41</v>
      </c>
      <c r="F517">
        <v>12.54</v>
      </c>
      <c r="H517" s="10">
        <v>28004</v>
      </c>
      <c r="I517">
        <v>53.6</v>
      </c>
      <c r="J517" s="10">
        <v>26907</v>
      </c>
      <c r="K517">
        <v>72</v>
      </c>
    </row>
    <row r="518" spans="3:11" x14ac:dyDescent="0.25">
      <c r="C518" s="10">
        <v>42439</v>
      </c>
      <c r="D518">
        <v>101.17</v>
      </c>
      <c r="E518">
        <v>107.32</v>
      </c>
      <c r="F518">
        <v>12.12</v>
      </c>
      <c r="H518" s="10">
        <v>27973</v>
      </c>
      <c r="I518">
        <v>54.5</v>
      </c>
      <c r="J518" s="10">
        <v>26815</v>
      </c>
      <c r="K518">
        <v>77</v>
      </c>
    </row>
    <row r="519" spans="3:11" x14ac:dyDescent="0.25">
      <c r="C519" s="10">
        <v>42438</v>
      </c>
      <c r="D519">
        <v>101.12</v>
      </c>
      <c r="E519">
        <v>107.51</v>
      </c>
      <c r="F519">
        <v>11.93</v>
      </c>
      <c r="H519" s="10">
        <v>27942</v>
      </c>
      <c r="I519">
        <v>55.9</v>
      </c>
      <c r="J519" s="10">
        <v>26723</v>
      </c>
      <c r="K519">
        <v>81.900000000000006</v>
      </c>
    </row>
    <row r="520" spans="3:11" x14ac:dyDescent="0.25">
      <c r="C520" s="10">
        <v>42437</v>
      </c>
      <c r="D520">
        <v>101.03</v>
      </c>
      <c r="E520">
        <v>105.93</v>
      </c>
      <c r="F520">
        <v>12.06</v>
      </c>
      <c r="H520" s="10">
        <v>27912</v>
      </c>
      <c r="I520">
        <v>58.2</v>
      </c>
      <c r="J520" s="10">
        <v>26633</v>
      </c>
      <c r="K520">
        <v>90.7</v>
      </c>
    </row>
    <row r="521" spans="3:11" x14ac:dyDescent="0.25">
      <c r="C521" s="10">
        <v>42436</v>
      </c>
      <c r="D521">
        <v>101.87</v>
      </c>
      <c r="E521">
        <v>105.73</v>
      </c>
      <c r="F521">
        <v>12.47</v>
      </c>
      <c r="H521" s="10">
        <v>27881</v>
      </c>
      <c r="I521">
        <v>58.8</v>
      </c>
      <c r="J521" s="10">
        <v>26542</v>
      </c>
      <c r="K521">
        <v>95.2</v>
      </c>
    </row>
    <row r="522" spans="3:11" x14ac:dyDescent="0.25">
      <c r="C522" s="10">
        <v>42433</v>
      </c>
      <c r="D522">
        <v>103.01</v>
      </c>
      <c r="E522">
        <v>108.39</v>
      </c>
      <c r="F522">
        <v>12.43</v>
      </c>
      <c r="H522" s="10">
        <v>27851</v>
      </c>
      <c r="I522">
        <v>60.6</v>
      </c>
      <c r="J522" s="10">
        <v>26450</v>
      </c>
      <c r="K522">
        <v>88.6</v>
      </c>
    </row>
    <row r="523" spans="3:11" x14ac:dyDescent="0.25">
      <c r="C523" s="10">
        <v>42432</v>
      </c>
      <c r="D523">
        <v>101.5</v>
      </c>
      <c r="E523">
        <v>109.58</v>
      </c>
      <c r="F523">
        <v>12.47</v>
      </c>
      <c r="H523" s="10">
        <v>27820</v>
      </c>
      <c r="I523">
        <v>58.4</v>
      </c>
      <c r="J523" s="10">
        <v>26358</v>
      </c>
      <c r="K523">
        <v>92.8</v>
      </c>
    </row>
    <row r="524" spans="3:11" x14ac:dyDescent="0.25">
      <c r="C524" s="10">
        <v>42431</v>
      </c>
      <c r="D524">
        <v>100.75</v>
      </c>
      <c r="E524">
        <v>109.95</v>
      </c>
      <c r="F524">
        <v>12.19</v>
      </c>
      <c r="H524" s="10">
        <v>27791</v>
      </c>
      <c r="I524">
        <v>61.5</v>
      </c>
      <c r="J524" s="10">
        <v>26267</v>
      </c>
      <c r="K524">
        <v>82</v>
      </c>
    </row>
    <row r="525" spans="3:11" x14ac:dyDescent="0.25">
      <c r="C525" s="10">
        <v>42430</v>
      </c>
      <c r="D525">
        <v>100.53</v>
      </c>
      <c r="E525">
        <v>109.82</v>
      </c>
      <c r="F525">
        <v>11.96</v>
      </c>
      <c r="H525" s="10">
        <v>27760</v>
      </c>
      <c r="I525">
        <v>58.8</v>
      </c>
      <c r="J525" s="10">
        <v>26176</v>
      </c>
      <c r="K525">
        <v>82.1</v>
      </c>
    </row>
    <row r="526" spans="3:11" x14ac:dyDescent="0.25">
      <c r="C526" s="10">
        <v>42429</v>
      </c>
      <c r="D526">
        <v>96.69</v>
      </c>
      <c r="E526">
        <v>106.92</v>
      </c>
      <c r="F526">
        <v>11.34</v>
      </c>
      <c r="H526" s="10">
        <v>27729</v>
      </c>
      <c r="I526">
        <v>54.9</v>
      </c>
      <c r="J526" s="10">
        <v>26084</v>
      </c>
      <c r="K526">
        <v>80.2</v>
      </c>
    </row>
    <row r="527" spans="3:11" x14ac:dyDescent="0.25">
      <c r="C527" s="10">
        <v>42426</v>
      </c>
      <c r="D527">
        <v>96.91</v>
      </c>
      <c r="E527">
        <v>107.92</v>
      </c>
      <c r="F527">
        <v>11.58</v>
      </c>
      <c r="H527" s="10">
        <v>27699</v>
      </c>
      <c r="I527">
        <v>54.5</v>
      </c>
      <c r="J527" s="10">
        <v>25992</v>
      </c>
      <c r="K527">
        <v>78.099999999999994</v>
      </c>
    </row>
    <row r="528" spans="3:11" x14ac:dyDescent="0.25">
      <c r="C528" s="10">
        <v>42425</v>
      </c>
      <c r="D528">
        <v>96.76</v>
      </c>
      <c r="E528">
        <v>108.07</v>
      </c>
      <c r="F528">
        <v>11.4</v>
      </c>
      <c r="H528" s="10">
        <v>27668</v>
      </c>
      <c r="I528">
        <v>55.5</v>
      </c>
      <c r="J528" s="10">
        <v>25902</v>
      </c>
      <c r="K528">
        <v>72.400000000000006</v>
      </c>
    </row>
    <row r="529" spans="3:11" x14ac:dyDescent="0.25">
      <c r="C529" s="10">
        <v>42424</v>
      </c>
      <c r="D529">
        <v>96.1</v>
      </c>
      <c r="E529">
        <v>106.88</v>
      </c>
      <c r="F529">
        <v>11.1</v>
      </c>
      <c r="H529" s="10">
        <v>27638</v>
      </c>
      <c r="I529">
        <v>54.4</v>
      </c>
      <c r="J529" s="10">
        <v>25811</v>
      </c>
      <c r="K529">
        <v>77.599999999999994</v>
      </c>
    </row>
    <row r="530" spans="3:11" x14ac:dyDescent="0.25">
      <c r="C530" s="10">
        <v>42423</v>
      </c>
      <c r="D530">
        <v>94.69</v>
      </c>
      <c r="E530">
        <v>105.46</v>
      </c>
      <c r="F530">
        <v>11.11</v>
      </c>
      <c r="H530" s="10">
        <v>27607</v>
      </c>
      <c r="I530">
        <v>51.4</v>
      </c>
      <c r="J530" s="10">
        <v>25719</v>
      </c>
      <c r="K530">
        <v>75.400000000000006</v>
      </c>
    </row>
    <row r="531" spans="3:11" x14ac:dyDescent="0.25">
      <c r="C531" s="10">
        <v>42422</v>
      </c>
      <c r="D531">
        <v>96.88</v>
      </c>
      <c r="E531">
        <v>107.16</v>
      </c>
      <c r="F531">
        <v>11.37</v>
      </c>
      <c r="H531" s="10">
        <v>27576</v>
      </c>
      <c r="I531">
        <v>47.2</v>
      </c>
      <c r="J531" s="10">
        <v>25627</v>
      </c>
      <c r="K531">
        <v>78.099999999999994</v>
      </c>
    </row>
    <row r="532" spans="3:11" x14ac:dyDescent="0.25">
      <c r="C532" s="10">
        <v>42419</v>
      </c>
      <c r="D532">
        <v>96.04</v>
      </c>
      <c r="E532">
        <v>104.57</v>
      </c>
      <c r="F532">
        <v>11.05</v>
      </c>
      <c r="H532" s="10">
        <v>27546</v>
      </c>
      <c r="I532">
        <v>45.1</v>
      </c>
      <c r="J532" s="10">
        <v>25537</v>
      </c>
      <c r="K532">
        <v>79.7</v>
      </c>
    </row>
    <row r="533" spans="3:11" x14ac:dyDescent="0.25">
      <c r="C533" s="10">
        <v>42418</v>
      </c>
      <c r="D533">
        <v>96.26</v>
      </c>
      <c r="E533">
        <v>103.47</v>
      </c>
      <c r="F533">
        <v>10.95</v>
      </c>
      <c r="H533" s="10">
        <v>27515</v>
      </c>
      <c r="I533">
        <v>41.2</v>
      </c>
      <c r="J533" s="10">
        <v>25446</v>
      </c>
      <c r="K533">
        <v>86.4</v>
      </c>
    </row>
    <row r="534" spans="3:11" x14ac:dyDescent="0.25">
      <c r="C534" s="10">
        <v>42417</v>
      </c>
      <c r="D534">
        <v>98.12</v>
      </c>
      <c r="E534">
        <v>105.2</v>
      </c>
      <c r="F534">
        <v>11.28</v>
      </c>
      <c r="H534" s="10">
        <v>27485</v>
      </c>
      <c r="I534">
        <v>37.5</v>
      </c>
      <c r="J534" s="10">
        <v>25354</v>
      </c>
      <c r="K534">
        <v>91.5</v>
      </c>
    </row>
    <row r="535" spans="3:11" x14ac:dyDescent="0.25">
      <c r="C535" s="10">
        <v>42416</v>
      </c>
      <c r="D535">
        <v>96.64</v>
      </c>
      <c r="E535">
        <v>101.61</v>
      </c>
      <c r="F535">
        <v>11.2</v>
      </c>
      <c r="H535" s="10">
        <v>27454</v>
      </c>
      <c r="I535">
        <v>31.6</v>
      </c>
      <c r="J535" s="10">
        <v>25262</v>
      </c>
      <c r="K535">
        <v>98.2</v>
      </c>
    </row>
    <row r="536" spans="3:11" x14ac:dyDescent="0.25">
      <c r="C536" s="10">
        <v>42412</v>
      </c>
      <c r="D536">
        <v>93.99</v>
      </c>
      <c r="E536">
        <v>102.01</v>
      </c>
      <c r="F536">
        <v>10.95</v>
      </c>
      <c r="H536" s="10">
        <v>27426</v>
      </c>
      <c r="I536">
        <v>34.4</v>
      </c>
      <c r="J536" s="10">
        <v>25172</v>
      </c>
      <c r="K536">
        <v>91.7</v>
      </c>
    </row>
    <row r="537" spans="3:11" x14ac:dyDescent="0.25">
      <c r="C537" s="10">
        <v>42411</v>
      </c>
      <c r="D537">
        <v>93.7</v>
      </c>
      <c r="E537">
        <v>101.91</v>
      </c>
      <c r="F537">
        <v>10.47</v>
      </c>
      <c r="H537" s="10">
        <v>27395</v>
      </c>
      <c r="I537">
        <v>30.7</v>
      </c>
      <c r="J537" s="10">
        <v>25081</v>
      </c>
      <c r="K537">
        <v>92.4</v>
      </c>
    </row>
    <row r="538" spans="3:11" x14ac:dyDescent="0.25">
      <c r="C538" s="10">
        <v>42410</v>
      </c>
      <c r="D538">
        <v>94.27</v>
      </c>
      <c r="E538">
        <v>101</v>
      </c>
      <c r="F538">
        <v>10.84</v>
      </c>
      <c r="H538" s="10">
        <v>27364</v>
      </c>
      <c r="I538">
        <v>30.9</v>
      </c>
      <c r="J538" s="10">
        <v>24989</v>
      </c>
      <c r="K538">
        <v>92.4</v>
      </c>
    </row>
    <row r="539" spans="3:11" x14ac:dyDescent="0.25">
      <c r="C539" s="10">
        <v>42409</v>
      </c>
      <c r="D539">
        <v>94.99</v>
      </c>
      <c r="E539">
        <v>99.54</v>
      </c>
      <c r="F539">
        <v>10.98</v>
      </c>
      <c r="H539" s="10">
        <v>27334</v>
      </c>
      <c r="I539">
        <v>37.9</v>
      </c>
      <c r="J539" s="10">
        <v>24897</v>
      </c>
      <c r="K539">
        <v>97.2</v>
      </c>
    </row>
    <row r="540" spans="3:11" x14ac:dyDescent="0.25">
      <c r="C540" s="10">
        <v>42408</v>
      </c>
      <c r="D540">
        <v>95.01</v>
      </c>
      <c r="E540">
        <v>99.75</v>
      </c>
      <c r="F540">
        <v>10.89</v>
      </c>
      <c r="H540" s="10">
        <v>27303</v>
      </c>
      <c r="I540">
        <v>42.7</v>
      </c>
      <c r="J540" s="10">
        <v>24806</v>
      </c>
      <c r="K540">
        <v>92.9</v>
      </c>
    </row>
    <row r="541" spans="3:11" x14ac:dyDescent="0.25">
      <c r="C541" s="10">
        <v>42405</v>
      </c>
      <c r="D541">
        <v>94.02</v>
      </c>
      <c r="E541">
        <v>104.07</v>
      </c>
      <c r="F541">
        <v>11.34</v>
      </c>
      <c r="H541" s="10">
        <v>27273</v>
      </c>
      <c r="I541">
        <v>46.2</v>
      </c>
      <c r="J541" s="10">
        <v>24715</v>
      </c>
      <c r="K541">
        <v>97</v>
      </c>
    </row>
    <row r="542" spans="3:11" x14ac:dyDescent="0.25">
      <c r="C542" s="10">
        <v>42404</v>
      </c>
      <c r="D542">
        <v>96.6</v>
      </c>
      <c r="E542">
        <v>110.49</v>
      </c>
      <c r="F542">
        <v>11.58</v>
      </c>
      <c r="H542" s="10">
        <v>27242</v>
      </c>
      <c r="I542">
        <v>52.9</v>
      </c>
      <c r="J542" s="10">
        <v>24623</v>
      </c>
      <c r="K542">
        <v>95.9</v>
      </c>
    </row>
    <row r="543" spans="3:11" x14ac:dyDescent="0.25">
      <c r="C543" s="10">
        <v>42403</v>
      </c>
      <c r="D543">
        <v>96.35</v>
      </c>
      <c r="E543">
        <v>112.69</v>
      </c>
      <c r="F543">
        <v>11.47</v>
      </c>
      <c r="H543" s="10">
        <v>27211</v>
      </c>
      <c r="I543">
        <v>54.8</v>
      </c>
      <c r="J543" s="10">
        <v>24531</v>
      </c>
      <c r="K543">
        <v>94.1</v>
      </c>
    </row>
    <row r="544" spans="3:11" x14ac:dyDescent="0.25">
      <c r="C544" s="10">
        <v>42402</v>
      </c>
      <c r="D544">
        <v>94.48</v>
      </c>
      <c r="E544">
        <v>114.61</v>
      </c>
      <c r="F544">
        <v>11.31</v>
      </c>
      <c r="H544" s="10">
        <v>27181</v>
      </c>
      <c r="I544">
        <v>54.7</v>
      </c>
      <c r="J544" s="10">
        <v>24441</v>
      </c>
      <c r="K544">
        <v>88.3</v>
      </c>
    </row>
    <row r="545" spans="3:11" x14ac:dyDescent="0.25">
      <c r="C545" s="10">
        <v>42401</v>
      </c>
      <c r="D545">
        <v>96.43</v>
      </c>
      <c r="E545">
        <v>115.09</v>
      </c>
      <c r="F545">
        <v>11.83</v>
      </c>
      <c r="H545" s="10">
        <v>27150</v>
      </c>
      <c r="I545">
        <v>55.7</v>
      </c>
      <c r="J545" s="10">
        <v>24350</v>
      </c>
      <c r="K545">
        <v>91.2</v>
      </c>
    </row>
    <row r="546" spans="3:11" x14ac:dyDescent="0.25">
      <c r="C546" s="10">
        <v>42398</v>
      </c>
      <c r="D546">
        <v>97.34</v>
      </c>
      <c r="E546">
        <v>112.21</v>
      </c>
      <c r="F546">
        <v>12.01</v>
      </c>
      <c r="H546" s="10">
        <v>27120</v>
      </c>
      <c r="I546">
        <v>59.9</v>
      </c>
      <c r="J546" s="10">
        <v>24258</v>
      </c>
      <c r="K546">
        <v>95.7</v>
      </c>
    </row>
    <row r="547" spans="3:11" x14ac:dyDescent="0.25">
      <c r="C547" s="10">
        <v>42397</v>
      </c>
      <c r="D547">
        <v>94.09</v>
      </c>
      <c r="E547">
        <v>109.11</v>
      </c>
      <c r="F547">
        <v>11.46</v>
      </c>
      <c r="H547" s="10">
        <v>27089</v>
      </c>
      <c r="I547">
        <v>61.8</v>
      </c>
      <c r="J547" s="10">
        <v>24166</v>
      </c>
      <c r="K547">
        <v>100</v>
      </c>
    </row>
    <row r="548" spans="3:11" x14ac:dyDescent="0.25">
      <c r="C548" s="10">
        <v>42396</v>
      </c>
      <c r="D548">
        <v>93.42</v>
      </c>
      <c r="E548">
        <v>94.45</v>
      </c>
      <c r="F548">
        <v>11.89</v>
      </c>
      <c r="H548" s="10">
        <v>27061</v>
      </c>
      <c r="I548">
        <v>58.6</v>
      </c>
      <c r="J548" s="10">
        <v>24076</v>
      </c>
      <c r="K548">
        <v>102.9</v>
      </c>
    </row>
    <row r="549" spans="3:11" x14ac:dyDescent="0.25">
      <c r="C549" s="10">
        <v>42395</v>
      </c>
      <c r="D549">
        <v>99.99</v>
      </c>
      <c r="E549">
        <v>97.34</v>
      </c>
      <c r="F549">
        <v>11.98</v>
      </c>
      <c r="H549" s="10">
        <v>27030</v>
      </c>
      <c r="I549">
        <v>62.1</v>
      </c>
      <c r="J549" s="10">
        <v>23985</v>
      </c>
      <c r="K549">
        <v>103.4</v>
      </c>
    </row>
    <row r="550" spans="3:11" x14ac:dyDescent="0.25">
      <c r="C550" s="10">
        <v>42394</v>
      </c>
      <c r="D550">
        <v>99.44</v>
      </c>
      <c r="E550">
        <v>97.01</v>
      </c>
      <c r="F550">
        <v>11.59</v>
      </c>
      <c r="H550" s="10">
        <v>26999</v>
      </c>
      <c r="I550">
        <v>63.6</v>
      </c>
      <c r="J550" s="10">
        <v>23893</v>
      </c>
      <c r="K550">
        <v>105.4</v>
      </c>
    </row>
    <row r="551" spans="3:11" x14ac:dyDescent="0.25">
      <c r="C551" s="10">
        <v>42391</v>
      </c>
      <c r="D551">
        <v>101.42</v>
      </c>
      <c r="E551">
        <v>97.94</v>
      </c>
      <c r="F551">
        <v>12.13</v>
      </c>
      <c r="H551" s="10">
        <v>26969</v>
      </c>
      <c r="I551">
        <v>68.099999999999994</v>
      </c>
      <c r="J551" s="10">
        <v>23801</v>
      </c>
      <c r="K551">
        <v>102</v>
      </c>
    </row>
    <row r="552" spans="3:11" x14ac:dyDescent="0.25">
      <c r="C552" s="10">
        <v>42390</v>
      </c>
      <c r="D552">
        <v>96.3</v>
      </c>
      <c r="E552">
        <v>94.16</v>
      </c>
      <c r="F552">
        <v>11.81</v>
      </c>
      <c r="H552" s="10">
        <v>26938</v>
      </c>
      <c r="I552">
        <v>66.2</v>
      </c>
      <c r="J552" s="10">
        <v>23711</v>
      </c>
      <c r="K552">
        <v>99.9</v>
      </c>
    </row>
    <row r="553" spans="3:11" x14ac:dyDescent="0.25">
      <c r="C553" s="10">
        <v>42389</v>
      </c>
      <c r="D553">
        <v>96.79</v>
      </c>
      <c r="E553">
        <v>94.35</v>
      </c>
      <c r="F553">
        <v>12.13</v>
      </c>
      <c r="H553" s="10">
        <v>26908</v>
      </c>
      <c r="I553">
        <v>63.5</v>
      </c>
      <c r="J553" s="10">
        <v>23620</v>
      </c>
      <c r="K553">
        <v>100.6</v>
      </c>
    </row>
    <row r="554" spans="3:11" x14ac:dyDescent="0.25">
      <c r="C554" s="10">
        <v>42388</v>
      </c>
      <c r="D554">
        <v>96.66</v>
      </c>
      <c r="E554">
        <v>95.26</v>
      </c>
      <c r="F554">
        <v>12.3</v>
      </c>
      <c r="H554" s="10">
        <v>26877</v>
      </c>
      <c r="I554">
        <v>62.7</v>
      </c>
      <c r="J554" s="10">
        <v>23528</v>
      </c>
      <c r="K554">
        <v>98.5</v>
      </c>
    </row>
    <row r="555" spans="3:11" x14ac:dyDescent="0.25">
      <c r="C555" s="10">
        <v>42384</v>
      </c>
      <c r="D555">
        <v>97.13</v>
      </c>
      <c r="E555">
        <v>94.97</v>
      </c>
      <c r="F555">
        <v>12.38</v>
      </c>
      <c r="H555" s="10">
        <v>26846</v>
      </c>
      <c r="I555">
        <v>57.8</v>
      </c>
      <c r="J555" s="10">
        <v>23436</v>
      </c>
      <c r="K555">
        <v>99.5</v>
      </c>
    </row>
    <row r="556" spans="3:11" x14ac:dyDescent="0.25">
      <c r="C556" s="10">
        <v>42383</v>
      </c>
      <c r="D556">
        <v>99.52</v>
      </c>
      <c r="E556">
        <v>98.37</v>
      </c>
      <c r="F556">
        <v>12.47</v>
      </c>
      <c r="H556" s="10">
        <v>26816</v>
      </c>
      <c r="I556">
        <v>65</v>
      </c>
      <c r="J556" s="10">
        <v>23345</v>
      </c>
      <c r="K556">
        <v>94.4</v>
      </c>
    </row>
    <row r="557" spans="3:11" x14ac:dyDescent="0.25">
      <c r="C557" s="10">
        <v>42382</v>
      </c>
      <c r="D557">
        <v>97.39</v>
      </c>
      <c r="E557">
        <v>95.44</v>
      </c>
      <c r="F557">
        <v>12.29</v>
      </c>
      <c r="H557" s="10">
        <v>26785</v>
      </c>
      <c r="I557">
        <v>64.8</v>
      </c>
      <c r="J557" s="10">
        <v>23254</v>
      </c>
      <c r="K557">
        <v>96.4</v>
      </c>
    </row>
    <row r="558" spans="3:11" x14ac:dyDescent="0.25">
      <c r="C558" s="10">
        <v>42381</v>
      </c>
      <c r="D558">
        <v>99.96</v>
      </c>
      <c r="E558">
        <v>99.37</v>
      </c>
      <c r="F558">
        <v>12.89</v>
      </c>
      <c r="H558" s="10">
        <v>26755</v>
      </c>
      <c r="I558">
        <v>67.7</v>
      </c>
      <c r="J558" s="10">
        <v>23162</v>
      </c>
      <c r="K558">
        <v>91.7</v>
      </c>
    </row>
    <row r="559" spans="3:11" x14ac:dyDescent="0.25">
      <c r="C559" s="10">
        <v>42380</v>
      </c>
      <c r="D559">
        <v>98.53</v>
      </c>
      <c r="E559">
        <v>97.51</v>
      </c>
      <c r="F559">
        <v>12.84</v>
      </c>
      <c r="H559" s="10">
        <v>26724</v>
      </c>
      <c r="I559">
        <v>69.599999999999994</v>
      </c>
      <c r="J559" s="10">
        <v>23070</v>
      </c>
      <c r="K559">
        <v>98.4</v>
      </c>
    </row>
    <row r="560" spans="3:11" x14ac:dyDescent="0.25">
      <c r="C560" s="10">
        <v>42377</v>
      </c>
      <c r="D560">
        <v>96.96</v>
      </c>
      <c r="E560">
        <v>97.33</v>
      </c>
      <c r="F560">
        <v>12.83</v>
      </c>
      <c r="H560" s="10">
        <v>26696</v>
      </c>
      <c r="I560">
        <v>69.599999999999994</v>
      </c>
      <c r="J560" s="10">
        <v>22980</v>
      </c>
      <c r="K560">
        <v>95</v>
      </c>
    </row>
    <row r="561" spans="3:11" x14ac:dyDescent="0.25">
      <c r="C561" s="10">
        <v>42376</v>
      </c>
      <c r="D561">
        <v>96.45</v>
      </c>
      <c r="E561">
        <v>97.92</v>
      </c>
      <c r="F561">
        <v>13.11</v>
      </c>
      <c r="H561" s="10">
        <v>26665</v>
      </c>
      <c r="I561">
        <v>72.099999999999994</v>
      </c>
      <c r="J561" s="10">
        <v>22889</v>
      </c>
      <c r="K561">
        <v>91.6</v>
      </c>
    </row>
    <row r="562" spans="3:11" x14ac:dyDescent="0.25">
      <c r="C562" s="10">
        <v>42375</v>
      </c>
      <c r="D562">
        <v>100.7</v>
      </c>
      <c r="E562">
        <v>102.97</v>
      </c>
      <c r="F562">
        <v>13.68</v>
      </c>
      <c r="H562" s="10">
        <v>26634</v>
      </c>
      <c r="I562">
        <v>70.5</v>
      </c>
      <c r="J562" s="10">
        <v>22797</v>
      </c>
      <c r="K562">
        <v>95.4</v>
      </c>
    </row>
    <row r="563" spans="3:11" x14ac:dyDescent="0.25">
      <c r="C563" s="10">
        <v>42374</v>
      </c>
      <c r="D563">
        <v>102.71</v>
      </c>
      <c r="E563">
        <v>102.73</v>
      </c>
      <c r="F563">
        <v>13.85</v>
      </c>
      <c r="H563" s="10">
        <v>26604</v>
      </c>
      <c r="I563">
        <v>69.900000000000006</v>
      </c>
      <c r="J563" s="10">
        <v>22705</v>
      </c>
      <c r="K563">
        <v>99.9</v>
      </c>
    </row>
    <row r="564" spans="3:11" x14ac:dyDescent="0.25">
      <c r="C564" s="10">
        <v>42373</v>
      </c>
      <c r="D564">
        <v>105.35</v>
      </c>
      <c r="E564">
        <v>102.22</v>
      </c>
      <c r="F564">
        <v>13.86</v>
      </c>
      <c r="H564" s="10">
        <v>26573</v>
      </c>
      <c r="I564">
        <v>67</v>
      </c>
      <c r="J564" s="10">
        <v>22615</v>
      </c>
      <c r="K564">
        <v>93</v>
      </c>
    </row>
    <row r="565" spans="3:11" x14ac:dyDescent="0.25">
      <c r="C565" s="10">
        <v>42369</v>
      </c>
      <c r="D565">
        <v>105.26</v>
      </c>
      <c r="E565">
        <v>104.66</v>
      </c>
      <c r="F565">
        <v>14.12</v>
      </c>
      <c r="H565" s="10">
        <v>26543</v>
      </c>
      <c r="I565">
        <v>65.099999999999994</v>
      </c>
      <c r="J565" s="10">
        <v>22524</v>
      </c>
      <c r="K565">
        <v>99.2</v>
      </c>
    </row>
    <row r="566" spans="3:11" x14ac:dyDescent="0.25">
      <c r="C566" s="10">
        <v>42368</v>
      </c>
      <c r="D566">
        <v>107.32</v>
      </c>
      <c r="E566">
        <v>106.22</v>
      </c>
      <c r="F566">
        <v>14.28</v>
      </c>
      <c r="H566" s="10">
        <v>26512</v>
      </c>
      <c r="I566">
        <v>61.7</v>
      </c>
      <c r="J566" s="10">
        <v>22432</v>
      </c>
      <c r="K566">
        <v>92.5</v>
      </c>
    </row>
    <row r="567" spans="3:11" x14ac:dyDescent="0.25">
      <c r="C567" s="10">
        <v>42367</v>
      </c>
      <c r="D567">
        <v>108.74</v>
      </c>
      <c r="E567">
        <v>107.26</v>
      </c>
      <c r="F567">
        <v>14.46</v>
      </c>
      <c r="H567" s="10">
        <v>26481</v>
      </c>
      <c r="I567">
        <v>60.1</v>
      </c>
      <c r="J567" s="10">
        <v>22340</v>
      </c>
      <c r="K567">
        <v>91.6</v>
      </c>
    </row>
    <row r="568" spans="3:11" x14ac:dyDescent="0.25">
      <c r="C568" s="10">
        <v>42366</v>
      </c>
      <c r="D568">
        <v>106.82</v>
      </c>
      <c r="E568">
        <v>105.93</v>
      </c>
      <c r="F568">
        <v>14.3</v>
      </c>
      <c r="H568" s="10">
        <v>26451</v>
      </c>
      <c r="I568">
        <v>58.6</v>
      </c>
      <c r="J568" s="10">
        <v>22250</v>
      </c>
      <c r="K568">
        <v>90.1</v>
      </c>
    </row>
    <row r="569" spans="3:11" x14ac:dyDescent="0.25">
      <c r="C569" s="10">
        <v>42362</v>
      </c>
      <c r="D569">
        <v>108.03</v>
      </c>
      <c r="E569">
        <v>105.02</v>
      </c>
      <c r="F569">
        <v>14.4</v>
      </c>
      <c r="H569" s="10">
        <v>26420</v>
      </c>
      <c r="I569">
        <v>61.4</v>
      </c>
      <c r="J569" s="10">
        <v>22159</v>
      </c>
      <c r="K569">
        <v>97.2</v>
      </c>
    </row>
    <row r="570" spans="3:11" x14ac:dyDescent="0.25">
      <c r="C570" s="10">
        <v>42361</v>
      </c>
      <c r="D570">
        <v>108.61</v>
      </c>
      <c r="E570">
        <v>104.63</v>
      </c>
      <c r="F570">
        <v>14.37</v>
      </c>
      <c r="H570" s="10">
        <v>26390</v>
      </c>
      <c r="I570">
        <v>59.3</v>
      </c>
      <c r="J570" s="10">
        <v>22067</v>
      </c>
      <c r="K570">
        <v>93.3</v>
      </c>
    </row>
    <row r="571" spans="3:11" x14ac:dyDescent="0.25">
      <c r="C571" s="10">
        <v>42360</v>
      </c>
      <c r="D571">
        <v>107.23</v>
      </c>
      <c r="E571">
        <v>105.51</v>
      </c>
      <c r="F571">
        <v>14.16</v>
      </c>
      <c r="H571" s="10">
        <v>26359</v>
      </c>
      <c r="I571">
        <v>59.8</v>
      </c>
      <c r="J571" s="10">
        <v>21975</v>
      </c>
      <c r="K571">
        <v>100</v>
      </c>
    </row>
    <row r="572" spans="3:11" x14ac:dyDescent="0.25">
      <c r="C572" s="10">
        <v>42359</v>
      </c>
      <c r="D572">
        <v>107.33</v>
      </c>
      <c r="E572">
        <v>104.77</v>
      </c>
      <c r="F572">
        <v>14.06</v>
      </c>
      <c r="H572" s="10">
        <v>26330</v>
      </c>
      <c r="I572">
        <v>60.6</v>
      </c>
      <c r="J572" s="10">
        <v>21884</v>
      </c>
      <c r="K572">
        <v>93.8</v>
      </c>
    </row>
    <row r="573" spans="3:11" x14ac:dyDescent="0.25">
      <c r="C573" s="10">
        <v>42356</v>
      </c>
      <c r="D573">
        <v>106.03</v>
      </c>
      <c r="E573">
        <v>104.04</v>
      </c>
      <c r="F573">
        <v>13.95</v>
      </c>
      <c r="H573" s="10">
        <v>26299</v>
      </c>
      <c r="I573">
        <v>59.6</v>
      </c>
      <c r="J573" s="10">
        <v>21701</v>
      </c>
      <c r="K573">
        <v>95.3</v>
      </c>
    </row>
    <row r="574" spans="3:11" x14ac:dyDescent="0.25">
      <c r="C574" s="10">
        <v>42355</v>
      </c>
      <c r="D574">
        <v>108.98</v>
      </c>
      <c r="E574">
        <v>106.22</v>
      </c>
      <c r="F574">
        <v>14.25</v>
      </c>
      <c r="H574" s="10">
        <v>26268</v>
      </c>
      <c r="I574">
        <v>57.6</v>
      </c>
      <c r="J574" s="10">
        <v>21519</v>
      </c>
      <c r="K574">
        <v>90.8</v>
      </c>
    </row>
    <row r="575" spans="3:11" x14ac:dyDescent="0.25">
      <c r="C575" s="10">
        <v>42354</v>
      </c>
      <c r="D575">
        <v>111.34</v>
      </c>
      <c r="E575">
        <v>106.79</v>
      </c>
      <c r="F575">
        <v>14.44</v>
      </c>
      <c r="H575" s="10">
        <v>26238</v>
      </c>
      <c r="I575">
        <v>52.3</v>
      </c>
      <c r="J575" s="10">
        <v>21336</v>
      </c>
      <c r="K575">
        <v>80.900000000000006</v>
      </c>
    </row>
    <row r="576" spans="3:11" x14ac:dyDescent="0.25">
      <c r="C576" s="10">
        <v>42353</v>
      </c>
      <c r="D576">
        <v>110.49</v>
      </c>
      <c r="E576">
        <v>104.55</v>
      </c>
      <c r="F576">
        <v>14.35</v>
      </c>
      <c r="H576" s="10">
        <v>26207</v>
      </c>
      <c r="I576">
        <v>55</v>
      </c>
      <c r="J576" s="10">
        <v>21244</v>
      </c>
      <c r="K576">
        <v>78.5</v>
      </c>
    </row>
    <row r="577" spans="3:11" x14ac:dyDescent="0.25">
      <c r="C577" s="10">
        <v>42352</v>
      </c>
      <c r="D577">
        <v>112.48</v>
      </c>
      <c r="E577">
        <v>104.66</v>
      </c>
      <c r="F577">
        <v>13.98</v>
      </c>
      <c r="H577" s="10">
        <v>26177</v>
      </c>
      <c r="I577">
        <v>55.1</v>
      </c>
      <c r="J577" s="10">
        <v>21154</v>
      </c>
      <c r="K577">
        <v>83.7</v>
      </c>
    </row>
    <row r="578" spans="3:11" x14ac:dyDescent="0.25">
      <c r="C578" s="10">
        <v>42349</v>
      </c>
      <c r="D578">
        <v>113.18</v>
      </c>
      <c r="E578">
        <v>102.12</v>
      </c>
      <c r="F578">
        <v>14.05</v>
      </c>
      <c r="H578" s="10">
        <v>26146</v>
      </c>
      <c r="I578">
        <v>53.6</v>
      </c>
      <c r="J578" s="10">
        <v>20971</v>
      </c>
      <c r="K578">
        <v>92.9</v>
      </c>
    </row>
    <row r="579" spans="3:11" x14ac:dyDescent="0.25">
      <c r="C579" s="10">
        <v>42348</v>
      </c>
      <c r="D579">
        <v>116.17</v>
      </c>
      <c r="E579">
        <v>105.42</v>
      </c>
      <c r="F579">
        <v>14.41</v>
      </c>
      <c r="H579" s="10">
        <v>26115</v>
      </c>
      <c r="I579">
        <v>54.4</v>
      </c>
      <c r="J579" s="10">
        <v>20789</v>
      </c>
      <c r="K579">
        <v>100.2</v>
      </c>
    </row>
    <row r="580" spans="3:11" x14ac:dyDescent="0.25">
      <c r="C580" s="10">
        <v>42347</v>
      </c>
      <c r="D580">
        <v>115.62</v>
      </c>
      <c r="E580">
        <v>104.6</v>
      </c>
      <c r="F580">
        <v>14.38</v>
      </c>
      <c r="H580" s="10">
        <v>26085</v>
      </c>
      <c r="I580">
        <v>53.8</v>
      </c>
      <c r="J580" s="10">
        <v>20698</v>
      </c>
      <c r="K580">
        <v>99.9</v>
      </c>
    </row>
    <row r="581" spans="3:11" x14ac:dyDescent="0.25">
      <c r="C581" s="10">
        <v>42346</v>
      </c>
      <c r="D581">
        <v>118.23</v>
      </c>
      <c r="E581">
        <v>106.49</v>
      </c>
      <c r="F581">
        <v>14.65</v>
      </c>
      <c r="H581" s="10">
        <v>26054</v>
      </c>
      <c r="I581">
        <v>54.2</v>
      </c>
      <c r="J581" s="10">
        <v>20606</v>
      </c>
      <c r="K581">
        <v>98.2</v>
      </c>
    </row>
    <row r="582" spans="3:11" x14ac:dyDescent="0.25">
      <c r="C582" s="10">
        <v>42345</v>
      </c>
      <c r="D582">
        <v>118.28</v>
      </c>
      <c r="E582">
        <v>105.61</v>
      </c>
      <c r="F582">
        <v>14.99</v>
      </c>
      <c r="H582" s="10">
        <v>26024</v>
      </c>
      <c r="I582">
        <v>54.5</v>
      </c>
      <c r="J582" s="10">
        <v>20423</v>
      </c>
      <c r="K582">
        <v>99.7</v>
      </c>
    </row>
    <row r="583" spans="3:11" x14ac:dyDescent="0.25">
      <c r="C583" s="10">
        <v>42342</v>
      </c>
      <c r="D583">
        <v>119.03</v>
      </c>
      <c r="E583">
        <v>106.18</v>
      </c>
      <c r="F583">
        <v>15.35</v>
      </c>
      <c r="H583" s="10">
        <v>25993</v>
      </c>
      <c r="I583">
        <v>51.2</v>
      </c>
      <c r="J583" s="10">
        <v>20240</v>
      </c>
      <c r="K583">
        <v>99.1</v>
      </c>
    </row>
    <row r="584" spans="3:11" x14ac:dyDescent="0.25">
      <c r="C584" s="10">
        <v>42341</v>
      </c>
      <c r="D584">
        <v>115.2</v>
      </c>
      <c r="E584">
        <v>104.38</v>
      </c>
      <c r="F584">
        <v>15.01</v>
      </c>
      <c r="H584" s="10">
        <v>25965</v>
      </c>
      <c r="I584">
        <v>54.8</v>
      </c>
      <c r="J584" s="10">
        <v>20148</v>
      </c>
      <c r="K584">
        <v>95.9</v>
      </c>
    </row>
    <row r="585" spans="3:11" x14ac:dyDescent="0.25">
      <c r="C585" s="10">
        <v>42340</v>
      </c>
      <c r="D585">
        <v>116.28</v>
      </c>
      <c r="E585">
        <v>106.07</v>
      </c>
      <c r="F585">
        <v>15.28</v>
      </c>
      <c r="H585" s="10">
        <v>25934</v>
      </c>
      <c r="I585">
        <v>47.9</v>
      </c>
      <c r="J585" s="10">
        <v>20058</v>
      </c>
      <c r="K585">
        <v>87</v>
      </c>
    </row>
    <row r="586" spans="3:11" x14ac:dyDescent="0.25">
      <c r="C586" s="10">
        <v>42339</v>
      </c>
      <c r="D586">
        <v>117.34</v>
      </c>
      <c r="E586">
        <v>107.12</v>
      </c>
      <c r="F586">
        <v>15.47</v>
      </c>
      <c r="H586" s="10">
        <v>25903</v>
      </c>
      <c r="I586">
        <v>45.4</v>
      </c>
      <c r="J586" s="10">
        <v>19875</v>
      </c>
      <c r="K586">
        <v>82.9</v>
      </c>
    </row>
    <row r="587" spans="3:11" x14ac:dyDescent="0.25">
      <c r="C587" s="10">
        <v>42338</v>
      </c>
      <c r="D587">
        <v>118.3</v>
      </c>
      <c r="E587">
        <v>104.24</v>
      </c>
      <c r="F587">
        <v>15.32</v>
      </c>
      <c r="H587" s="10">
        <v>25873</v>
      </c>
      <c r="I587">
        <v>39.700000000000003</v>
      </c>
      <c r="J587" s="10">
        <v>19783</v>
      </c>
      <c r="K587">
        <v>82</v>
      </c>
    </row>
    <row r="588" spans="3:11" x14ac:dyDescent="0.25">
      <c r="C588" s="10">
        <v>42335</v>
      </c>
      <c r="D588">
        <v>117.81</v>
      </c>
      <c r="E588">
        <v>105.45</v>
      </c>
      <c r="F588">
        <v>15.49</v>
      </c>
      <c r="H588" s="10">
        <v>25842</v>
      </c>
      <c r="I588">
        <v>42.4</v>
      </c>
      <c r="J588" s="10">
        <v>19693</v>
      </c>
      <c r="K588">
        <v>80.7</v>
      </c>
    </row>
    <row r="589" spans="3:11" x14ac:dyDescent="0.25">
      <c r="C589" s="10">
        <v>42333</v>
      </c>
      <c r="D589">
        <v>118.03</v>
      </c>
      <c r="E589">
        <v>105.41</v>
      </c>
      <c r="F589">
        <v>15.46</v>
      </c>
      <c r="H589" s="10">
        <v>25812</v>
      </c>
      <c r="I589">
        <v>44.1</v>
      </c>
      <c r="J589" s="10">
        <v>19602</v>
      </c>
      <c r="K589">
        <v>80.8</v>
      </c>
    </row>
    <row r="590" spans="3:11" x14ac:dyDescent="0.25">
      <c r="C590" s="10">
        <v>42332</v>
      </c>
      <c r="D590">
        <v>118.88</v>
      </c>
      <c r="E590">
        <v>105.74</v>
      </c>
      <c r="F590">
        <v>15.4</v>
      </c>
      <c r="H590" s="10">
        <v>25781</v>
      </c>
      <c r="I590">
        <v>47.3</v>
      </c>
      <c r="J590" s="10">
        <v>19418</v>
      </c>
      <c r="K590">
        <v>90.7</v>
      </c>
    </row>
    <row r="591" spans="3:11" x14ac:dyDescent="0.25">
      <c r="C591" s="10">
        <v>42331</v>
      </c>
      <c r="D591">
        <v>117.75</v>
      </c>
      <c r="E591">
        <v>106.95</v>
      </c>
      <c r="F591">
        <v>15.35</v>
      </c>
      <c r="H591" s="10">
        <v>25750</v>
      </c>
      <c r="I591">
        <v>49.5</v>
      </c>
      <c r="J591" s="10">
        <v>19328</v>
      </c>
      <c r="K591">
        <v>86.2</v>
      </c>
    </row>
    <row r="592" spans="3:11" x14ac:dyDescent="0.25">
      <c r="C592" s="10">
        <v>42328</v>
      </c>
      <c r="D592">
        <v>119.3</v>
      </c>
      <c r="E592">
        <v>107.32</v>
      </c>
      <c r="F592">
        <v>15.42</v>
      </c>
      <c r="H592" s="10">
        <v>25720</v>
      </c>
      <c r="I592">
        <v>51.1</v>
      </c>
    </row>
    <row r="593" spans="3:9" x14ac:dyDescent="0.25">
      <c r="C593" s="10">
        <v>42327</v>
      </c>
      <c r="D593">
        <v>118.78</v>
      </c>
      <c r="E593">
        <v>106.26</v>
      </c>
      <c r="F593">
        <v>15.35</v>
      </c>
      <c r="H593" s="10">
        <v>25689</v>
      </c>
      <c r="I593">
        <v>47.2</v>
      </c>
    </row>
    <row r="594" spans="3:9" x14ac:dyDescent="0.25">
      <c r="C594" s="10">
        <v>42326</v>
      </c>
      <c r="D594">
        <v>117.29</v>
      </c>
      <c r="E594">
        <v>107.77</v>
      </c>
      <c r="F594">
        <v>15.36</v>
      </c>
      <c r="H594" s="10">
        <v>25659</v>
      </c>
      <c r="I594">
        <v>45</v>
      </c>
    </row>
    <row r="595" spans="3:9" x14ac:dyDescent="0.25">
      <c r="C595" s="10">
        <v>42325</v>
      </c>
      <c r="D595">
        <v>113.69</v>
      </c>
      <c r="E595">
        <v>105.13</v>
      </c>
      <c r="F595">
        <v>15.06</v>
      </c>
      <c r="H595" s="10">
        <v>25628</v>
      </c>
      <c r="I595">
        <v>46.9</v>
      </c>
    </row>
    <row r="596" spans="3:9" x14ac:dyDescent="0.25">
      <c r="C596" s="10">
        <v>42324</v>
      </c>
      <c r="D596">
        <v>114.175</v>
      </c>
      <c r="E596">
        <v>104.04</v>
      </c>
      <c r="F596">
        <v>15</v>
      </c>
      <c r="H596" s="10">
        <v>25600</v>
      </c>
      <c r="I596">
        <v>47.4</v>
      </c>
    </row>
    <row r="597" spans="3:9" x14ac:dyDescent="0.25">
      <c r="C597" s="10">
        <v>42321</v>
      </c>
      <c r="D597">
        <v>112.34</v>
      </c>
      <c r="E597">
        <v>103.95</v>
      </c>
      <c r="F597">
        <v>14.83</v>
      </c>
      <c r="H597" s="10">
        <v>25569</v>
      </c>
      <c r="I597">
        <v>48.7</v>
      </c>
    </row>
    <row r="598" spans="3:9" x14ac:dyDescent="0.25">
      <c r="C598" s="10">
        <v>42320</v>
      </c>
      <c r="D598">
        <v>115.72</v>
      </c>
      <c r="E598">
        <v>108.02</v>
      </c>
      <c r="F598">
        <v>14.97</v>
      </c>
      <c r="H598" s="10">
        <v>25538</v>
      </c>
      <c r="I598">
        <v>52</v>
      </c>
    </row>
    <row r="599" spans="3:9" x14ac:dyDescent="0.25">
      <c r="C599" s="10">
        <v>42319</v>
      </c>
      <c r="D599">
        <v>116.11</v>
      </c>
      <c r="E599">
        <v>109.01</v>
      </c>
      <c r="F599">
        <v>15.42</v>
      </c>
      <c r="H599" s="10">
        <v>25508</v>
      </c>
      <c r="I599">
        <v>53.2</v>
      </c>
    </row>
    <row r="600" spans="3:9" x14ac:dyDescent="0.25">
      <c r="C600" s="10">
        <v>42318</v>
      </c>
      <c r="D600">
        <v>116.77</v>
      </c>
      <c r="E600">
        <v>107.91</v>
      </c>
      <c r="F600">
        <v>15.56</v>
      </c>
      <c r="H600" s="10">
        <v>25477</v>
      </c>
      <c r="I600">
        <v>54.6</v>
      </c>
    </row>
    <row r="601" spans="3:9" x14ac:dyDescent="0.25">
      <c r="C601" s="10">
        <v>42317</v>
      </c>
      <c r="D601">
        <v>120.57</v>
      </c>
      <c r="E601">
        <v>106.49</v>
      </c>
      <c r="F601">
        <v>15.49</v>
      </c>
      <c r="H601" s="10">
        <v>25447</v>
      </c>
      <c r="I601">
        <v>54.1</v>
      </c>
    </row>
    <row r="602" spans="3:9" x14ac:dyDescent="0.25">
      <c r="C602" s="10">
        <v>42314</v>
      </c>
      <c r="D602">
        <v>121.06</v>
      </c>
      <c r="E602">
        <v>107.095</v>
      </c>
      <c r="F602">
        <v>15.34</v>
      </c>
      <c r="H602" s="10">
        <v>25416</v>
      </c>
      <c r="I602">
        <v>54.8</v>
      </c>
    </row>
    <row r="603" spans="3:9" x14ac:dyDescent="0.25">
      <c r="C603" s="10">
        <v>42313</v>
      </c>
      <c r="D603">
        <v>120.92</v>
      </c>
      <c r="E603">
        <v>108.76</v>
      </c>
      <c r="F603">
        <v>14.83</v>
      </c>
      <c r="H603" s="10">
        <v>25385</v>
      </c>
      <c r="I603">
        <v>53.1</v>
      </c>
    </row>
    <row r="604" spans="3:9" x14ac:dyDescent="0.25">
      <c r="C604" s="10">
        <v>42312</v>
      </c>
      <c r="D604">
        <v>122</v>
      </c>
      <c r="E604">
        <v>103.94</v>
      </c>
      <c r="F604">
        <v>15.67</v>
      </c>
      <c r="H604" s="10">
        <v>25355</v>
      </c>
      <c r="I604">
        <v>55.5</v>
      </c>
    </row>
    <row r="605" spans="3:9" x14ac:dyDescent="0.25">
      <c r="C605" s="10">
        <v>42311</v>
      </c>
      <c r="D605">
        <v>122.57</v>
      </c>
      <c r="E605">
        <v>102.58</v>
      </c>
      <c r="F605">
        <v>15.68</v>
      </c>
      <c r="H605" s="10">
        <v>25324</v>
      </c>
      <c r="I605">
        <v>56.7</v>
      </c>
    </row>
    <row r="606" spans="3:9" x14ac:dyDescent="0.25">
      <c r="C606" s="10">
        <v>42310</v>
      </c>
      <c r="D606">
        <v>121.18</v>
      </c>
      <c r="E606">
        <v>103.31</v>
      </c>
      <c r="F606">
        <v>15.77</v>
      </c>
      <c r="H606" s="10">
        <v>25294</v>
      </c>
      <c r="I606">
        <v>55.2</v>
      </c>
    </row>
    <row r="607" spans="3:9" x14ac:dyDescent="0.25">
      <c r="C607" s="10">
        <v>42307</v>
      </c>
      <c r="D607">
        <v>119.5</v>
      </c>
      <c r="E607">
        <v>101.97</v>
      </c>
      <c r="F607">
        <v>15.39</v>
      </c>
      <c r="H607" s="10">
        <v>25263</v>
      </c>
      <c r="I607">
        <v>57.1</v>
      </c>
    </row>
    <row r="608" spans="3:9" x14ac:dyDescent="0.25">
      <c r="C608" s="10">
        <v>42306</v>
      </c>
      <c r="D608">
        <v>120.53</v>
      </c>
      <c r="E608">
        <v>104.88</v>
      </c>
      <c r="F608">
        <v>15.57</v>
      </c>
      <c r="H608" s="10">
        <v>25235</v>
      </c>
      <c r="I608">
        <v>57</v>
      </c>
    </row>
    <row r="609" spans="3:9" x14ac:dyDescent="0.25">
      <c r="C609" s="10">
        <v>42305</v>
      </c>
      <c r="D609">
        <v>119.27</v>
      </c>
      <c r="E609">
        <v>104.2</v>
      </c>
      <c r="F609">
        <v>15.81</v>
      </c>
      <c r="H609" s="10">
        <v>25204</v>
      </c>
      <c r="I609">
        <v>54.9</v>
      </c>
    </row>
    <row r="610" spans="3:9" x14ac:dyDescent="0.25">
      <c r="C610" s="10">
        <v>42304</v>
      </c>
      <c r="D610">
        <v>114.55</v>
      </c>
      <c r="E610">
        <v>103.7</v>
      </c>
      <c r="F610">
        <v>15.21</v>
      </c>
      <c r="H610" s="10">
        <v>25173</v>
      </c>
      <c r="I610">
        <v>56.1</v>
      </c>
    </row>
    <row r="611" spans="3:9" x14ac:dyDescent="0.25">
      <c r="C611" s="10">
        <v>42303</v>
      </c>
      <c r="D611">
        <v>115.28</v>
      </c>
      <c r="E611">
        <v>103.77</v>
      </c>
      <c r="F611">
        <v>15.41</v>
      </c>
      <c r="H611" s="10">
        <v>25143</v>
      </c>
      <c r="I611">
        <v>58.1</v>
      </c>
    </row>
    <row r="612" spans="3:9" x14ac:dyDescent="0.25">
      <c r="C612" s="10">
        <v>42300</v>
      </c>
      <c r="D612">
        <v>119.08</v>
      </c>
      <c r="E612">
        <v>102.19</v>
      </c>
      <c r="F612">
        <v>15.58</v>
      </c>
      <c r="H612" s="10">
        <v>25112</v>
      </c>
      <c r="I612">
        <v>55.8</v>
      </c>
    </row>
    <row r="613" spans="3:9" x14ac:dyDescent="0.25">
      <c r="C613" s="10">
        <v>42299</v>
      </c>
      <c r="D613">
        <v>115.5</v>
      </c>
      <c r="E613">
        <v>99.67</v>
      </c>
      <c r="F613">
        <v>15.31</v>
      </c>
      <c r="H613" s="10">
        <v>25082</v>
      </c>
      <c r="I613">
        <v>51.8</v>
      </c>
    </row>
    <row r="614" spans="3:9" x14ac:dyDescent="0.25">
      <c r="C614" s="10">
        <v>42298</v>
      </c>
      <c r="D614">
        <v>113.76</v>
      </c>
      <c r="E614">
        <v>97.11</v>
      </c>
      <c r="F614">
        <v>15.25</v>
      </c>
      <c r="H614" s="10">
        <v>25051</v>
      </c>
      <c r="I614">
        <v>52.7</v>
      </c>
    </row>
    <row r="615" spans="3:9" x14ac:dyDescent="0.25">
      <c r="C615" s="10">
        <v>42297</v>
      </c>
      <c r="D615">
        <v>113.77</v>
      </c>
      <c r="E615">
        <v>97</v>
      </c>
      <c r="F615">
        <v>15.55</v>
      </c>
      <c r="H615" s="10">
        <v>25020</v>
      </c>
      <c r="I615">
        <v>54.1</v>
      </c>
    </row>
    <row r="616" spans="3:9" x14ac:dyDescent="0.25">
      <c r="C616" s="10">
        <v>42296</v>
      </c>
      <c r="D616">
        <v>111.73</v>
      </c>
      <c r="E616">
        <v>98.47</v>
      </c>
      <c r="F616">
        <v>15.36</v>
      </c>
      <c r="H616" s="10">
        <v>24990</v>
      </c>
      <c r="I616">
        <v>53.5</v>
      </c>
    </row>
    <row r="617" spans="3:9" x14ac:dyDescent="0.25">
      <c r="C617" s="10">
        <v>42293</v>
      </c>
      <c r="D617">
        <v>111.04</v>
      </c>
      <c r="E617">
        <v>97.54</v>
      </c>
      <c r="F617">
        <v>15.37</v>
      </c>
      <c r="H617" s="10">
        <v>24959</v>
      </c>
      <c r="I617">
        <v>55.3</v>
      </c>
    </row>
    <row r="618" spans="3:9" x14ac:dyDescent="0.25">
      <c r="C618" s="10">
        <v>42292</v>
      </c>
      <c r="D618">
        <v>111.86</v>
      </c>
      <c r="E618">
        <v>95.96</v>
      </c>
      <c r="F618">
        <v>15.32</v>
      </c>
      <c r="H618" s="10">
        <v>24929</v>
      </c>
      <c r="I618">
        <v>58</v>
      </c>
    </row>
    <row r="619" spans="3:9" x14ac:dyDescent="0.25">
      <c r="C619" s="10">
        <v>42291</v>
      </c>
      <c r="D619">
        <v>110.21</v>
      </c>
      <c r="E619">
        <v>94.07</v>
      </c>
      <c r="F619">
        <v>15.03</v>
      </c>
      <c r="H619" s="10">
        <v>24898</v>
      </c>
      <c r="I619">
        <v>53.8</v>
      </c>
    </row>
    <row r="620" spans="3:9" x14ac:dyDescent="0.25">
      <c r="C620" s="10">
        <v>42290</v>
      </c>
      <c r="D620">
        <v>111.79</v>
      </c>
      <c r="E620">
        <v>94.12</v>
      </c>
      <c r="F620">
        <v>15.48</v>
      </c>
      <c r="H620" s="10">
        <v>24869</v>
      </c>
      <c r="I620">
        <v>55</v>
      </c>
    </row>
    <row r="621" spans="3:9" x14ac:dyDescent="0.25">
      <c r="C621" s="10">
        <v>42289</v>
      </c>
      <c r="D621">
        <v>111.6</v>
      </c>
      <c r="E621">
        <v>94.26</v>
      </c>
      <c r="F621">
        <v>15.59</v>
      </c>
      <c r="H621" s="10">
        <v>24838</v>
      </c>
      <c r="I621">
        <v>56.6</v>
      </c>
    </row>
    <row r="622" spans="3:9" x14ac:dyDescent="0.25">
      <c r="C622" s="10">
        <v>42286</v>
      </c>
      <c r="D622">
        <v>112.12</v>
      </c>
      <c r="E622">
        <v>93.24</v>
      </c>
      <c r="F622">
        <v>15.48</v>
      </c>
      <c r="H622" s="10">
        <v>24807</v>
      </c>
      <c r="I622">
        <v>55.6</v>
      </c>
    </row>
    <row r="623" spans="3:9" x14ac:dyDescent="0.25">
      <c r="C623" s="10">
        <v>42285</v>
      </c>
      <c r="D623">
        <v>109.5</v>
      </c>
      <c r="E623">
        <v>92.47</v>
      </c>
      <c r="F623">
        <v>15.63</v>
      </c>
      <c r="H623" s="10">
        <v>24777</v>
      </c>
      <c r="I623">
        <v>54.2</v>
      </c>
    </row>
    <row r="624" spans="3:9" x14ac:dyDescent="0.25">
      <c r="C624" s="10">
        <v>42284</v>
      </c>
      <c r="D624">
        <v>110.78</v>
      </c>
      <c r="E624">
        <v>92.4</v>
      </c>
      <c r="F624">
        <v>15.54</v>
      </c>
      <c r="H624" s="10">
        <v>24746</v>
      </c>
      <c r="I624">
        <v>54.1</v>
      </c>
    </row>
    <row r="625" spans="3:9" x14ac:dyDescent="0.25">
      <c r="C625" s="10">
        <v>42283</v>
      </c>
      <c r="D625">
        <v>111.31</v>
      </c>
      <c r="E625">
        <v>92.8</v>
      </c>
      <c r="F625">
        <v>15.29</v>
      </c>
      <c r="H625" s="10">
        <v>24716</v>
      </c>
      <c r="I625">
        <v>54.9</v>
      </c>
    </row>
    <row r="626" spans="3:9" x14ac:dyDescent="0.25">
      <c r="C626" s="10">
        <v>42282</v>
      </c>
      <c r="D626">
        <v>110.78</v>
      </c>
      <c r="E626">
        <v>94.01</v>
      </c>
      <c r="F626">
        <v>15.3</v>
      </c>
      <c r="H626" s="10">
        <v>24685</v>
      </c>
      <c r="I626">
        <v>52.2</v>
      </c>
    </row>
    <row r="627" spans="3:9" x14ac:dyDescent="0.25">
      <c r="C627" s="10">
        <v>42279</v>
      </c>
      <c r="D627">
        <v>110.38</v>
      </c>
      <c r="E627">
        <v>92.07</v>
      </c>
      <c r="F627">
        <v>15</v>
      </c>
      <c r="H627" s="10">
        <v>24654</v>
      </c>
      <c r="I627">
        <v>49.5</v>
      </c>
    </row>
    <row r="628" spans="3:9" x14ac:dyDescent="0.25">
      <c r="C628" s="10">
        <v>42278</v>
      </c>
      <c r="D628">
        <v>109.58</v>
      </c>
      <c r="E628">
        <v>90.95</v>
      </c>
      <c r="F628">
        <v>15.23</v>
      </c>
      <c r="H628" s="10">
        <v>24624</v>
      </c>
      <c r="I628">
        <v>46.8</v>
      </c>
    </row>
    <row r="629" spans="3:9" x14ac:dyDescent="0.25">
      <c r="C629" s="10">
        <v>42277</v>
      </c>
      <c r="D629">
        <v>109.95</v>
      </c>
      <c r="E629">
        <v>89.73</v>
      </c>
      <c r="F629">
        <v>15.16</v>
      </c>
      <c r="H629" s="10">
        <v>24593</v>
      </c>
      <c r="I629">
        <v>44.5</v>
      </c>
    </row>
    <row r="630" spans="3:9" x14ac:dyDescent="0.25">
      <c r="C630" s="10">
        <v>42276</v>
      </c>
      <c r="D630">
        <v>109.06</v>
      </c>
      <c r="E630">
        <v>86.67</v>
      </c>
      <c r="F630">
        <v>14.98</v>
      </c>
      <c r="H630" s="10">
        <v>24563</v>
      </c>
      <c r="I630">
        <v>42.8</v>
      </c>
    </row>
    <row r="631" spans="3:9" x14ac:dyDescent="0.25">
      <c r="C631" s="10">
        <v>42275</v>
      </c>
      <c r="D631">
        <v>112.44</v>
      </c>
      <c r="E631">
        <v>89.21</v>
      </c>
      <c r="F631">
        <v>14.91</v>
      </c>
      <c r="H631" s="10">
        <v>24532</v>
      </c>
      <c r="I631">
        <v>45.3</v>
      </c>
    </row>
    <row r="632" spans="3:9" x14ac:dyDescent="0.25">
      <c r="C632" s="10">
        <v>42272</v>
      </c>
      <c r="D632">
        <v>114.71</v>
      </c>
      <c r="E632">
        <v>92.77</v>
      </c>
      <c r="F632">
        <v>15.25</v>
      </c>
      <c r="H632" s="10">
        <v>24504</v>
      </c>
      <c r="I632">
        <v>47.6</v>
      </c>
    </row>
    <row r="633" spans="3:9" x14ac:dyDescent="0.25">
      <c r="C633" s="10">
        <v>42271</v>
      </c>
      <c r="D633">
        <v>115</v>
      </c>
      <c r="E633">
        <v>94.41</v>
      </c>
      <c r="F633">
        <v>15.21</v>
      </c>
      <c r="H633" s="10">
        <v>24473</v>
      </c>
      <c r="I633">
        <v>49.1</v>
      </c>
    </row>
    <row r="634" spans="3:9" x14ac:dyDescent="0.25">
      <c r="C634" s="10">
        <v>42270</v>
      </c>
      <c r="D634">
        <v>114.32</v>
      </c>
      <c r="E634">
        <v>93.97</v>
      </c>
      <c r="F634">
        <v>15.06</v>
      </c>
      <c r="H634" s="10">
        <v>24442</v>
      </c>
      <c r="I634">
        <v>52.4</v>
      </c>
    </row>
    <row r="635" spans="3:9" x14ac:dyDescent="0.25">
      <c r="C635" s="10">
        <v>42269</v>
      </c>
      <c r="D635">
        <v>113.4</v>
      </c>
      <c r="E635">
        <v>92.96</v>
      </c>
      <c r="F635">
        <v>15.04</v>
      </c>
      <c r="H635" s="10">
        <v>24412</v>
      </c>
      <c r="I635">
        <v>53.7</v>
      </c>
    </row>
    <row r="636" spans="3:9" x14ac:dyDescent="0.25">
      <c r="C636" s="10">
        <v>42268</v>
      </c>
      <c r="D636">
        <v>115.21</v>
      </c>
      <c r="E636">
        <v>95.55</v>
      </c>
      <c r="F636">
        <v>15.17</v>
      </c>
      <c r="H636" s="10">
        <v>24381</v>
      </c>
      <c r="I636">
        <v>57.2</v>
      </c>
    </row>
    <row r="637" spans="3:9" x14ac:dyDescent="0.25">
      <c r="C637" s="10">
        <v>42265</v>
      </c>
      <c r="D637">
        <v>113.45</v>
      </c>
      <c r="E637">
        <v>94.4</v>
      </c>
      <c r="F637">
        <v>14.82</v>
      </c>
      <c r="H637" s="10">
        <v>24351</v>
      </c>
      <c r="I637">
        <v>58.7</v>
      </c>
    </row>
    <row r="638" spans="3:9" x14ac:dyDescent="0.25">
      <c r="C638" s="10">
        <v>42264</v>
      </c>
      <c r="D638">
        <v>113.92</v>
      </c>
      <c r="E638">
        <v>94.34</v>
      </c>
      <c r="F638">
        <v>15.23</v>
      </c>
      <c r="H638" s="10">
        <v>24320</v>
      </c>
      <c r="I638">
        <v>58.5</v>
      </c>
    </row>
    <row r="639" spans="3:9" x14ac:dyDescent="0.25">
      <c r="C639" s="10">
        <v>42263</v>
      </c>
      <c r="D639">
        <v>116.41</v>
      </c>
      <c r="E639">
        <v>93.45</v>
      </c>
      <c r="F639">
        <v>15.68</v>
      </c>
      <c r="H639" s="10">
        <v>24289</v>
      </c>
      <c r="I639">
        <v>60.3</v>
      </c>
    </row>
    <row r="640" spans="3:9" x14ac:dyDescent="0.25">
      <c r="C640" s="10">
        <v>42262</v>
      </c>
      <c r="D640">
        <v>116.28</v>
      </c>
      <c r="E640">
        <v>92.9</v>
      </c>
      <c r="F640">
        <v>15.64</v>
      </c>
      <c r="H640" s="10">
        <v>24259</v>
      </c>
      <c r="I640">
        <v>59</v>
      </c>
    </row>
    <row r="641" spans="3:9" x14ac:dyDescent="0.25">
      <c r="C641" s="10">
        <v>42261</v>
      </c>
      <c r="D641">
        <v>115.31</v>
      </c>
      <c r="E641">
        <v>92.31</v>
      </c>
      <c r="F641">
        <v>15.46</v>
      </c>
      <c r="H641" s="10">
        <v>24228</v>
      </c>
      <c r="I641">
        <v>57.7</v>
      </c>
    </row>
    <row r="642" spans="3:9" x14ac:dyDescent="0.25">
      <c r="C642" s="10">
        <v>42258</v>
      </c>
      <c r="D642">
        <v>114.21</v>
      </c>
      <c r="E642">
        <v>92.05</v>
      </c>
      <c r="F642">
        <v>15.41</v>
      </c>
      <c r="H642" s="10">
        <v>24198</v>
      </c>
      <c r="I642">
        <v>64.2</v>
      </c>
    </row>
    <row r="643" spans="3:9" x14ac:dyDescent="0.25">
      <c r="C643" s="10">
        <v>42257</v>
      </c>
      <c r="D643">
        <v>112.57</v>
      </c>
      <c r="E643">
        <v>91.98</v>
      </c>
      <c r="F643">
        <v>15.51</v>
      </c>
      <c r="H643" s="10">
        <v>24167</v>
      </c>
      <c r="I643">
        <v>65.7</v>
      </c>
    </row>
    <row r="644" spans="3:9" x14ac:dyDescent="0.25">
      <c r="C644" s="10">
        <v>42256</v>
      </c>
      <c r="D644">
        <v>110.15</v>
      </c>
      <c r="E644">
        <v>90.44</v>
      </c>
      <c r="F644">
        <v>15.33</v>
      </c>
      <c r="H644" s="10">
        <v>24139</v>
      </c>
      <c r="I644">
        <v>65.5</v>
      </c>
    </row>
    <row r="645" spans="3:9" x14ac:dyDescent="0.25">
      <c r="C645" s="10">
        <v>42255</v>
      </c>
      <c r="D645">
        <v>112.31</v>
      </c>
      <c r="E645">
        <v>89.53</v>
      </c>
      <c r="F645">
        <v>15.47</v>
      </c>
      <c r="H645" s="10">
        <v>24108</v>
      </c>
      <c r="I645">
        <v>65.8</v>
      </c>
    </row>
    <row r="646" spans="3:9" x14ac:dyDescent="0.25">
      <c r="C646" s="10">
        <v>42251</v>
      </c>
      <c r="D646">
        <v>109.27</v>
      </c>
      <c r="E646">
        <v>88.26</v>
      </c>
      <c r="F646">
        <v>15.1</v>
      </c>
      <c r="H646" s="10">
        <v>24077</v>
      </c>
      <c r="I646">
        <v>62.8</v>
      </c>
    </row>
    <row r="647" spans="3:9" x14ac:dyDescent="0.25">
      <c r="C647" s="10">
        <v>42250</v>
      </c>
      <c r="D647">
        <v>110.37</v>
      </c>
      <c r="E647">
        <v>88.15</v>
      </c>
      <c r="F647">
        <v>15.24</v>
      </c>
      <c r="H647" s="10">
        <v>24047</v>
      </c>
      <c r="I647">
        <v>59.4</v>
      </c>
    </row>
    <row r="648" spans="3:9" x14ac:dyDescent="0.25">
      <c r="C648" s="10">
        <v>42249</v>
      </c>
      <c r="D648">
        <v>112.34</v>
      </c>
      <c r="E648">
        <v>89.89</v>
      </c>
      <c r="F648">
        <v>15.13</v>
      </c>
      <c r="H648" s="10">
        <v>24016</v>
      </c>
      <c r="I648">
        <v>58.6</v>
      </c>
    </row>
    <row r="649" spans="3:9" x14ac:dyDescent="0.25">
      <c r="C649" s="10">
        <v>42248</v>
      </c>
      <c r="D649">
        <v>107.72</v>
      </c>
      <c r="E649">
        <v>87.23</v>
      </c>
      <c r="F649">
        <v>14.9</v>
      </c>
      <c r="H649" s="10">
        <v>23986</v>
      </c>
      <c r="I649">
        <v>61</v>
      </c>
    </row>
    <row r="650" spans="3:9" x14ac:dyDescent="0.25">
      <c r="C650" s="10">
        <v>42247</v>
      </c>
      <c r="D650">
        <v>112.76</v>
      </c>
      <c r="E650">
        <v>89.43</v>
      </c>
      <c r="F650">
        <v>15.52</v>
      </c>
      <c r="H650" s="10">
        <v>23955</v>
      </c>
      <c r="I650">
        <v>58.1</v>
      </c>
    </row>
    <row r="651" spans="3:9" x14ac:dyDescent="0.25">
      <c r="C651" s="10">
        <v>42244</v>
      </c>
      <c r="D651">
        <v>113.29</v>
      </c>
      <c r="E651">
        <v>91.01</v>
      </c>
      <c r="F651">
        <v>15.35</v>
      </c>
      <c r="H651" s="10">
        <v>23924</v>
      </c>
      <c r="I651">
        <v>58.1</v>
      </c>
    </row>
    <row r="652" spans="3:9" x14ac:dyDescent="0.25">
      <c r="C652" s="10">
        <v>42243</v>
      </c>
      <c r="D652">
        <v>112.92</v>
      </c>
      <c r="E652">
        <v>89.73</v>
      </c>
      <c r="F652">
        <v>15.33</v>
      </c>
      <c r="H652" s="10">
        <v>23894</v>
      </c>
      <c r="I652">
        <v>58.7</v>
      </c>
    </row>
    <row r="653" spans="3:9" x14ac:dyDescent="0.25">
      <c r="C653" s="10">
        <v>42242</v>
      </c>
      <c r="D653">
        <v>109.69</v>
      </c>
      <c r="E653">
        <v>87.19</v>
      </c>
      <c r="F653">
        <v>14.9</v>
      </c>
      <c r="H653" s="10">
        <v>23863</v>
      </c>
      <c r="I653">
        <v>61.3</v>
      </c>
    </row>
    <row r="654" spans="3:9" x14ac:dyDescent="0.25">
      <c r="C654" s="10">
        <v>42241</v>
      </c>
      <c r="D654">
        <v>103.74</v>
      </c>
      <c r="E654">
        <v>83</v>
      </c>
      <c r="F654">
        <v>14.37</v>
      </c>
      <c r="H654" s="10">
        <v>23833</v>
      </c>
      <c r="I654">
        <v>62</v>
      </c>
    </row>
    <row r="655" spans="3:9" x14ac:dyDescent="0.25">
      <c r="C655" s="10">
        <v>42240</v>
      </c>
      <c r="D655">
        <v>103.12</v>
      </c>
      <c r="E655">
        <v>82.09</v>
      </c>
      <c r="F655">
        <v>14.74</v>
      </c>
      <c r="H655" s="10">
        <v>23802</v>
      </c>
      <c r="I655">
        <v>64.900000000000006</v>
      </c>
    </row>
    <row r="656" spans="3:9" x14ac:dyDescent="0.25">
      <c r="C656" s="10">
        <v>42237</v>
      </c>
      <c r="D656">
        <v>105.76</v>
      </c>
      <c r="E656">
        <v>86.06</v>
      </c>
      <c r="F656">
        <v>15.61</v>
      </c>
      <c r="H656" s="10">
        <v>23774</v>
      </c>
      <c r="I656">
        <v>62.1</v>
      </c>
    </row>
    <row r="657" spans="3:9" x14ac:dyDescent="0.25">
      <c r="C657" s="10">
        <v>42236</v>
      </c>
      <c r="D657">
        <v>112.65</v>
      </c>
      <c r="E657">
        <v>90.56</v>
      </c>
      <c r="F657">
        <v>15.82</v>
      </c>
      <c r="H657" s="10">
        <v>23743</v>
      </c>
      <c r="I657">
        <v>61</v>
      </c>
    </row>
    <row r="658" spans="3:9" x14ac:dyDescent="0.25">
      <c r="C658" s="10">
        <v>42235</v>
      </c>
      <c r="D658">
        <v>115.01</v>
      </c>
      <c r="E658">
        <v>95.31</v>
      </c>
      <c r="F658">
        <v>16.25</v>
      </c>
      <c r="H658" s="10">
        <v>23712</v>
      </c>
      <c r="I658">
        <v>62.4</v>
      </c>
    </row>
    <row r="659" spans="3:9" x14ac:dyDescent="0.25">
      <c r="C659" s="10">
        <v>42234</v>
      </c>
      <c r="D659">
        <v>116.5</v>
      </c>
      <c r="E659">
        <v>95.17</v>
      </c>
      <c r="F659">
        <v>16.5</v>
      </c>
      <c r="H659" s="10">
        <v>23682</v>
      </c>
      <c r="I659">
        <v>61.8</v>
      </c>
    </row>
    <row r="660" spans="3:9" x14ac:dyDescent="0.25">
      <c r="C660" s="10">
        <v>42233</v>
      </c>
      <c r="D660">
        <v>117.16</v>
      </c>
      <c r="E660">
        <v>93.93</v>
      </c>
      <c r="F660">
        <v>16.489999999999998</v>
      </c>
      <c r="H660" s="10">
        <v>23651</v>
      </c>
      <c r="I660">
        <v>60.7</v>
      </c>
    </row>
    <row r="661" spans="3:9" x14ac:dyDescent="0.25">
      <c r="C661" s="10">
        <v>42230</v>
      </c>
      <c r="D661">
        <v>115.96</v>
      </c>
      <c r="E661">
        <v>94.42</v>
      </c>
      <c r="F661">
        <v>16.52</v>
      </c>
      <c r="H661" s="10">
        <v>23621</v>
      </c>
      <c r="I661">
        <v>63.3</v>
      </c>
    </row>
    <row r="662" spans="3:9" x14ac:dyDescent="0.25">
      <c r="C662" s="10">
        <v>42229</v>
      </c>
      <c r="D662">
        <v>115.15</v>
      </c>
      <c r="E662">
        <v>93.43</v>
      </c>
      <c r="F662">
        <v>16.25</v>
      </c>
      <c r="H662" s="10">
        <v>23590</v>
      </c>
      <c r="I662">
        <v>63.3</v>
      </c>
    </row>
    <row r="663" spans="3:9" x14ac:dyDescent="0.25">
      <c r="C663" s="10">
        <v>42228</v>
      </c>
      <c r="D663">
        <v>115.24</v>
      </c>
      <c r="E663">
        <v>94.19</v>
      </c>
      <c r="F663">
        <v>16.18</v>
      </c>
      <c r="H663" s="10">
        <v>23559</v>
      </c>
      <c r="I663">
        <v>62.9</v>
      </c>
    </row>
    <row r="664" spans="3:9" x14ac:dyDescent="0.25">
      <c r="C664" s="10">
        <v>42227</v>
      </c>
      <c r="D664">
        <v>113.49</v>
      </c>
      <c r="E664">
        <v>93.62</v>
      </c>
      <c r="F664">
        <v>16.510000000000002</v>
      </c>
      <c r="H664" s="10">
        <v>23529</v>
      </c>
      <c r="I664">
        <v>60.1</v>
      </c>
    </row>
    <row r="665" spans="3:9" x14ac:dyDescent="0.25">
      <c r="C665" s="10">
        <v>42226</v>
      </c>
      <c r="D665">
        <v>119.72</v>
      </c>
      <c r="E665">
        <v>94.15</v>
      </c>
      <c r="F665">
        <v>16.8</v>
      </c>
      <c r="H665" s="10">
        <v>23498</v>
      </c>
      <c r="I665">
        <v>58.7</v>
      </c>
    </row>
    <row r="666" spans="3:9" x14ac:dyDescent="0.25">
      <c r="C666" s="10">
        <v>42223</v>
      </c>
      <c r="D666">
        <v>115.52</v>
      </c>
      <c r="E666">
        <v>94.3</v>
      </c>
      <c r="F666">
        <v>16.53</v>
      </c>
      <c r="H666" s="10">
        <v>23468</v>
      </c>
      <c r="I666">
        <v>59.2</v>
      </c>
    </row>
    <row r="667" spans="3:9" x14ac:dyDescent="0.25">
      <c r="C667" s="10">
        <v>42222</v>
      </c>
      <c r="D667">
        <v>115.13</v>
      </c>
      <c r="E667">
        <v>95.12</v>
      </c>
      <c r="F667">
        <v>16.670000000000002</v>
      </c>
      <c r="H667" s="10">
        <v>23437</v>
      </c>
      <c r="I667">
        <v>60.2</v>
      </c>
    </row>
    <row r="668" spans="3:9" x14ac:dyDescent="0.25">
      <c r="C668" s="10">
        <v>42221</v>
      </c>
      <c r="D668">
        <v>115.4</v>
      </c>
      <c r="E668">
        <v>96.44</v>
      </c>
      <c r="F668">
        <v>16.649999999999999</v>
      </c>
      <c r="H668" s="10">
        <v>23408</v>
      </c>
      <c r="I668">
        <v>57.9</v>
      </c>
    </row>
    <row r="669" spans="3:9" x14ac:dyDescent="0.25">
      <c r="C669" s="10">
        <v>42220</v>
      </c>
      <c r="D669">
        <v>114.64</v>
      </c>
      <c r="E669">
        <v>94.06</v>
      </c>
      <c r="F669">
        <v>16.46</v>
      </c>
      <c r="H669" s="10">
        <v>23377</v>
      </c>
      <c r="I669">
        <v>57.1</v>
      </c>
    </row>
    <row r="670" spans="3:9" x14ac:dyDescent="0.25">
      <c r="C670" s="10">
        <v>42219</v>
      </c>
      <c r="D670">
        <v>118.44</v>
      </c>
      <c r="E670">
        <v>94.14</v>
      </c>
      <c r="F670">
        <v>16.399999999999999</v>
      </c>
      <c r="H670" s="10">
        <v>23346</v>
      </c>
      <c r="I670">
        <v>54</v>
      </c>
    </row>
    <row r="671" spans="3:9" x14ac:dyDescent="0.25">
      <c r="C671" s="10">
        <v>42216</v>
      </c>
      <c r="D671">
        <v>121.3</v>
      </c>
      <c r="E671">
        <v>94.01</v>
      </c>
      <c r="F671">
        <v>16.46</v>
      </c>
      <c r="H671" s="10">
        <v>23316</v>
      </c>
      <c r="I671">
        <v>57.5</v>
      </c>
    </row>
    <row r="672" spans="3:9" x14ac:dyDescent="0.25">
      <c r="C672" s="10">
        <v>42215</v>
      </c>
      <c r="D672">
        <v>122.37</v>
      </c>
      <c r="E672">
        <v>95.21</v>
      </c>
      <c r="F672">
        <v>16.48</v>
      </c>
      <c r="H672" s="10">
        <v>23285</v>
      </c>
      <c r="I672">
        <v>57.7</v>
      </c>
    </row>
    <row r="673" spans="3:9" x14ac:dyDescent="0.25">
      <c r="C673" s="10">
        <v>42214</v>
      </c>
      <c r="D673">
        <v>122.99</v>
      </c>
      <c r="E673">
        <v>96.99</v>
      </c>
      <c r="F673">
        <v>16.48</v>
      </c>
      <c r="H673" s="10">
        <v>23255</v>
      </c>
      <c r="I673">
        <v>56.9</v>
      </c>
    </row>
    <row r="674" spans="3:9" x14ac:dyDescent="0.25">
      <c r="C674" s="10">
        <v>42213</v>
      </c>
      <c r="D674">
        <v>123.38</v>
      </c>
      <c r="E674">
        <v>95.29</v>
      </c>
      <c r="F674">
        <v>16.34</v>
      </c>
      <c r="H674" s="10">
        <v>23224</v>
      </c>
      <c r="I674">
        <v>55.1</v>
      </c>
    </row>
    <row r="675" spans="3:9" x14ac:dyDescent="0.25">
      <c r="C675" s="10">
        <v>42212</v>
      </c>
      <c r="D675">
        <v>122.77</v>
      </c>
      <c r="E675">
        <v>94.17</v>
      </c>
      <c r="F675">
        <v>16.309999999999999</v>
      </c>
      <c r="H675" s="10">
        <v>23193</v>
      </c>
      <c r="I675">
        <v>55.5</v>
      </c>
    </row>
    <row r="676" spans="3:9" x14ac:dyDescent="0.25">
      <c r="C676" s="10">
        <v>42209</v>
      </c>
      <c r="D676">
        <v>124.5</v>
      </c>
      <c r="E676">
        <v>96.95</v>
      </c>
      <c r="F676">
        <v>16.59</v>
      </c>
      <c r="H676" s="10">
        <v>23163</v>
      </c>
      <c r="I676">
        <v>58.2</v>
      </c>
    </row>
    <row r="677" spans="3:9" x14ac:dyDescent="0.25">
      <c r="C677" s="10">
        <v>42208</v>
      </c>
      <c r="D677">
        <v>125.16</v>
      </c>
      <c r="E677">
        <v>95.44</v>
      </c>
      <c r="F677">
        <v>16.86</v>
      </c>
      <c r="H677" s="10">
        <v>23132</v>
      </c>
      <c r="I677">
        <v>59.8</v>
      </c>
    </row>
    <row r="678" spans="3:9" x14ac:dyDescent="0.25">
      <c r="C678" s="10">
        <v>42207</v>
      </c>
      <c r="D678">
        <v>125.22</v>
      </c>
      <c r="E678">
        <v>97.04</v>
      </c>
      <c r="F678">
        <v>16.7</v>
      </c>
      <c r="H678" s="10">
        <v>23102</v>
      </c>
      <c r="I678">
        <v>57.6</v>
      </c>
    </row>
    <row r="679" spans="3:9" x14ac:dyDescent="0.25">
      <c r="C679" s="10">
        <v>42206</v>
      </c>
      <c r="D679">
        <v>130.75</v>
      </c>
      <c r="E679">
        <v>98.39</v>
      </c>
      <c r="F679">
        <v>16.48</v>
      </c>
      <c r="H679" s="10">
        <v>23071</v>
      </c>
      <c r="I679">
        <v>54.7</v>
      </c>
    </row>
    <row r="680" spans="3:9" x14ac:dyDescent="0.25">
      <c r="C680" s="10">
        <v>42205</v>
      </c>
      <c r="D680">
        <v>132.07</v>
      </c>
      <c r="E680">
        <v>97.91</v>
      </c>
      <c r="F680">
        <v>16.600000000000001</v>
      </c>
      <c r="H680" s="10">
        <v>23043</v>
      </c>
      <c r="I680">
        <v>55.1</v>
      </c>
    </row>
    <row r="681" spans="3:9" x14ac:dyDescent="0.25">
      <c r="C681" s="10">
        <v>42202</v>
      </c>
      <c r="D681">
        <v>129.62</v>
      </c>
      <c r="E681">
        <v>94.97</v>
      </c>
      <c r="F681">
        <v>16.399999999999999</v>
      </c>
      <c r="H681" s="10">
        <v>23012</v>
      </c>
      <c r="I681">
        <v>55.2</v>
      </c>
    </row>
    <row r="682" spans="3:9" x14ac:dyDescent="0.25">
      <c r="C682" s="10">
        <v>42201</v>
      </c>
      <c r="D682">
        <v>128.51</v>
      </c>
      <c r="E682">
        <v>90.85</v>
      </c>
      <c r="F682">
        <v>16.63</v>
      </c>
      <c r="H682" s="10">
        <v>22981</v>
      </c>
      <c r="I682">
        <v>57.2</v>
      </c>
    </row>
    <row r="683" spans="3:9" x14ac:dyDescent="0.25">
      <c r="C683" s="10">
        <v>42200</v>
      </c>
      <c r="D683">
        <v>126.82</v>
      </c>
      <c r="E683">
        <v>89.76</v>
      </c>
      <c r="F683">
        <v>16.600000000000001</v>
      </c>
      <c r="H683" s="10">
        <v>22951</v>
      </c>
      <c r="I683">
        <v>53.8</v>
      </c>
    </row>
    <row r="684" spans="3:9" x14ac:dyDescent="0.25">
      <c r="C684" s="10">
        <v>42199</v>
      </c>
      <c r="D684">
        <v>125.61</v>
      </c>
      <c r="E684">
        <v>89.68</v>
      </c>
      <c r="F684">
        <v>16.48</v>
      </c>
      <c r="H684" s="10">
        <v>22920</v>
      </c>
      <c r="I684">
        <v>51.2</v>
      </c>
    </row>
    <row r="685" spans="3:9" x14ac:dyDescent="0.25">
      <c r="C685" s="10">
        <v>42198</v>
      </c>
      <c r="D685">
        <v>125.66</v>
      </c>
      <c r="E685">
        <v>90.1</v>
      </c>
      <c r="F685">
        <v>16.46</v>
      </c>
      <c r="H685" s="10">
        <v>22890</v>
      </c>
      <c r="I685">
        <v>50</v>
      </c>
    </row>
    <row r="686" spans="3:9" x14ac:dyDescent="0.25">
      <c r="C686" s="10">
        <v>42195</v>
      </c>
      <c r="D686">
        <v>123.28</v>
      </c>
      <c r="E686">
        <v>87.95</v>
      </c>
      <c r="F686">
        <v>16.32</v>
      </c>
      <c r="H686" s="10">
        <v>22859</v>
      </c>
      <c r="I686">
        <v>49.5</v>
      </c>
    </row>
    <row r="687" spans="3:9" x14ac:dyDescent="0.25">
      <c r="C687" s="10">
        <v>42194</v>
      </c>
      <c r="D687">
        <v>120.07</v>
      </c>
      <c r="E687">
        <v>85.88</v>
      </c>
      <c r="F687">
        <v>16.079999999999998</v>
      </c>
      <c r="H687" s="10">
        <v>22828</v>
      </c>
      <c r="I687">
        <v>51</v>
      </c>
    </row>
    <row r="688" spans="3:9" x14ac:dyDescent="0.25">
      <c r="C688" s="10">
        <v>42193</v>
      </c>
      <c r="D688">
        <v>122.57</v>
      </c>
      <c r="E688">
        <v>85.65</v>
      </c>
      <c r="F688">
        <v>15.91</v>
      </c>
      <c r="H688" s="10">
        <v>22798</v>
      </c>
      <c r="I688">
        <v>50.8</v>
      </c>
    </row>
    <row r="689" spans="3:9" x14ac:dyDescent="0.25">
      <c r="C689" s="10">
        <v>42192</v>
      </c>
      <c r="D689">
        <v>125.69</v>
      </c>
      <c r="E689">
        <v>87.22</v>
      </c>
      <c r="F689">
        <v>16.100000000000001</v>
      </c>
      <c r="H689" s="10">
        <v>22767</v>
      </c>
      <c r="I689">
        <v>52.2</v>
      </c>
    </row>
    <row r="690" spans="3:9" x14ac:dyDescent="0.25">
      <c r="C690" s="10">
        <v>42191</v>
      </c>
      <c r="D690">
        <v>126</v>
      </c>
      <c r="E690">
        <v>87.55</v>
      </c>
      <c r="F690">
        <v>16.27</v>
      </c>
      <c r="H690" s="10">
        <v>22737</v>
      </c>
      <c r="I690">
        <v>55.1</v>
      </c>
    </row>
    <row r="691" spans="3:9" x14ac:dyDescent="0.25">
      <c r="C691" s="10">
        <v>42187</v>
      </c>
      <c r="D691">
        <v>126.44</v>
      </c>
      <c r="E691">
        <v>87.284999999999997</v>
      </c>
      <c r="F691">
        <v>16.329999999999998</v>
      </c>
      <c r="H691" s="10">
        <v>22706</v>
      </c>
      <c r="I691">
        <v>60.6</v>
      </c>
    </row>
    <row r="692" spans="3:9" x14ac:dyDescent="0.25">
      <c r="C692" s="10">
        <v>42186</v>
      </c>
      <c r="D692">
        <v>126.6</v>
      </c>
      <c r="E692">
        <v>86.91</v>
      </c>
      <c r="F692">
        <v>16.739999999999998</v>
      </c>
      <c r="H692" s="10">
        <v>22678</v>
      </c>
      <c r="I692">
        <v>61.1</v>
      </c>
    </row>
    <row r="693" spans="3:9" x14ac:dyDescent="0.25">
      <c r="C693" s="10">
        <v>42185</v>
      </c>
      <c r="D693">
        <v>125.425</v>
      </c>
      <c r="E693">
        <v>85.765000000000001</v>
      </c>
      <c r="F693">
        <v>16.61</v>
      </c>
      <c r="H693" s="10">
        <v>22647</v>
      </c>
      <c r="I693">
        <v>60.9</v>
      </c>
    </row>
    <row r="694" spans="3:9" x14ac:dyDescent="0.25">
      <c r="C694" s="10">
        <v>42184</v>
      </c>
      <c r="D694">
        <v>124.53</v>
      </c>
      <c r="E694">
        <v>85.8</v>
      </c>
      <c r="F694">
        <v>16.64</v>
      </c>
      <c r="H694" s="10">
        <v>22616</v>
      </c>
      <c r="I694">
        <v>64.2</v>
      </c>
    </row>
    <row r="695" spans="3:9" x14ac:dyDescent="0.25">
      <c r="C695" s="10">
        <v>42181</v>
      </c>
      <c r="D695">
        <v>126.75</v>
      </c>
      <c r="E695">
        <v>88.01</v>
      </c>
      <c r="F695">
        <v>17.100000000000001</v>
      </c>
      <c r="H695" s="10">
        <v>22586</v>
      </c>
      <c r="I695">
        <v>59</v>
      </c>
    </row>
    <row r="696" spans="3:9" x14ac:dyDescent="0.25">
      <c r="C696" s="10">
        <v>42180</v>
      </c>
      <c r="D696">
        <v>127.5</v>
      </c>
      <c r="E696">
        <v>87.98</v>
      </c>
      <c r="F696">
        <v>17.03</v>
      </c>
      <c r="H696" s="10">
        <v>22555</v>
      </c>
      <c r="I696">
        <v>62.2</v>
      </c>
    </row>
    <row r="697" spans="3:9" x14ac:dyDescent="0.25">
      <c r="C697" s="10">
        <v>42179</v>
      </c>
      <c r="D697">
        <v>128.11000000000001</v>
      </c>
      <c r="E697">
        <v>88.86</v>
      </c>
      <c r="F697">
        <v>17.04</v>
      </c>
      <c r="H697" s="10">
        <v>22525</v>
      </c>
      <c r="I697">
        <v>63</v>
      </c>
    </row>
    <row r="698" spans="3:9" x14ac:dyDescent="0.25">
      <c r="C698" s="10">
        <v>42178</v>
      </c>
      <c r="D698">
        <v>127.03</v>
      </c>
      <c r="E698">
        <v>87.88</v>
      </c>
      <c r="F698">
        <v>17.16</v>
      </c>
      <c r="H698" s="10">
        <v>22494</v>
      </c>
      <c r="I698">
        <v>60.7</v>
      </c>
    </row>
    <row r="699" spans="3:9" x14ac:dyDescent="0.25">
      <c r="C699" s="10">
        <v>42177</v>
      </c>
      <c r="D699">
        <v>127.61</v>
      </c>
      <c r="E699">
        <v>84.74</v>
      </c>
      <c r="F699">
        <v>17.100000000000001</v>
      </c>
      <c r="H699" s="10">
        <v>22463</v>
      </c>
      <c r="I699">
        <v>58.2</v>
      </c>
    </row>
    <row r="700" spans="3:9" x14ac:dyDescent="0.25">
      <c r="C700" s="10">
        <v>42174</v>
      </c>
      <c r="D700">
        <v>126.6</v>
      </c>
      <c r="E700">
        <v>82.51</v>
      </c>
      <c r="F700">
        <v>16.95</v>
      </c>
      <c r="H700" s="10">
        <v>22433</v>
      </c>
      <c r="I700">
        <v>58.1</v>
      </c>
    </row>
    <row r="701" spans="3:9" x14ac:dyDescent="0.25">
      <c r="C701" s="10">
        <v>42173</v>
      </c>
      <c r="D701">
        <v>127.88</v>
      </c>
      <c r="E701">
        <v>82.905000000000001</v>
      </c>
      <c r="F701">
        <v>16.91</v>
      </c>
      <c r="H701" s="10">
        <v>22402</v>
      </c>
      <c r="I701">
        <v>58.9</v>
      </c>
    </row>
    <row r="702" spans="3:9" x14ac:dyDescent="0.25">
      <c r="C702" s="10">
        <v>42172</v>
      </c>
      <c r="D702">
        <v>127.3</v>
      </c>
      <c r="E702">
        <v>81.790000000000006</v>
      </c>
      <c r="F702">
        <v>16.809999999999999</v>
      </c>
      <c r="H702" s="10">
        <v>22372</v>
      </c>
      <c r="I702">
        <v>57.6</v>
      </c>
    </row>
    <row r="703" spans="3:9" x14ac:dyDescent="0.25">
      <c r="C703" s="10">
        <v>42171</v>
      </c>
      <c r="D703">
        <v>127.6</v>
      </c>
      <c r="E703">
        <v>81.06</v>
      </c>
      <c r="F703">
        <v>17.16</v>
      </c>
      <c r="H703" s="10">
        <v>22341</v>
      </c>
      <c r="I703">
        <v>49.1</v>
      </c>
    </row>
    <row r="704" spans="3:9" x14ac:dyDescent="0.25">
      <c r="C704" s="10">
        <v>42170</v>
      </c>
      <c r="D704">
        <v>126.92</v>
      </c>
      <c r="E704">
        <v>80.709999999999994</v>
      </c>
      <c r="F704">
        <v>16.95</v>
      </c>
      <c r="H704" s="10">
        <v>22313</v>
      </c>
      <c r="I704">
        <v>43.6</v>
      </c>
    </row>
    <row r="705" spans="3:9" x14ac:dyDescent="0.25">
      <c r="C705" s="10">
        <v>42167</v>
      </c>
      <c r="D705">
        <v>127.17</v>
      </c>
      <c r="E705">
        <v>81.53</v>
      </c>
      <c r="F705">
        <v>16.97</v>
      </c>
      <c r="H705" s="10">
        <v>22282</v>
      </c>
      <c r="I705">
        <v>43.9</v>
      </c>
    </row>
    <row r="706" spans="3:9" x14ac:dyDescent="0.25">
      <c r="C706" s="10">
        <v>42166</v>
      </c>
      <c r="D706">
        <v>128.59</v>
      </c>
      <c r="E706">
        <v>81.83</v>
      </c>
      <c r="F706">
        <v>17</v>
      </c>
      <c r="H706" s="10">
        <v>22251</v>
      </c>
      <c r="I706">
        <v>44.3</v>
      </c>
    </row>
    <row r="707" spans="3:9" x14ac:dyDescent="0.25">
      <c r="C707" s="10">
        <v>42165</v>
      </c>
      <c r="D707">
        <v>128.88</v>
      </c>
      <c r="E707">
        <v>82.16</v>
      </c>
      <c r="F707">
        <v>16.97</v>
      </c>
      <c r="H707" s="10">
        <v>22221</v>
      </c>
      <c r="I707">
        <v>44.3</v>
      </c>
    </row>
    <row r="708" spans="3:9" x14ac:dyDescent="0.25">
      <c r="C708" s="10">
        <v>42164</v>
      </c>
      <c r="D708">
        <v>127.42</v>
      </c>
      <c r="E708">
        <v>80.67</v>
      </c>
      <c r="F708">
        <v>16.760000000000002</v>
      </c>
      <c r="H708" s="10">
        <v>22190</v>
      </c>
      <c r="I708">
        <v>46</v>
      </c>
    </row>
    <row r="709" spans="3:9" x14ac:dyDescent="0.25">
      <c r="C709" s="10">
        <v>42163</v>
      </c>
      <c r="D709">
        <v>127.8</v>
      </c>
      <c r="E709">
        <v>80.67</v>
      </c>
      <c r="F709">
        <v>16.53</v>
      </c>
      <c r="H709" s="10">
        <v>22160</v>
      </c>
      <c r="I709">
        <v>45.4</v>
      </c>
    </row>
    <row r="710" spans="3:9" x14ac:dyDescent="0.25">
      <c r="C710" s="10">
        <v>42160</v>
      </c>
      <c r="D710">
        <v>128.65</v>
      </c>
      <c r="E710">
        <v>82.14</v>
      </c>
      <c r="F710">
        <v>16.510000000000002</v>
      </c>
      <c r="H710" s="10">
        <v>22129</v>
      </c>
      <c r="I710">
        <v>47.6</v>
      </c>
    </row>
    <row r="711" spans="3:9" x14ac:dyDescent="0.25">
      <c r="C711" s="10">
        <v>42159</v>
      </c>
      <c r="D711">
        <v>129.36000000000001</v>
      </c>
      <c r="E711">
        <v>82.05</v>
      </c>
      <c r="F711">
        <v>15.98</v>
      </c>
      <c r="H711" s="10">
        <v>22098</v>
      </c>
      <c r="I711">
        <v>43.7</v>
      </c>
    </row>
    <row r="712" spans="3:9" x14ac:dyDescent="0.25">
      <c r="C712" s="10">
        <v>42158</v>
      </c>
      <c r="D712">
        <v>130.12</v>
      </c>
      <c r="E712">
        <v>82.44</v>
      </c>
      <c r="F712">
        <v>16.04</v>
      </c>
      <c r="H712" s="10">
        <v>22068</v>
      </c>
      <c r="I712">
        <v>44.4</v>
      </c>
    </row>
    <row r="713" spans="3:9" x14ac:dyDescent="0.25">
      <c r="C713" s="10">
        <v>42157</v>
      </c>
      <c r="D713">
        <v>129.96</v>
      </c>
      <c r="E713">
        <v>80.444999999999993</v>
      </c>
      <c r="F713">
        <v>15.8</v>
      </c>
      <c r="H713" s="10">
        <v>22037</v>
      </c>
      <c r="I713">
        <v>42.6</v>
      </c>
    </row>
    <row r="714" spans="3:9" x14ac:dyDescent="0.25">
      <c r="C714" s="10">
        <v>42156</v>
      </c>
      <c r="D714">
        <v>130.535</v>
      </c>
      <c r="E714">
        <v>80.290000000000006</v>
      </c>
      <c r="F714">
        <v>15.61</v>
      </c>
      <c r="H714" s="10">
        <v>22007</v>
      </c>
      <c r="I714">
        <v>45.3</v>
      </c>
    </row>
    <row r="715" spans="3:9" x14ac:dyDescent="0.25">
      <c r="C715" s="10">
        <v>42153</v>
      </c>
      <c r="D715">
        <v>130.28</v>
      </c>
      <c r="E715">
        <v>79.19</v>
      </c>
      <c r="F715">
        <v>15.74</v>
      </c>
      <c r="H715" s="10">
        <v>21976</v>
      </c>
      <c r="I715">
        <v>47.8</v>
      </c>
    </row>
    <row r="716" spans="3:9" x14ac:dyDescent="0.25">
      <c r="C716" s="10">
        <v>42152</v>
      </c>
      <c r="D716">
        <v>131.78</v>
      </c>
      <c r="E716">
        <v>80.144999999999996</v>
      </c>
      <c r="F716">
        <v>15.96</v>
      </c>
      <c r="H716" s="10">
        <v>21947</v>
      </c>
      <c r="I716">
        <v>52.3</v>
      </c>
    </row>
    <row r="717" spans="3:9" x14ac:dyDescent="0.25">
      <c r="C717" s="10">
        <v>42151</v>
      </c>
      <c r="D717">
        <v>132.04499999999999</v>
      </c>
      <c r="E717">
        <v>80.55</v>
      </c>
      <c r="F717">
        <v>16.03</v>
      </c>
      <c r="H717" s="10">
        <v>21916</v>
      </c>
      <c r="I717">
        <v>61.5</v>
      </c>
    </row>
    <row r="718" spans="3:9" x14ac:dyDescent="0.25">
      <c r="C718" s="10">
        <v>42150</v>
      </c>
      <c r="D718">
        <v>129.62</v>
      </c>
      <c r="E718">
        <v>79.334999999999994</v>
      </c>
      <c r="F718">
        <v>15.84</v>
      </c>
      <c r="H718" s="10">
        <v>21885</v>
      </c>
      <c r="I718">
        <v>58.2</v>
      </c>
    </row>
    <row r="719" spans="3:9" x14ac:dyDescent="0.25">
      <c r="C719" s="10">
        <v>42146</v>
      </c>
      <c r="D719">
        <v>132.54</v>
      </c>
      <c r="E719">
        <v>80.540000000000006</v>
      </c>
      <c r="F719">
        <v>15.91</v>
      </c>
      <c r="H719" s="10">
        <v>21855</v>
      </c>
      <c r="I719">
        <v>50.6</v>
      </c>
    </row>
    <row r="720" spans="3:9" x14ac:dyDescent="0.25">
      <c r="C720" s="10">
        <v>42145</v>
      </c>
      <c r="D720">
        <v>131.38999999999999</v>
      </c>
      <c r="E720">
        <v>80.48</v>
      </c>
      <c r="F720">
        <v>15.99</v>
      </c>
      <c r="H720" s="10">
        <v>21824</v>
      </c>
      <c r="I720">
        <v>49.7</v>
      </c>
    </row>
    <row r="721" spans="3:9" x14ac:dyDescent="0.25">
      <c r="C721" s="10">
        <v>42144</v>
      </c>
      <c r="D721">
        <v>130.06</v>
      </c>
      <c r="E721">
        <v>80.55</v>
      </c>
      <c r="F721">
        <v>15.89</v>
      </c>
      <c r="H721" s="10">
        <v>21794</v>
      </c>
      <c r="I721">
        <v>48.3</v>
      </c>
    </row>
    <row r="722" spans="3:9" x14ac:dyDescent="0.25">
      <c r="C722" s="10">
        <v>42143</v>
      </c>
      <c r="D722">
        <v>130.07</v>
      </c>
      <c r="E722">
        <v>80.63</v>
      </c>
      <c r="F722">
        <v>16</v>
      </c>
      <c r="H722" s="10">
        <v>21763</v>
      </c>
      <c r="I722">
        <v>55.1</v>
      </c>
    </row>
    <row r="723" spans="3:9" x14ac:dyDescent="0.25">
      <c r="C723" s="10">
        <v>42142</v>
      </c>
      <c r="D723">
        <v>130.19</v>
      </c>
      <c r="E723">
        <v>80.88</v>
      </c>
      <c r="F723">
        <v>15.83</v>
      </c>
      <c r="H723" s="10">
        <v>21732</v>
      </c>
      <c r="I723">
        <v>61.5</v>
      </c>
    </row>
    <row r="724" spans="3:9" x14ac:dyDescent="0.25">
      <c r="C724" s="10">
        <v>42139</v>
      </c>
      <c r="D724">
        <v>128.77000000000001</v>
      </c>
      <c r="E724">
        <v>80.42</v>
      </c>
      <c r="F724">
        <v>15.58</v>
      </c>
      <c r="H724" s="10">
        <v>21702</v>
      </c>
      <c r="I724">
        <v>64.400000000000006</v>
      </c>
    </row>
    <row r="725" spans="3:9" x14ac:dyDescent="0.25">
      <c r="C725" s="10">
        <v>42138</v>
      </c>
      <c r="D725">
        <v>128.94999999999999</v>
      </c>
      <c r="E725">
        <v>81.37</v>
      </c>
      <c r="F725">
        <v>15.76</v>
      </c>
      <c r="H725" s="10">
        <v>21671</v>
      </c>
      <c r="I725">
        <v>68.2</v>
      </c>
    </row>
    <row r="726" spans="3:9" x14ac:dyDescent="0.25">
      <c r="C726" s="10">
        <v>42137</v>
      </c>
      <c r="D726">
        <v>126.01</v>
      </c>
      <c r="E726">
        <v>78.44</v>
      </c>
      <c r="F726">
        <v>15.78</v>
      </c>
      <c r="H726" s="10">
        <v>21641</v>
      </c>
      <c r="I726">
        <v>66.900000000000006</v>
      </c>
    </row>
    <row r="727" spans="3:9" x14ac:dyDescent="0.25">
      <c r="C727" s="10">
        <v>42136</v>
      </c>
      <c r="D727">
        <v>125.86499999999999</v>
      </c>
      <c r="E727">
        <v>77.459999999999994</v>
      </c>
      <c r="F727">
        <v>15.76</v>
      </c>
      <c r="H727" s="10">
        <v>21610</v>
      </c>
      <c r="I727">
        <v>67.099999999999994</v>
      </c>
    </row>
    <row r="728" spans="3:9" x14ac:dyDescent="0.25">
      <c r="C728" s="10">
        <v>42135</v>
      </c>
      <c r="D728">
        <v>126.32</v>
      </c>
      <c r="E728">
        <v>78.010000000000005</v>
      </c>
      <c r="F728">
        <v>15.79</v>
      </c>
      <c r="H728" s="10">
        <v>21582</v>
      </c>
      <c r="I728">
        <v>66.900000000000006</v>
      </c>
    </row>
    <row r="729" spans="3:9" x14ac:dyDescent="0.25">
      <c r="C729" s="10">
        <v>42132</v>
      </c>
      <c r="D729">
        <v>127.62</v>
      </c>
      <c r="E729">
        <v>78.510000000000005</v>
      </c>
      <c r="F729">
        <v>15.65</v>
      </c>
      <c r="H729" s="10">
        <v>21551</v>
      </c>
      <c r="I729">
        <v>64.400000000000006</v>
      </c>
    </row>
    <row r="730" spans="3:9" x14ac:dyDescent="0.25">
      <c r="C730" s="10">
        <v>42131</v>
      </c>
      <c r="D730">
        <v>125.26</v>
      </c>
      <c r="E730">
        <v>78.424999999999997</v>
      </c>
      <c r="F730">
        <v>15.48</v>
      </c>
      <c r="H730" s="10">
        <v>21520</v>
      </c>
      <c r="I730">
        <v>60.5</v>
      </c>
    </row>
    <row r="731" spans="3:9" x14ac:dyDescent="0.25">
      <c r="C731" s="10">
        <v>42130</v>
      </c>
      <c r="D731">
        <v>125.01</v>
      </c>
      <c r="E731">
        <v>78.099999999999994</v>
      </c>
      <c r="F731">
        <v>15.61</v>
      </c>
      <c r="H731" s="10">
        <v>21490</v>
      </c>
      <c r="I731">
        <v>62.7</v>
      </c>
    </row>
    <row r="732" spans="3:9" x14ac:dyDescent="0.25">
      <c r="C732" s="10">
        <v>42129</v>
      </c>
      <c r="D732">
        <v>125.8</v>
      </c>
      <c r="E732">
        <v>77.56</v>
      </c>
      <c r="F732">
        <v>15.56</v>
      </c>
      <c r="H732" s="10">
        <v>21459</v>
      </c>
      <c r="I732">
        <v>62.3</v>
      </c>
    </row>
    <row r="733" spans="3:9" x14ac:dyDescent="0.25">
      <c r="C733" s="10">
        <v>42128</v>
      </c>
      <c r="D733">
        <v>128.69999999999999</v>
      </c>
      <c r="E733">
        <v>78.81</v>
      </c>
      <c r="F733">
        <v>15.7</v>
      </c>
      <c r="H733" s="10">
        <v>21429</v>
      </c>
      <c r="I733">
        <v>59.8</v>
      </c>
    </row>
    <row r="734" spans="3:9" x14ac:dyDescent="0.25">
      <c r="C734" s="10">
        <v>42125</v>
      </c>
      <c r="D734">
        <v>128.94999999999999</v>
      </c>
      <c r="E734">
        <v>78.989999999999995</v>
      </c>
      <c r="F734">
        <v>15.54</v>
      </c>
      <c r="H734" s="10">
        <v>21398</v>
      </c>
      <c r="I734">
        <v>57.3</v>
      </c>
    </row>
    <row r="735" spans="3:9" x14ac:dyDescent="0.25">
      <c r="C735" s="10">
        <v>42124</v>
      </c>
      <c r="D735">
        <v>125.15</v>
      </c>
      <c r="E735">
        <v>78.77</v>
      </c>
      <c r="F735">
        <v>15.66</v>
      </c>
      <c r="H735" s="10">
        <v>21367</v>
      </c>
      <c r="I735">
        <v>54.7</v>
      </c>
    </row>
    <row r="736" spans="3:9" x14ac:dyDescent="0.25">
      <c r="C736" s="10">
        <v>42123</v>
      </c>
      <c r="D736">
        <v>128.63999999999999</v>
      </c>
      <c r="E736">
        <v>80.465000000000003</v>
      </c>
      <c r="F736">
        <v>15.93</v>
      </c>
      <c r="H736" s="10">
        <v>21337</v>
      </c>
      <c r="I736">
        <v>51.4</v>
      </c>
    </row>
    <row r="737" spans="3:9" x14ac:dyDescent="0.25">
      <c r="C737" s="10">
        <v>42122</v>
      </c>
      <c r="D737">
        <v>130.56</v>
      </c>
      <c r="E737">
        <v>80.680000000000007</v>
      </c>
      <c r="F737">
        <v>15.72</v>
      </c>
      <c r="H737" s="10">
        <v>21306</v>
      </c>
      <c r="I737">
        <v>46.6</v>
      </c>
    </row>
    <row r="738" spans="3:9" x14ac:dyDescent="0.25">
      <c r="C738" s="10">
        <v>42121</v>
      </c>
      <c r="D738">
        <v>132.65</v>
      </c>
      <c r="E738">
        <v>81.91</v>
      </c>
      <c r="F738">
        <v>15.47</v>
      </c>
      <c r="H738" s="10">
        <v>21276</v>
      </c>
      <c r="I738">
        <v>39.1</v>
      </c>
    </row>
    <row r="739" spans="3:9" x14ac:dyDescent="0.25">
      <c r="C739" s="10">
        <v>42118</v>
      </c>
      <c r="D739">
        <v>130.28</v>
      </c>
      <c r="E739">
        <v>81.53</v>
      </c>
      <c r="F739">
        <v>15.47</v>
      </c>
      <c r="H739" s="10">
        <v>21245</v>
      </c>
      <c r="I739">
        <v>39.799999999999997</v>
      </c>
    </row>
    <row r="740" spans="3:9" x14ac:dyDescent="0.25">
      <c r="C740" s="10">
        <v>42117</v>
      </c>
      <c r="D740">
        <v>129.66999999999999</v>
      </c>
      <c r="E740">
        <v>82.41</v>
      </c>
      <c r="F740">
        <v>15.41</v>
      </c>
      <c r="H740" s="10">
        <v>21217</v>
      </c>
      <c r="I740">
        <v>37.200000000000003</v>
      </c>
    </row>
    <row r="741" spans="3:9" x14ac:dyDescent="0.25">
      <c r="C741" s="10">
        <v>42116</v>
      </c>
      <c r="D741">
        <v>128.62</v>
      </c>
      <c r="E741">
        <v>84.63</v>
      </c>
      <c r="F741">
        <v>15.41</v>
      </c>
      <c r="H741" s="10">
        <v>21186</v>
      </c>
      <c r="I741">
        <v>33.4</v>
      </c>
    </row>
    <row r="742" spans="3:9" x14ac:dyDescent="0.25">
      <c r="C742" s="10">
        <v>42115</v>
      </c>
      <c r="D742">
        <v>126.91</v>
      </c>
      <c r="E742">
        <v>83.62</v>
      </c>
      <c r="F742">
        <v>15.25</v>
      </c>
      <c r="H742" s="10">
        <v>21155</v>
      </c>
      <c r="I742">
        <v>36.799999999999997</v>
      </c>
    </row>
    <row r="743" spans="3:9" x14ac:dyDescent="0.25">
      <c r="C743" s="10">
        <v>42114</v>
      </c>
      <c r="D743">
        <v>127.6</v>
      </c>
      <c r="E743">
        <v>83.09</v>
      </c>
      <c r="F743">
        <v>15.85</v>
      </c>
      <c r="H743" s="10">
        <v>21125</v>
      </c>
      <c r="I743">
        <v>40.4</v>
      </c>
    </row>
    <row r="744" spans="3:9" x14ac:dyDescent="0.25">
      <c r="C744" s="10">
        <v>42111</v>
      </c>
      <c r="D744">
        <v>124.75</v>
      </c>
      <c r="E744">
        <v>80.775000000000006</v>
      </c>
      <c r="F744">
        <v>15.77</v>
      </c>
      <c r="H744" s="10">
        <v>21094</v>
      </c>
      <c r="I744">
        <v>41.1</v>
      </c>
    </row>
    <row r="745" spans="3:9" x14ac:dyDescent="0.25">
      <c r="C745" s="10">
        <v>42110</v>
      </c>
      <c r="D745">
        <v>126.17</v>
      </c>
      <c r="E745">
        <v>82.31</v>
      </c>
      <c r="F745">
        <v>15.94</v>
      </c>
      <c r="H745" s="10">
        <v>21064</v>
      </c>
      <c r="I745">
        <v>45.8</v>
      </c>
    </row>
    <row r="746" spans="3:9" x14ac:dyDescent="0.25">
      <c r="C746" s="10">
        <v>42109</v>
      </c>
      <c r="D746">
        <v>126.78</v>
      </c>
      <c r="E746">
        <v>82.704999999999998</v>
      </c>
      <c r="F746">
        <v>15.93</v>
      </c>
      <c r="H746" s="10">
        <v>21033</v>
      </c>
      <c r="I746">
        <v>45.3</v>
      </c>
    </row>
    <row r="747" spans="3:9" x14ac:dyDescent="0.25">
      <c r="C747" s="10">
        <v>42108</v>
      </c>
      <c r="D747">
        <v>126.3</v>
      </c>
      <c r="E747">
        <v>83.515000000000001</v>
      </c>
      <c r="F747">
        <v>15.76</v>
      </c>
      <c r="H747" s="10">
        <v>21002</v>
      </c>
      <c r="I747">
        <v>45.7</v>
      </c>
    </row>
    <row r="748" spans="3:9" x14ac:dyDescent="0.25">
      <c r="C748" s="10">
        <v>42107</v>
      </c>
      <c r="D748">
        <v>126.85</v>
      </c>
      <c r="E748">
        <v>83.01</v>
      </c>
      <c r="F748">
        <v>15.92</v>
      </c>
      <c r="H748" s="10">
        <v>20972</v>
      </c>
      <c r="I748">
        <v>45.9</v>
      </c>
    </row>
    <row r="749" spans="3:9" x14ac:dyDescent="0.25">
      <c r="C749" s="10">
        <v>42104</v>
      </c>
      <c r="D749">
        <v>127.1</v>
      </c>
      <c r="E749">
        <v>82.04</v>
      </c>
      <c r="F749">
        <v>15.74</v>
      </c>
      <c r="H749" s="10">
        <v>20941</v>
      </c>
      <c r="I749">
        <v>43.4</v>
      </c>
    </row>
    <row r="750" spans="3:9" x14ac:dyDescent="0.25">
      <c r="C750" s="10">
        <v>42103</v>
      </c>
      <c r="D750">
        <v>126.56</v>
      </c>
      <c r="E750">
        <v>82.17</v>
      </c>
      <c r="F750">
        <v>15.7</v>
      </c>
      <c r="H750" s="10">
        <v>20911</v>
      </c>
      <c r="I750">
        <v>43.1</v>
      </c>
    </row>
    <row r="751" spans="3:9" x14ac:dyDescent="0.25">
      <c r="C751" s="10">
        <v>42102</v>
      </c>
      <c r="D751">
        <v>125.6</v>
      </c>
      <c r="E751">
        <v>82.275000000000006</v>
      </c>
      <c r="F751">
        <v>15.68</v>
      </c>
      <c r="H751" s="10">
        <v>20880</v>
      </c>
      <c r="I751">
        <v>47.5</v>
      </c>
    </row>
    <row r="752" spans="3:9" x14ac:dyDescent="0.25">
      <c r="C752" s="10">
        <v>42101</v>
      </c>
      <c r="D752">
        <v>126.01</v>
      </c>
      <c r="E752">
        <v>82.32</v>
      </c>
      <c r="F752">
        <v>15.75</v>
      </c>
      <c r="H752" s="10">
        <v>20852</v>
      </c>
      <c r="I752">
        <v>51</v>
      </c>
    </row>
    <row r="753" spans="3:9" x14ac:dyDescent="0.25">
      <c r="C753" s="10">
        <v>42100</v>
      </c>
      <c r="D753">
        <v>127.35</v>
      </c>
      <c r="E753">
        <v>82.44</v>
      </c>
      <c r="F753">
        <v>15.65</v>
      </c>
      <c r="H753" s="10">
        <v>20821</v>
      </c>
      <c r="I753">
        <v>53.6</v>
      </c>
    </row>
    <row r="754" spans="3:9" x14ac:dyDescent="0.25">
      <c r="C754" s="10">
        <v>42096</v>
      </c>
      <c r="D754">
        <v>125.32</v>
      </c>
      <c r="E754">
        <v>81.555000000000007</v>
      </c>
      <c r="F754">
        <v>15.77</v>
      </c>
      <c r="H754" s="10">
        <v>20790</v>
      </c>
      <c r="I754">
        <v>52.7</v>
      </c>
    </row>
    <row r="755" spans="3:9" x14ac:dyDescent="0.25">
      <c r="C755" s="10">
        <v>42095</v>
      </c>
      <c r="D755">
        <v>124.25</v>
      </c>
      <c r="E755">
        <v>81.665000000000006</v>
      </c>
      <c r="F755">
        <v>15.71</v>
      </c>
      <c r="H755" s="10">
        <v>20760</v>
      </c>
      <c r="I755">
        <v>55</v>
      </c>
    </row>
    <row r="756" spans="3:9" x14ac:dyDescent="0.25">
      <c r="C756" s="10">
        <v>42094</v>
      </c>
      <c r="D756">
        <v>124.43</v>
      </c>
      <c r="E756">
        <v>82.215000000000003</v>
      </c>
      <c r="F756">
        <v>15.72</v>
      </c>
      <c r="H756" s="10">
        <v>20729</v>
      </c>
      <c r="I756">
        <v>52.7</v>
      </c>
    </row>
    <row r="757" spans="3:9" x14ac:dyDescent="0.25">
      <c r="C757" s="10">
        <v>42093</v>
      </c>
      <c r="D757">
        <v>126.37</v>
      </c>
      <c r="E757">
        <v>83.194999999999993</v>
      </c>
      <c r="F757">
        <v>15.81</v>
      </c>
      <c r="H757" s="10">
        <v>20699</v>
      </c>
      <c r="I757">
        <v>55.5</v>
      </c>
    </row>
    <row r="758" spans="3:9" x14ac:dyDescent="0.25">
      <c r="C758" s="10">
        <v>42090</v>
      </c>
      <c r="D758">
        <v>123.25</v>
      </c>
      <c r="E758">
        <v>83.3</v>
      </c>
      <c r="F758">
        <v>15.54</v>
      </c>
      <c r="H758" s="10">
        <v>20668</v>
      </c>
      <c r="I758">
        <v>51.5</v>
      </c>
    </row>
    <row r="759" spans="3:9" x14ac:dyDescent="0.25">
      <c r="C759" s="10">
        <v>42089</v>
      </c>
      <c r="D759">
        <v>124.24</v>
      </c>
      <c r="E759">
        <v>83.01</v>
      </c>
      <c r="F759">
        <v>15.6</v>
      </c>
      <c r="H759" s="10">
        <v>20637</v>
      </c>
      <c r="I759">
        <v>44.2</v>
      </c>
    </row>
    <row r="760" spans="3:9" x14ac:dyDescent="0.25">
      <c r="C760" s="10">
        <v>42088</v>
      </c>
      <c r="D760">
        <v>123.38</v>
      </c>
      <c r="E760">
        <v>82.92</v>
      </c>
      <c r="F760">
        <v>15.54</v>
      </c>
      <c r="H760" s="10">
        <v>20607</v>
      </c>
      <c r="I760">
        <v>47.7</v>
      </c>
    </row>
    <row r="761" spans="3:9" x14ac:dyDescent="0.25">
      <c r="C761" s="10">
        <v>42087</v>
      </c>
      <c r="D761">
        <v>126.69</v>
      </c>
      <c r="E761">
        <v>85.31</v>
      </c>
      <c r="F761">
        <v>15.81</v>
      </c>
      <c r="H761" s="10">
        <v>20576</v>
      </c>
      <c r="I761">
        <v>51.2</v>
      </c>
    </row>
    <row r="762" spans="3:9" x14ac:dyDescent="0.25">
      <c r="C762" s="10">
        <v>42086</v>
      </c>
      <c r="D762">
        <v>127.21</v>
      </c>
      <c r="E762">
        <v>84.43</v>
      </c>
      <c r="F762">
        <v>15.95</v>
      </c>
      <c r="H762" s="10">
        <v>20546</v>
      </c>
      <c r="I762">
        <v>55.9</v>
      </c>
    </row>
    <row r="763" spans="3:9" x14ac:dyDescent="0.25">
      <c r="C763" s="10">
        <v>42083</v>
      </c>
      <c r="D763">
        <v>125.9</v>
      </c>
      <c r="E763">
        <v>83.8</v>
      </c>
      <c r="F763">
        <v>16.14</v>
      </c>
      <c r="H763" s="10">
        <v>20515</v>
      </c>
      <c r="I763">
        <v>57.2</v>
      </c>
    </row>
    <row r="764" spans="3:9" x14ac:dyDescent="0.25">
      <c r="C764" s="10">
        <v>42082</v>
      </c>
      <c r="D764">
        <v>127.495</v>
      </c>
      <c r="E764">
        <v>82.75</v>
      </c>
      <c r="F764">
        <v>15.96</v>
      </c>
      <c r="H764" s="10">
        <v>20486</v>
      </c>
      <c r="I764">
        <v>58.2</v>
      </c>
    </row>
    <row r="765" spans="3:9" x14ac:dyDescent="0.25">
      <c r="C765" s="10">
        <v>42081</v>
      </c>
      <c r="D765">
        <v>128.47</v>
      </c>
      <c r="E765">
        <v>80.91</v>
      </c>
      <c r="F765">
        <v>16.100000000000001</v>
      </c>
      <c r="H765" s="10">
        <v>20455</v>
      </c>
      <c r="I765">
        <v>60.2</v>
      </c>
    </row>
    <row r="766" spans="3:9" x14ac:dyDescent="0.25">
      <c r="C766" s="10">
        <v>42080</v>
      </c>
      <c r="D766">
        <v>127.04</v>
      </c>
      <c r="E766">
        <v>79.364999999999995</v>
      </c>
      <c r="F766">
        <v>16.190000000000001</v>
      </c>
      <c r="H766" s="10">
        <v>20424</v>
      </c>
      <c r="I766">
        <v>65.599999999999994</v>
      </c>
    </row>
    <row r="767" spans="3:9" x14ac:dyDescent="0.25">
      <c r="C767" s="10">
        <v>42079</v>
      </c>
      <c r="D767">
        <v>124.95</v>
      </c>
      <c r="E767">
        <v>78.069999999999993</v>
      </c>
      <c r="F767">
        <v>15.95</v>
      </c>
      <c r="H767" s="10">
        <v>20394</v>
      </c>
      <c r="I767">
        <v>62</v>
      </c>
    </row>
    <row r="768" spans="3:9" x14ac:dyDescent="0.25">
      <c r="C768" s="10">
        <v>42076</v>
      </c>
      <c r="D768">
        <v>123.59</v>
      </c>
      <c r="E768">
        <v>78.05</v>
      </c>
      <c r="F768">
        <v>15.96</v>
      </c>
      <c r="H768" s="10">
        <v>20363</v>
      </c>
      <c r="I768">
        <v>63.7</v>
      </c>
    </row>
    <row r="769" spans="3:9" x14ac:dyDescent="0.25">
      <c r="C769" s="10">
        <v>42075</v>
      </c>
      <c r="D769">
        <v>124.45</v>
      </c>
      <c r="E769">
        <v>78.930000000000007</v>
      </c>
      <c r="F769">
        <v>16.05</v>
      </c>
      <c r="H769" s="10">
        <v>20333</v>
      </c>
      <c r="I769">
        <v>62.4</v>
      </c>
    </row>
    <row r="770" spans="3:9" x14ac:dyDescent="0.25">
      <c r="C770" s="10">
        <v>42074</v>
      </c>
      <c r="D770">
        <v>122.24</v>
      </c>
      <c r="E770">
        <v>77.569999999999993</v>
      </c>
      <c r="F770">
        <v>15.56</v>
      </c>
      <c r="H770" s="10">
        <v>20302</v>
      </c>
      <c r="I770">
        <v>64.8</v>
      </c>
    </row>
    <row r="771" spans="3:9" x14ac:dyDescent="0.25">
      <c r="C771" s="10">
        <v>42073</v>
      </c>
      <c r="D771">
        <v>124.51</v>
      </c>
      <c r="E771">
        <v>77.55</v>
      </c>
      <c r="F771">
        <v>15.48</v>
      </c>
      <c r="H771" s="10">
        <v>20271</v>
      </c>
      <c r="I771">
        <v>66.2</v>
      </c>
    </row>
    <row r="772" spans="3:9" x14ac:dyDescent="0.25">
      <c r="C772" s="10">
        <v>42072</v>
      </c>
      <c r="D772">
        <v>127.14</v>
      </c>
      <c r="E772">
        <v>79.44</v>
      </c>
      <c r="F772">
        <v>15.99</v>
      </c>
      <c r="H772" s="10">
        <v>20241</v>
      </c>
      <c r="I772">
        <v>63.3</v>
      </c>
    </row>
    <row r="773" spans="3:9" x14ac:dyDescent="0.25">
      <c r="C773" s="10">
        <v>42069</v>
      </c>
      <c r="D773">
        <v>126.6</v>
      </c>
      <c r="E773">
        <v>80.004999999999995</v>
      </c>
      <c r="F773">
        <v>15.83</v>
      </c>
      <c r="H773" s="10">
        <v>20210</v>
      </c>
      <c r="I773">
        <v>69.5</v>
      </c>
    </row>
    <row r="774" spans="3:9" x14ac:dyDescent="0.25">
      <c r="C774" s="10">
        <v>42068</v>
      </c>
      <c r="D774">
        <v>126.41</v>
      </c>
      <c r="E774">
        <v>81.209999999999994</v>
      </c>
      <c r="F774">
        <v>15.72</v>
      </c>
      <c r="H774" s="10">
        <v>20180</v>
      </c>
      <c r="I774">
        <v>68.7</v>
      </c>
    </row>
    <row r="775" spans="3:9" x14ac:dyDescent="0.25">
      <c r="C775" s="10">
        <v>42067</v>
      </c>
      <c r="D775">
        <v>128.54</v>
      </c>
      <c r="E775">
        <v>80.894999999999996</v>
      </c>
      <c r="F775">
        <v>15.59</v>
      </c>
      <c r="H775" s="10">
        <v>20149</v>
      </c>
      <c r="I775">
        <v>67.5</v>
      </c>
    </row>
    <row r="776" spans="3:9" x14ac:dyDescent="0.25">
      <c r="C776" s="10">
        <v>42066</v>
      </c>
      <c r="D776">
        <v>129.36000000000001</v>
      </c>
      <c r="E776">
        <v>79.599999999999994</v>
      </c>
      <c r="F776">
        <v>15.6</v>
      </c>
      <c r="H776" s="10">
        <v>20121</v>
      </c>
      <c r="I776">
        <v>67.8</v>
      </c>
    </row>
    <row r="777" spans="3:9" x14ac:dyDescent="0.25">
      <c r="C777" s="10">
        <v>42065</v>
      </c>
      <c r="D777">
        <v>129.09</v>
      </c>
      <c r="E777">
        <v>79.75</v>
      </c>
      <c r="F777">
        <v>15.7</v>
      </c>
      <c r="H777" s="10">
        <v>20090</v>
      </c>
      <c r="I777">
        <v>63</v>
      </c>
    </row>
    <row r="778" spans="3:9" x14ac:dyDescent="0.25">
      <c r="C778" s="10">
        <v>42062</v>
      </c>
      <c r="D778">
        <v>128.46</v>
      </c>
      <c r="E778">
        <v>78.97</v>
      </c>
      <c r="F778">
        <v>15.69</v>
      </c>
      <c r="H778" s="10">
        <v>20059</v>
      </c>
      <c r="I778">
        <v>63.8</v>
      </c>
    </row>
    <row r="779" spans="3:9" x14ac:dyDescent="0.25">
      <c r="C779" s="10">
        <v>42061</v>
      </c>
      <c r="D779">
        <v>130.41499999999999</v>
      </c>
      <c r="E779">
        <v>80.41</v>
      </c>
      <c r="F779">
        <v>15.73</v>
      </c>
      <c r="H779" s="10">
        <v>20029</v>
      </c>
      <c r="I779">
        <v>58.8</v>
      </c>
    </row>
    <row r="780" spans="3:9" x14ac:dyDescent="0.25">
      <c r="C780" s="10">
        <v>42060</v>
      </c>
      <c r="D780">
        <v>128.79</v>
      </c>
      <c r="E780">
        <v>79.56</v>
      </c>
      <c r="F780">
        <v>15.66</v>
      </c>
      <c r="H780" s="10">
        <v>19998</v>
      </c>
      <c r="I780">
        <v>58.2</v>
      </c>
    </row>
    <row r="781" spans="3:9" x14ac:dyDescent="0.25">
      <c r="C781" s="10">
        <v>42059</v>
      </c>
      <c r="D781">
        <v>132.16999999999999</v>
      </c>
      <c r="E781">
        <v>78.45</v>
      </c>
      <c r="F781">
        <v>15.69</v>
      </c>
      <c r="H781" s="10">
        <v>19968</v>
      </c>
      <c r="I781">
        <v>53.5</v>
      </c>
    </row>
    <row r="782" spans="3:9" x14ac:dyDescent="0.25">
      <c r="C782" s="10">
        <v>42058</v>
      </c>
      <c r="D782">
        <v>133</v>
      </c>
      <c r="E782">
        <v>78.84</v>
      </c>
      <c r="F782">
        <v>15.6</v>
      </c>
      <c r="H782" s="10">
        <v>19937</v>
      </c>
      <c r="I782">
        <v>54.4</v>
      </c>
    </row>
    <row r="783" spans="3:9" x14ac:dyDescent="0.25">
      <c r="C783" s="10">
        <v>42055</v>
      </c>
      <c r="D783">
        <v>129.495</v>
      </c>
      <c r="E783">
        <v>79.894999999999996</v>
      </c>
      <c r="F783">
        <v>15.75</v>
      </c>
      <c r="H783" s="10">
        <v>19906</v>
      </c>
      <c r="I783">
        <v>51.7</v>
      </c>
    </row>
    <row r="784" spans="3:9" x14ac:dyDescent="0.25">
      <c r="C784" s="10">
        <v>42054</v>
      </c>
      <c r="D784">
        <v>128.44999999999999</v>
      </c>
      <c r="E784">
        <v>79.42</v>
      </c>
      <c r="F784">
        <v>15.6</v>
      </c>
      <c r="H784" s="10">
        <v>19876</v>
      </c>
      <c r="I784">
        <v>52.1</v>
      </c>
    </row>
    <row r="785" spans="3:9" x14ac:dyDescent="0.25">
      <c r="C785" s="10">
        <v>42053</v>
      </c>
      <c r="D785">
        <v>128.715</v>
      </c>
      <c r="E785">
        <v>76.709999999999994</v>
      </c>
      <c r="F785">
        <v>15.64</v>
      </c>
      <c r="H785" s="10">
        <v>19845</v>
      </c>
      <c r="I785">
        <v>50.1</v>
      </c>
    </row>
    <row r="786" spans="3:9" x14ac:dyDescent="0.25">
      <c r="C786" s="10">
        <v>42052</v>
      </c>
      <c r="D786">
        <v>127.83</v>
      </c>
      <c r="E786">
        <v>75.599999999999994</v>
      </c>
      <c r="F786">
        <v>15.91</v>
      </c>
      <c r="H786" s="10">
        <v>19815</v>
      </c>
      <c r="I786">
        <v>47.7</v>
      </c>
    </row>
    <row r="787" spans="3:9" x14ac:dyDescent="0.25">
      <c r="C787" s="10">
        <v>42048</v>
      </c>
      <c r="D787">
        <v>127.08</v>
      </c>
      <c r="E787">
        <v>75.739999999999995</v>
      </c>
      <c r="F787">
        <v>15.86</v>
      </c>
      <c r="H787" s="10">
        <v>19784</v>
      </c>
      <c r="I787">
        <v>44.7</v>
      </c>
    </row>
    <row r="788" spans="3:9" x14ac:dyDescent="0.25">
      <c r="C788" s="10">
        <v>42047</v>
      </c>
      <c r="D788">
        <v>126.46</v>
      </c>
      <c r="E788">
        <v>76.23</v>
      </c>
      <c r="F788">
        <v>15.83</v>
      </c>
      <c r="H788" s="10">
        <v>19756</v>
      </c>
      <c r="I788">
        <v>40.700000000000003</v>
      </c>
    </row>
    <row r="789" spans="3:9" x14ac:dyDescent="0.25">
      <c r="C789" s="10">
        <v>42046</v>
      </c>
      <c r="D789">
        <v>124.88</v>
      </c>
      <c r="E789">
        <v>76.510000000000005</v>
      </c>
      <c r="F789">
        <v>15.5</v>
      </c>
      <c r="H789" s="10">
        <v>19725</v>
      </c>
      <c r="I789">
        <v>37.4</v>
      </c>
    </row>
    <row r="790" spans="3:9" x14ac:dyDescent="0.25">
      <c r="C790" s="10">
        <v>42045</v>
      </c>
      <c r="D790">
        <v>122.02</v>
      </c>
      <c r="E790">
        <v>75.19</v>
      </c>
      <c r="F790">
        <v>15.67</v>
      </c>
      <c r="H790" s="10">
        <v>19694</v>
      </c>
      <c r="I790">
        <v>35.6</v>
      </c>
    </row>
    <row r="791" spans="3:9" x14ac:dyDescent="0.25">
      <c r="C791" s="10">
        <v>42044</v>
      </c>
      <c r="D791">
        <v>119.72</v>
      </c>
      <c r="E791">
        <v>74.44</v>
      </c>
      <c r="F791">
        <v>15.56</v>
      </c>
      <c r="H791" s="10">
        <v>19664</v>
      </c>
      <c r="I791">
        <v>36.9</v>
      </c>
    </row>
    <row r="792" spans="3:9" x14ac:dyDescent="0.25">
      <c r="C792" s="10">
        <v>42041</v>
      </c>
      <c r="D792">
        <v>118.93</v>
      </c>
      <c r="E792">
        <v>74.47</v>
      </c>
      <c r="F792">
        <v>15.85</v>
      </c>
      <c r="H792" s="10">
        <v>19633</v>
      </c>
      <c r="I792">
        <v>37.4</v>
      </c>
    </row>
    <row r="793" spans="3:9" x14ac:dyDescent="0.25">
      <c r="C793" s="10">
        <v>42040</v>
      </c>
      <c r="D793">
        <v>119.94</v>
      </c>
      <c r="E793">
        <v>75.614999999999995</v>
      </c>
      <c r="F793">
        <v>15.66</v>
      </c>
      <c r="H793" s="10">
        <v>19603</v>
      </c>
      <c r="I793">
        <v>40.200000000000003</v>
      </c>
    </row>
    <row r="794" spans="3:9" x14ac:dyDescent="0.25">
      <c r="C794" s="10">
        <v>42039</v>
      </c>
      <c r="D794">
        <v>119.56</v>
      </c>
      <c r="E794">
        <v>75.63</v>
      </c>
      <c r="F794">
        <v>15.36</v>
      </c>
      <c r="H794" s="10">
        <v>19572</v>
      </c>
      <c r="I794">
        <v>43.5</v>
      </c>
    </row>
    <row r="795" spans="3:9" x14ac:dyDescent="0.25">
      <c r="C795" s="10">
        <v>42038</v>
      </c>
      <c r="D795">
        <v>118.65</v>
      </c>
      <c r="E795">
        <v>75.400000000000006</v>
      </c>
      <c r="F795">
        <v>15.56</v>
      </c>
      <c r="H795" s="10">
        <v>19541</v>
      </c>
      <c r="I795">
        <v>46.3</v>
      </c>
    </row>
    <row r="796" spans="3:9" x14ac:dyDescent="0.25">
      <c r="C796" s="10">
        <v>42037</v>
      </c>
      <c r="D796">
        <v>118.63</v>
      </c>
      <c r="E796">
        <v>74.989999999999995</v>
      </c>
      <c r="F796">
        <v>15.23</v>
      </c>
      <c r="H796" s="10">
        <v>19511</v>
      </c>
      <c r="I796">
        <v>48.5</v>
      </c>
    </row>
    <row r="797" spans="3:9" x14ac:dyDescent="0.25">
      <c r="C797" s="10">
        <v>42034</v>
      </c>
      <c r="D797">
        <v>117.16</v>
      </c>
      <c r="E797">
        <v>75.91</v>
      </c>
      <c r="F797">
        <v>14.7</v>
      </c>
      <c r="H797" s="10">
        <v>19480</v>
      </c>
      <c r="I797">
        <v>48.9</v>
      </c>
    </row>
    <row r="798" spans="3:9" x14ac:dyDescent="0.25">
      <c r="C798" s="10">
        <v>42033</v>
      </c>
      <c r="D798">
        <v>118.9</v>
      </c>
      <c r="E798">
        <v>78</v>
      </c>
      <c r="F798">
        <v>14.74</v>
      </c>
      <c r="H798" s="10">
        <v>19450</v>
      </c>
      <c r="I798">
        <v>51.1</v>
      </c>
    </row>
    <row r="799" spans="3:9" x14ac:dyDescent="0.25">
      <c r="C799" s="10">
        <v>42032</v>
      </c>
      <c r="D799">
        <v>115.31</v>
      </c>
      <c r="E799">
        <v>76.239999999999995</v>
      </c>
      <c r="F799">
        <v>14.27</v>
      </c>
      <c r="H799" s="10">
        <v>19419</v>
      </c>
      <c r="I799">
        <v>50.5</v>
      </c>
    </row>
    <row r="800" spans="3:9" x14ac:dyDescent="0.25">
      <c r="C800" s="10">
        <v>42031</v>
      </c>
      <c r="D800">
        <v>109.14</v>
      </c>
      <c r="E800">
        <v>75.78</v>
      </c>
      <c r="F800">
        <v>14.76</v>
      </c>
      <c r="H800" s="10">
        <v>19391</v>
      </c>
      <c r="I800">
        <v>55.4</v>
      </c>
    </row>
    <row r="801" spans="3:9" x14ac:dyDescent="0.25">
      <c r="C801" s="10">
        <v>42030</v>
      </c>
      <c r="D801">
        <v>113.1</v>
      </c>
      <c r="E801">
        <v>77.495000000000005</v>
      </c>
      <c r="F801">
        <v>15</v>
      </c>
      <c r="H801" s="10">
        <v>19360</v>
      </c>
      <c r="I801">
        <v>59.4</v>
      </c>
    </row>
    <row r="802" spans="3:9" x14ac:dyDescent="0.25">
      <c r="C802" s="10">
        <v>42027</v>
      </c>
      <c r="D802">
        <v>112.98</v>
      </c>
      <c r="E802">
        <v>77.83</v>
      </c>
      <c r="F802">
        <v>14.77</v>
      </c>
      <c r="H802" s="10">
        <v>19329</v>
      </c>
      <c r="I802">
        <v>55.8</v>
      </c>
    </row>
    <row r="803" spans="3:9" x14ac:dyDescent="0.25">
      <c r="C803" s="10">
        <v>42026</v>
      </c>
      <c r="D803">
        <v>112.4</v>
      </c>
      <c r="E803">
        <v>77.650000000000006</v>
      </c>
      <c r="F803">
        <v>14.88</v>
      </c>
      <c r="H803" s="10">
        <v>19299</v>
      </c>
      <c r="I803">
        <v>56.8</v>
      </c>
    </row>
    <row r="804" spans="3:9" x14ac:dyDescent="0.25">
      <c r="C804" s="10">
        <v>42025</v>
      </c>
      <c r="D804">
        <v>109.55</v>
      </c>
      <c r="E804">
        <v>76.739999999999995</v>
      </c>
      <c r="F804">
        <v>14.16</v>
      </c>
      <c r="H804" s="10">
        <v>19268</v>
      </c>
      <c r="I804">
        <v>56.2</v>
      </c>
    </row>
    <row r="805" spans="3:9" x14ac:dyDescent="0.25">
      <c r="C805" s="10">
        <v>42024</v>
      </c>
      <c r="D805">
        <v>108.72</v>
      </c>
      <c r="E805">
        <v>76.239999999999995</v>
      </c>
      <c r="F805">
        <v>14.11</v>
      </c>
      <c r="H805" s="10">
        <v>19238</v>
      </c>
      <c r="I805">
        <v>56.1</v>
      </c>
    </row>
    <row r="806" spans="3:9" x14ac:dyDescent="0.25">
      <c r="C806" s="10">
        <v>42020</v>
      </c>
      <c r="D806">
        <v>105.99</v>
      </c>
      <c r="E806">
        <v>75.180000000000007</v>
      </c>
      <c r="F806">
        <v>14.18</v>
      </c>
      <c r="H806" s="10">
        <v>19207</v>
      </c>
      <c r="I806">
        <v>60.4</v>
      </c>
    </row>
    <row r="807" spans="3:9" x14ac:dyDescent="0.25">
      <c r="C807" s="10">
        <v>42019</v>
      </c>
      <c r="D807">
        <v>106.82</v>
      </c>
      <c r="E807">
        <v>74.05</v>
      </c>
      <c r="F807">
        <v>14.16</v>
      </c>
      <c r="H807" s="10">
        <v>19176</v>
      </c>
      <c r="I807">
        <v>48.3</v>
      </c>
    </row>
    <row r="808" spans="3:9" x14ac:dyDescent="0.25">
      <c r="C808" s="10">
        <v>42018</v>
      </c>
      <c r="D808">
        <v>109.8</v>
      </c>
      <c r="E808">
        <v>76.28</v>
      </c>
      <c r="F808">
        <v>14.37</v>
      </c>
      <c r="H808" s="10">
        <v>19146</v>
      </c>
      <c r="I808">
        <v>43.3</v>
      </c>
    </row>
    <row r="809" spans="3:9" x14ac:dyDescent="0.25">
      <c r="C809" s="10">
        <v>42017</v>
      </c>
      <c r="D809">
        <v>110.22</v>
      </c>
      <c r="E809">
        <v>76.45</v>
      </c>
      <c r="F809">
        <v>14.6</v>
      </c>
      <c r="H809" s="10">
        <v>19115</v>
      </c>
      <c r="I809">
        <v>39.5</v>
      </c>
    </row>
    <row r="810" spans="3:9" x14ac:dyDescent="0.25">
      <c r="C810" s="10">
        <v>42016</v>
      </c>
      <c r="D810">
        <v>109.25</v>
      </c>
      <c r="E810">
        <v>76.72</v>
      </c>
      <c r="F810">
        <v>14.66</v>
      </c>
      <c r="H810" s="10">
        <v>19085</v>
      </c>
      <c r="I810">
        <v>36.700000000000003</v>
      </c>
    </row>
    <row r="811" spans="3:9" x14ac:dyDescent="0.25">
      <c r="C811" s="10">
        <v>42013</v>
      </c>
      <c r="D811">
        <v>112.01</v>
      </c>
      <c r="E811">
        <v>77.739999999999995</v>
      </c>
      <c r="F811">
        <v>14.8</v>
      </c>
      <c r="H811" s="10">
        <v>19054</v>
      </c>
      <c r="I811">
        <v>40</v>
      </c>
    </row>
    <row r="812" spans="3:9" x14ac:dyDescent="0.25">
      <c r="C812" s="10">
        <v>42012</v>
      </c>
      <c r="D812">
        <v>111.89</v>
      </c>
      <c r="E812">
        <v>78.174999999999997</v>
      </c>
      <c r="F812">
        <v>15.29</v>
      </c>
      <c r="H812" s="10">
        <v>19025</v>
      </c>
      <c r="I812">
        <v>41.8</v>
      </c>
    </row>
    <row r="813" spans="3:9" x14ac:dyDescent="0.25">
      <c r="C813" s="10">
        <v>42011</v>
      </c>
      <c r="D813">
        <v>107.75</v>
      </c>
      <c r="E813">
        <v>76.150000000000006</v>
      </c>
      <c r="F813">
        <v>14.93</v>
      </c>
      <c r="H813" s="10">
        <v>18994</v>
      </c>
      <c r="I813">
        <v>44.7</v>
      </c>
    </row>
    <row r="814" spans="3:9" x14ac:dyDescent="0.25">
      <c r="C814" s="10">
        <v>42010</v>
      </c>
      <c r="D814">
        <v>106.26</v>
      </c>
      <c r="E814">
        <v>76.150000000000006</v>
      </c>
      <c r="F814">
        <v>14.84</v>
      </c>
      <c r="H814" s="10">
        <v>18963</v>
      </c>
      <c r="I814">
        <v>46.5</v>
      </c>
    </row>
    <row r="815" spans="3:9" x14ac:dyDescent="0.25">
      <c r="C815" s="10">
        <v>42009</v>
      </c>
      <c r="D815">
        <v>106.25</v>
      </c>
      <c r="E815">
        <v>77.19</v>
      </c>
      <c r="F815">
        <v>15.28</v>
      </c>
      <c r="H815" s="10">
        <v>18933</v>
      </c>
      <c r="I815">
        <v>47.2</v>
      </c>
    </row>
    <row r="816" spans="3:9" x14ac:dyDescent="0.25">
      <c r="C816" s="10">
        <v>42006</v>
      </c>
      <c r="D816">
        <v>109.33</v>
      </c>
      <c r="E816">
        <v>78.45</v>
      </c>
      <c r="F816">
        <v>15.77</v>
      </c>
      <c r="H816" s="10">
        <v>18902</v>
      </c>
      <c r="I816">
        <v>49.6</v>
      </c>
    </row>
    <row r="817" spans="3:9" x14ac:dyDescent="0.25">
      <c r="C817" s="10">
        <v>42004</v>
      </c>
      <c r="D817">
        <v>110.38</v>
      </c>
      <c r="E817">
        <v>78.02</v>
      </c>
      <c r="F817">
        <v>15.89</v>
      </c>
      <c r="H817" s="10">
        <v>18872</v>
      </c>
      <c r="I817">
        <v>48.1</v>
      </c>
    </row>
    <row r="818" spans="3:9" x14ac:dyDescent="0.25">
      <c r="C818" s="10">
        <v>42003</v>
      </c>
      <c r="D818">
        <v>112.52</v>
      </c>
      <c r="E818">
        <v>79.22</v>
      </c>
      <c r="F818">
        <v>16.03</v>
      </c>
      <c r="H818" s="10">
        <v>18841</v>
      </c>
      <c r="I818">
        <v>43.6</v>
      </c>
    </row>
    <row r="819" spans="3:9" x14ac:dyDescent="0.25">
      <c r="C819" s="10">
        <v>42002</v>
      </c>
      <c r="D819">
        <v>113.91</v>
      </c>
      <c r="E819">
        <v>80.02</v>
      </c>
      <c r="F819">
        <v>15.96</v>
      </c>
      <c r="H819" s="10">
        <v>18810</v>
      </c>
      <c r="I819">
        <v>42.1</v>
      </c>
    </row>
    <row r="820" spans="3:9" x14ac:dyDescent="0.25">
      <c r="C820" s="10">
        <v>41999</v>
      </c>
      <c r="D820">
        <v>113.99</v>
      </c>
      <c r="E820">
        <v>80.775000000000006</v>
      </c>
      <c r="F820">
        <v>15.81</v>
      </c>
      <c r="H820" s="10">
        <v>18780</v>
      </c>
      <c r="I820">
        <v>45.5</v>
      </c>
    </row>
    <row r="821" spans="3:9" x14ac:dyDescent="0.25">
      <c r="C821" s="10">
        <v>41997</v>
      </c>
      <c r="D821">
        <v>112.01</v>
      </c>
      <c r="E821">
        <v>80.77</v>
      </c>
      <c r="F821">
        <v>15.75</v>
      </c>
      <c r="H821" s="10">
        <v>18749</v>
      </c>
      <c r="I821">
        <v>50.7</v>
      </c>
    </row>
    <row r="822" spans="3:9" x14ac:dyDescent="0.25">
      <c r="C822" s="10">
        <v>41996</v>
      </c>
      <c r="D822">
        <v>112.54</v>
      </c>
      <c r="E822">
        <v>80.61</v>
      </c>
      <c r="F822">
        <v>15.85</v>
      </c>
      <c r="H822" s="10">
        <v>18719</v>
      </c>
      <c r="I822">
        <v>53.5</v>
      </c>
    </row>
    <row r="823" spans="3:9" x14ac:dyDescent="0.25">
      <c r="C823" s="10">
        <v>41995</v>
      </c>
      <c r="D823">
        <v>112.94</v>
      </c>
      <c r="E823">
        <v>81.45</v>
      </c>
      <c r="F823">
        <v>15.58</v>
      </c>
      <c r="H823" s="10">
        <v>18688</v>
      </c>
      <c r="I823">
        <v>65.5</v>
      </c>
    </row>
    <row r="824" spans="3:9" x14ac:dyDescent="0.25">
      <c r="C824" s="10">
        <v>41992</v>
      </c>
      <c r="D824">
        <v>111.78</v>
      </c>
      <c r="E824">
        <v>79.88</v>
      </c>
      <c r="F824">
        <v>15.56</v>
      </c>
      <c r="H824" s="10">
        <v>18660</v>
      </c>
      <c r="I824">
        <v>69.3</v>
      </c>
    </row>
    <row r="825" spans="3:9" x14ac:dyDescent="0.25">
      <c r="C825" s="10">
        <v>41991</v>
      </c>
      <c r="D825">
        <v>112.65</v>
      </c>
      <c r="E825">
        <v>78.400000000000006</v>
      </c>
      <c r="F825">
        <v>15.57</v>
      </c>
      <c r="H825" s="10">
        <v>18629</v>
      </c>
      <c r="I825">
        <v>67.8</v>
      </c>
    </row>
    <row r="826" spans="3:9" x14ac:dyDescent="0.25">
      <c r="C826" s="10">
        <v>41990</v>
      </c>
      <c r="D826">
        <v>109.41</v>
      </c>
      <c r="E826">
        <v>76.11</v>
      </c>
      <c r="F826">
        <v>15.31</v>
      </c>
      <c r="H826" s="10">
        <v>18598</v>
      </c>
      <c r="I826">
        <v>67.099999999999994</v>
      </c>
    </row>
    <row r="827" spans="3:9" x14ac:dyDescent="0.25">
      <c r="C827" s="10">
        <v>41989</v>
      </c>
      <c r="D827">
        <v>106.745</v>
      </c>
      <c r="E827">
        <v>74.69</v>
      </c>
      <c r="F827">
        <v>14.89</v>
      </c>
      <c r="H827" s="10">
        <v>18568</v>
      </c>
      <c r="I827">
        <v>63.1</v>
      </c>
    </row>
    <row r="828" spans="3:9" x14ac:dyDescent="0.25">
      <c r="C828" s="10">
        <v>41988</v>
      </c>
      <c r="D828">
        <v>108.22499999999999</v>
      </c>
      <c r="E828">
        <v>76.989999999999995</v>
      </c>
      <c r="F828">
        <v>14.92</v>
      </c>
      <c r="H828" s="10">
        <v>18537</v>
      </c>
      <c r="I828">
        <v>59.2</v>
      </c>
    </row>
    <row r="829" spans="3:9" x14ac:dyDescent="0.25">
      <c r="C829" s="10">
        <v>41985</v>
      </c>
      <c r="D829">
        <v>109.73</v>
      </c>
      <c r="E829">
        <v>77.83</v>
      </c>
      <c r="F829">
        <v>15</v>
      </c>
      <c r="H829" s="10">
        <v>18507</v>
      </c>
      <c r="I829">
        <v>68.099999999999994</v>
      </c>
    </row>
    <row r="830" spans="3:9" x14ac:dyDescent="0.25">
      <c r="C830" s="10">
        <v>41984</v>
      </c>
      <c r="D830">
        <v>111.62</v>
      </c>
      <c r="E830">
        <v>77.73</v>
      </c>
      <c r="F830">
        <v>15.24</v>
      </c>
      <c r="H830" s="10">
        <v>18476</v>
      </c>
      <c r="I830">
        <v>75.8</v>
      </c>
    </row>
    <row r="831" spans="3:9" x14ac:dyDescent="0.25">
      <c r="C831" s="10">
        <v>41983</v>
      </c>
      <c r="D831">
        <v>111.95</v>
      </c>
      <c r="E831">
        <v>76.180000000000007</v>
      </c>
      <c r="F831">
        <v>15.19</v>
      </c>
      <c r="H831" s="10">
        <v>18445</v>
      </c>
      <c r="I831">
        <v>77.5</v>
      </c>
    </row>
    <row r="832" spans="3:9" x14ac:dyDescent="0.25">
      <c r="C832" s="10">
        <v>41982</v>
      </c>
      <c r="D832">
        <v>114.12</v>
      </c>
      <c r="E832">
        <v>76.84</v>
      </c>
      <c r="F832">
        <v>15.77</v>
      </c>
      <c r="H832" s="10">
        <v>18415</v>
      </c>
      <c r="I832">
        <v>76.599999999999994</v>
      </c>
    </row>
    <row r="833" spans="3:9" x14ac:dyDescent="0.25">
      <c r="C833" s="10">
        <v>41981</v>
      </c>
      <c r="D833">
        <v>112.4</v>
      </c>
      <c r="E833">
        <v>76.52</v>
      </c>
      <c r="F833">
        <v>15.7</v>
      </c>
      <c r="H833" s="10">
        <v>18384</v>
      </c>
      <c r="I833">
        <v>74.7</v>
      </c>
    </row>
    <row r="834" spans="3:9" x14ac:dyDescent="0.25">
      <c r="C834" s="10">
        <v>41978</v>
      </c>
      <c r="D834">
        <v>115</v>
      </c>
      <c r="E834">
        <v>76.36</v>
      </c>
      <c r="F834">
        <v>15.75</v>
      </c>
      <c r="H834" s="10">
        <v>18354</v>
      </c>
      <c r="I834">
        <v>68.099999999999994</v>
      </c>
    </row>
    <row r="835" spans="3:9" x14ac:dyDescent="0.25">
      <c r="C835" s="10">
        <v>41977</v>
      </c>
      <c r="D835">
        <v>115.49</v>
      </c>
      <c r="E835">
        <v>75.239999999999995</v>
      </c>
      <c r="F835">
        <v>15.5</v>
      </c>
      <c r="H835" s="10">
        <v>18323</v>
      </c>
      <c r="I835">
        <v>62.1</v>
      </c>
    </row>
    <row r="836" spans="3:9" x14ac:dyDescent="0.25">
      <c r="C836" s="10">
        <v>41976</v>
      </c>
      <c r="D836">
        <v>115.93</v>
      </c>
      <c r="E836">
        <v>74.88</v>
      </c>
      <c r="F836">
        <v>15.39</v>
      </c>
      <c r="H836" s="10">
        <v>18295</v>
      </c>
      <c r="I836">
        <v>60.5</v>
      </c>
    </row>
    <row r="837" spans="3:9" x14ac:dyDescent="0.25">
      <c r="C837" s="10">
        <v>41975</v>
      </c>
      <c r="D837">
        <v>114.63</v>
      </c>
      <c r="E837">
        <v>75.459999999999994</v>
      </c>
      <c r="F837">
        <v>15.23</v>
      </c>
      <c r="H837" s="10">
        <v>18264</v>
      </c>
      <c r="I837">
        <v>59.1</v>
      </c>
    </row>
    <row r="838" spans="3:9" x14ac:dyDescent="0.25">
      <c r="C838" s="10">
        <v>41974</v>
      </c>
      <c r="D838">
        <v>115.07</v>
      </c>
      <c r="E838">
        <v>75.099999999999994</v>
      </c>
      <c r="F838">
        <v>15.13</v>
      </c>
      <c r="H838" s="10">
        <v>18233</v>
      </c>
      <c r="I838">
        <v>57.3</v>
      </c>
    </row>
    <row r="839" spans="3:9" x14ac:dyDescent="0.25">
      <c r="C839" s="10">
        <v>41971</v>
      </c>
      <c r="D839">
        <v>118.93</v>
      </c>
      <c r="E839">
        <v>77.7</v>
      </c>
      <c r="F839">
        <v>15.52</v>
      </c>
      <c r="H839" s="10">
        <v>18203</v>
      </c>
      <c r="I839">
        <v>51</v>
      </c>
    </row>
    <row r="840" spans="3:9" x14ac:dyDescent="0.25">
      <c r="C840" s="10">
        <v>41969</v>
      </c>
      <c r="D840">
        <v>119</v>
      </c>
      <c r="E840">
        <v>77.62</v>
      </c>
      <c r="F840">
        <v>15.73</v>
      </c>
      <c r="H840" s="10">
        <v>18172</v>
      </c>
      <c r="I840">
        <v>51</v>
      </c>
    </row>
    <row r="841" spans="3:9" x14ac:dyDescent="0.25">
      <c r="C841" s="10">
        <v>41968</v>
      </c>
      <c r="D841">
        <v>117.6</v>
      </c>
      <c r="E841">
        <v>75.63</v>
      </c>
      <c r="F841">
        <v>15.98</v>
      </c>
      <c r="H841" s="10">
        <v>18142</v>
      </c>
      <c r="I841">
        <v>52.3</v>
      </c>
    </row>
    <row r="842" spans="3:9" x14ac:dyDescent="0.25">
      <c r="C842" s="10">
        <v>41967</v>
      </c>
      <c r="D842">
        <v>118.625</v>
      </c>
      <c r="E842">
        <v>74.010000000000005</v>
      </c>
      <c r="F842">
        <v>15.87</v>
      </c>
      <c r="H842" s="10">
        <v>18111</v>
      </c>
      <c r="I842">
        <v>47</v>
      </c>
    </row>
    <row r="843" spans="3:9" x14ac:dyDescent="0.25">
      <c r="C843" s="10">
        <v>41964</v>
      </c>
      <c r="D843">
        <v>116.47</v>
      </c>
      <c r="E843">
        <v>73.75</v>
      </c>
      <c r="F843">
        <v>15.65</v>
      </c>
      <c r="H843" s="10">
        <v>18080</v>
      </c>
      <c r="I843">
        <v>39</v>
      </c>
    </row>
    <row r="844" spans="3:9" x14ac:dyDescent="0.25">
      <c r="C844" s="10">
        <v>41963</v>
      </c>
      <c r="D844">
        <v>116.31</v>
      </c>
      <c r="E844">
        <v>73.599999999999994</v>
      </c>
      <c r="F844">
        <v>15.8</v>
      </c>
      <c r="H844" s="10">
        <v>18050</v>
      </c>
      <c r="I844">
        <v>31.6</v>
      </c>
    </row>
    <row r="845" spans="3:9" x14ac:dyDescent="0.25">
      <c r="C845" s="10">
        <v>41962</v>
      </c>
      <c r="D845">
        <v>114.67</v>
      </c>
      <c r="E845">
        <v>73.33</v>
      </c>
      <c r="F845">
        <v>15.74</v>
      </c>
      <c r="H845" s="10">
        <v>18019</v>
      </c>
      <c r="I845">
        <v>32.6</v>
      </c>
    </row>
    <row r="846" spans="3:9" x14ac:dyDescent="0.25">
      <c r="C846" s="10">
        <v>41961</v>
      </c>
      <c r="D846">
        <v>115.47</v>
      </c>
      <c r="E846">
        <v>74.34</v>
      </c>
      <c r="F846">
        <v>15.85</v>
      </c>
      <c r="H846" s="10">
        <v>17989</v>
      </c>
      <c r="I846">
        <v>35.5</v>
      </c>
    </row>
    <row r="847" spans="3:9" x14ac:dyDescent="0.25">
      <c r="C847" s="10">
        <v>41960</v>
      </c>
      <c r="D847">
        <v>113.99</v>
      </c>
      <c r="E847">
        <v>74.239999999999995</v>
      </c>
      <c r="F847">
        <v>15.89</v>
      </c>
      <c r="H847" s="10">
        <v>17958</v>
      </c>
      <c r="I847">
        <v>34.5</v>
      </c>
    </row>
    <row r="848" spans="3:9" x14ac:dyDescent="0.25">
      <c r="C848" s="10">
        <v>41957</v>
      </c>
      <c r="D848">
        <v>114.18</v>
      </c>
      <c r="E848">
        <v>74.88</v>
      </c>
      <c r="F848">
        <v>15.89</v>
      </c>
      <c r="H848" s="10">
        <v>17930</v>
      </c>
      <c r="I848">
        <v>31.3</v>
      </c>
    </row>
    <row r="849" spans="3:9" x14ac:dyDescent="0.25">
      <c r="C849" s="10">
        <v>41956</v>
      </c>
      <c r="D849">
        <v>112.82</v>
      </c>
      <c r="E849">
        <v>74.25</v>
      </c>
      <c r="F849">
        <v>15.94</v>
      </c>
      <c r="H849" s="10">
        <v>17899</v>
      </c>
      <c r="I849">
        <v>32.9</v>
      </c>
    </row>
    <row r="850" spans="3:9" x14ac:dyDescent="0.25">
      <c r="C850" s="10">
        <v>41955</v>
      </c>
      <c r="D850">
        <v>111.25</v>
      </c>
      <c r="E850">
        <v>74.72</v>
      </c>
      <c r="F850">
        <v>16.02</v>
      </c>
      <c r="H850" s="10">
        <v>17868</v>
      </c>
      <c r="I850">
        <v>35</v>
      </c>
    </row>
    <row r="851" spans="3:9" x14ac:dyDescent="0.25">
      <c r="C851" s="10">
        <v>41954</v>
      </c>
      <c r="D851">
        <v>109.7</v>
      </c>
      <c r="E851">
        <v>74.61</v>
      </c>
      <c r="F851">
        <v>15.71</v>
      </c>
      <c r="H851" s="10">
        <v>17838</v>
      </c>
      <c r="I851">
        <v>42.4</v>
      </c>
    </row>
    <row r="852" spans="3:9" x14ac:dyDescent="0.25">
      <c r="C852" s="10">
        <v>41953</v>
      </c>
      <c r="D852">
        <v>108.83</v>
      </c>
      <c r="E852">
        <v>75</v>
      </c>
      <c r="F852">
        <v>15.78</v>
      </c>
      <c r="H852" s="10">
        <v>17807</v>
      </c>
      <c r="I852">
        <v>47.2</v>
      </c>
    </row>
    <row r="853" spans="3:9" x14ac:dyDescent="0.25">
      <c r="C853" s="10">
        <v>41950</v>
      </c>
      <c r="D853">
        <v>109.01</v>
      </c>
      <c r="E853">
        <v>75.599999999999994</v>
      </c>
      <c r="F853">
        <v>15.38</v>
      </c>
      <c r="H853" s="10">
        <v>17777</v>
      </c>
      <c r="I853">
        <v>42.1</v>
      </c>
    </row>
    <row r="854" spans="3:9" x14ac:dyDescent="0.25">
      <c r="C854" s="10">
        <v>41949</v>
      </c>
      <c r="D854">
        <v>108.7</v>
      </c>
      <c r="E854">
        <v>75.260000000000005</v>
      </c>
      <c r="F854">
        <v>15.4</v>
      </c>
      <c r="H854" s="10">
        <v>17746</v>
      </c>
      <c r="I854">
        <v>45.1</v>
      </c>
    </row>
    <row r="855" spans="3:9" x14ac:dyDescent="0.25">
      <c r="C855" s="10">
        <v>41948</v>
      </c>
      <c r="D855">
        <v>108.86</v>
      </c>
      <c r="E855">
        <v>74.83</v>
      </c>
      <c r="F855">
        <v>15.28</v>
      </c>
      <c r="H855" s="10">
        <v>17715</v>
      </c>
      <c r="I855">
        <v>48.4</v>
      </c>
    </row>
    <row r="856" spans="3:9" x14ac:dyDescent="0.25">
      <c r="C856" s="10">
        <v>41947</v>
      </c>
      <c r="D856">
        <v>108.6</v>
      </c>
      <c r="E856">
        <v>75.760000000000005</v>
      </c>
      <c r="F856">
        <v>15.28</v>
      </c>
      <c r="H856" s="10">
        <v>17685</v>
      </c>
      <c r="I856">
        <v>53</v>
      </c>
    </row>
    <row r="857" spans="3:9" x14ac:dyDescent="0.25">
      <c r="C857" s="10">
        <v>41946</v>
      </c>
      <c r="D857">
        <v>109.4</v>
      </c>
      <c r="E857">
        <v>73.88</v>
      </c>
      <c r="F857">
        <v>15.37</v>
      </c>
      <c r="H857" s="10">
        <v>17654</v>
      </c>
      <c r="I857">
        <v>49.5</v>
      </c>
    </row>
    <row r="858" spans="3:9" x14ac:dyDescent="0.25">
      <c r="C858" s="10">
        <v>41943</v>
      </c>
      <c r="D858">
        <v>108</v>
      </c>
      <c r="E858">
        <v>74.989999999999995</v>
      </c>
      <c r="F858">
        <v>15.45</v>
      </c>
      <c r="H858" s="10">
        <v>17624</v>
      </c>
      <c r="I858">
        <v>45.4</v>
      </c>
    </row>
    <row r="859" spans="3:9" x14ac:dyDescent="0.25">
      <c r="C859" s="10">
        <v>41942</v>
      </c>
      <c r="D859">
        <v>106.98</v>
      </c>
      <c r="E859">
        <v>74.11</v>
      </c>
      <c r="F859">
        <v>15.32</v>
      </c>
      <c r="H859" s="10">
        <v>17593</v>
      </c>
      <c r="I859">
        <v>43.3</v>
      </c>
    </row>
    <row r="860" spans="3:9" x14ac:dyDescent="0.25">
      <c r="C860" s="10">
        <v>41941</v>
      </c>
      <c r="D860">
        <v>107.34</v>
      </c>
      <c r="E860">
        <v>75.86</v>
      </c>
      <c r="F860">
        <v>15.29</v>
      </c>
      <c r="H860" s="10">
        <v>17564</v>
      </c>
      <c r="I860">
        <v>50.2</v>
      </c>
    </row>
    <row r="861" spans="3:9" x14ac:dyDescent="0.25">
      <c r="C861" s="10">
        <v>41940</v>
      </c>
      <c r="D861">
        <v>106.74</v>
      </c>
      <c r="E861">
        <v>80.77</v>
      </c>
      <c r="F861">
        <v>15.02</v>
      </c>
      <c r="H861" s="10">
        <v>17533</v>
      </c>
      <c r="I861">
        <v>51.7</v>
      </c>
    </row>
    <row r="862" spans="3:9" x14ac:dyDescent="0.25">
      <c r="C862" s="10">
        <v>41939</v>
      </c>
      <c r="D862">
        <v>105.11</v>
      </c>
      <c r="E862">
        <v>80.28</v>
      </c>
      <c r="F862">
        <v>14.6</v>
      </c>
    </row>
    <row r="863" spans="3:9" x14ac:dyDescent="0.25">
      <c r="C863" s="10">
        <v>41936</v>
      </c>
      <c r="D863">
        <v>105.22</v>
      </c>
      <c r="E863">
        <v>80.67</v>
      </c>
      <c r="F863">
        <v>14.68</v>
      </c>
    </row>
    <row r="864" spans="3:9" x14ac:dyDescent="0.25">
      <c r="C864" s="10">
        <v>41935</v>
      </c>
      <c r="D864">
        <v>104.83</v>
      </c>
      <c r="E864">
        <v>80.040000000000006</v>
      </c>
      <c r="F864">
        <v>15.21</v>
      </c>
    </row>
    <row r="865" spans="3:6" x14ac:dyDescent="0.25">
      <c r="C865" s="10">
        <v>41934</v>
      </c>
      <c r="D865">
        <v>102.99</v>
      </c>
      <c r="E865">
        <v>78.37</v>
      </c>
      <c r="F865">
        <v>15.06</v>
      </c>
    </row>
    <row r="866" spans="3:6" x14ac:dyDescent="0.25">
      <c r="C866" s="10">
        <v>41933</v>
      </c>
      <c r="D866">
        <v>102.47</v>
      </c>
      <c r="E866">
        <v>78.69</v>
      </c>
      <c r="F866">
        <v>15.11</v>
      </c>
    </row>
    <row r="867" spans="3:6" x14ac:dyDescent="0.25">
      <c r="C867" s="10">
        <v>41932</v>
      </c>
      <c r="D867">
        <v>99.76</v>
      </c>
      <c r="E867">
        <v>76.95</v>
      </c>
      <c r="F867">
        <v>14.72</v>
      </c>
    </row>
    <row r="868" spans="3:6" x14ac:dyDescent="0.25">
      <c r="C868" s="10">
        <v>41929</v>
      </c>
      <c r="D868">
        <v>97.67</v>
      </c>
      <c r="E868">
        <v>75.95</v>
      </c>
      <c r="F868">
        <v>14.72</v>
      </c>
    </row>
    <row r="869" spans="3:6" x14ac:dyDescent="0.25">
      <c r="C869" s="10">
        <v>41928</v>
      </c>
      <c r="D869">
        <v>96.26</v>
      </c>
      <c r="E869">
        <v>72.63</v>
      </c>
      <c r="F869">
        <v>14.5</v>
      </c>
    </row>
    <row r="870" spans="3:6" x14ac:dyDescent="0.25">
      <c r="C870" s="10">
        <v>41927</v>
      </c>
      <c r="D870">
        <v>97.54</v>
      </c>
      <c r="E870">
        <v>73.209999999999994</v>
      </c>
      <c r="F870">
        <v>14.26</v>
      </c>
    </row>
    <row r="871" spans="3:6" x14ac:dyDescent="0.25">
      <c r="C871" s="10">
        <v>41926</v>
      </c>
      <c r="D871">
        <v>98.75</v>
      </c>
      <c r="E871">
        <v>73.59</v>
      </c>
      <c r="F871">
        <v>14.68</v>
      </c>
    </row>
    <row r="872" spans="3:6" x14ac:dyDescent="0.25">
      <c r="C872" s="10">
        <v>41925</v>
      </c>
      <c r="D872">
        <v>99.81</v>
      </c>
      <c r="E872">
        <v>72.989999999999995</v>
      </c>
      <c r="F872">
        <v>14.65</v>
      </c>
    </row>
    <row r="873" spans="3:6" x14ac:dyDescent="0.25">
      <c r="C873" s="10">
        <v>41922</v>
      </c>
      <c r="D873">
        <v>100.73</v>
      </c>
      <c r="E873">
        <v>72.91</v>
      </c>
      <c r="F873">
        <v>14.74</v>
      </c>
    </row>
    <row r="874" spans="3:6" x14ac:dyDescent="0.25">
      <c r="C874" s="10">
        <v>41921</v>
      </c>
      <c r="D874">
        <v>101.02</v>
      </c>
      <c r="E874">
        <v>75.91</v>
      </c>
      <c r="F874">
        <v>15</v>
      </c>
    </row>
    <row r="875" spans="3:6" x14ac:dyDescent="0.25">
      <c r="C875" s="10">
        <v>41920</v>
      </c>
      <c r="D875">
        <v>100.8</v>
      </c>
      <c r="E875">
        <v>77.52</v>
      </c>
      <c r="F875">
        <v>15.48</v>
      </c>
    </row>
    <row r="876" spans="3:6" x14ac:dyDescent="0.25">
      <c r="C876" s="10">
        <v>41919</v>
      </c>
      <c r="D876">
        <v>98.75</v>
      </c>
      <c r="E876">
        <v>76.290000000000006</v>
      </c>
      <c r="F876">
        <v>15.14</v>
      </c>
    </row>
    <row r="877" spans="3:6" x14ac:dyDescent="0.25">
      <c r="C877" s="10">
        <v>41918</v>
      </c>
      <c r="D877">
        <v>99.62</v>
      </c>
      <c r="E877">
        <v>77.555000000000007</v>
      </c>
      <c r="F877">
        <v>15.4</v>
      </c>
    </row>
    <row r="878" spans="3:6" x14ac:dyDescent="0.25">
      <c r="C878" s="10">
        <v>41915</v>
      </c>
      <c r="D878">
        <v>99.62</v>
      </c>
      <c r="E878">
        <v>77.44</v>
      </c>
      <c r="F878">
        <v>15.49</v>
      </c>
    </row>
    <row r="879" spans="3:6" x14ac:dyDescent="0.25">
      <c r="C879" s="10">
        <v>41914</v>
      </c>
      <c r="D879">
        <v>99.9</v>
      </c>
      <c r="E879">
        <v>77.08</v>
      </c>
      <c r="F879">
        <v>15.41</v>
      </c>
    </row>
    <row r="880" spans="3:6" x14ac:dyDescent="0.25">
      <c r="C880" s="10">
        <v>41913</v>
      </c>
      <c r="D880">
        <v>99.18</v>
      </c>
      <c r="E880">
        <v>76.55</v>
      </c>
      <c r="F880">
        <v>15.34</v>
      </c>
    </row>
    <row r="881" spans="3:6" x14ac:dyDescent="0.25">
      <c r="C881" s="10">
        <v>41912</v>
      </c>
      <c r="D881">
        <v>100.75</v>
      </c>
      <c r="E881">
        <v>79.040000000000006</v>
      </c>
      <c r="F881">
        <v>15.53</v>
      </c>
    </row>
    <row r="882" spans="3:6" x14ac:dyDescent="0.25">
      <c r="C882" s="10">
        <v>41911</v>
      </c>
      <c r="D882">
        <v>100.11</v>
      </c>
      <c r="E882">
        <v>79</v>
      </c>
      <c r="F882">
        <v>15.7</v>
      </c>
    </row>
    <row r="883" spans="3:6" x14ac:dyDescent="0.25">
      <c r="C883" s="10">
        <v>41908</v>
      </c>
      <c r="D883">
        <v>100.75</v>
      </c>
      <c r="E883">
        <v>78.790000000000006</v>
      </c>
      <c r="F883">
        <v>15.76</v>
      </c>
    </row>
    <row r="884" spans="3:6" x14ac:dyDescent="0.25">
      <c r="C884" s="10">
        <v>41907</v>
      </c>
      <c r="D884">
        <v>97.87</v>
      </c>
      <c r="E884">
        <v>77.22</v>
      </c>
      <c r="F884">
        <v>15.73</v>
      </c>
    </row>
    <row r="885" spans="3:6" x14ac:dyDescent="0.25">
      <c r="C885" s="10">
        <v>41906</v>
      </c>
      <c r="D885">
        <v>101.75</v>
      </c>
      <c r="E885">
        <v>78.534999999999997</v>
      </c>
      <c r="F885">
        <v>15.87</v>
      </c>
    </row>
    <row r="886" spans="3:6" x14ac:dyDescent="0.25">
      <c r="C886" s="10">
        <v>41905</v>
      </c>
      <c r="D886">
        <v>102.64</v>
      </c>
      <c r="E886">
        <v>78.290000000000006</v>
      </c>
      <c r="F886">
        <v>15.8</v>
      </c>
    </row>
    <row r="887" spans="3:6" x14ac:dyDescent="0.25">
      <c r="C887" s="10">
        <v>41904</v>
      </c>
      <c r="D887">
        <v>101.06</v>
      </c>
      <c r="E887">
        <v>76.8</v>
      </c>
      <c r="F887">
        <v>16</v>
      </c>
    </row>
    <row r="888" spans="3:6" x14ac:dyDescent="0.25">
      <c r="C888" s="10">
        <v>41901</v>
      </c>
      <c r="D888">
        <v>100.96</v>
      </c>
      <c r="E888">
        <v>77.91</v>
      </c>
      <c r="F888">
        <v>16.260000000000002</v>
      </c>
    </row>
    <row r="889" spans="3:6" x14ac:dyDescent="0.25">
      <c r="C889" s="10">
        <v>41900</v>
      </c>
      <c r="D889">
        <v>101.79</v>
      </c>
      <c r="E889">
        <v>77</v>
      </c>
      <c r="F889">
        <v>16.489999999999998</v>
      </c>
    </row>
    <row r="890" spans="3:6" x14ac:dyDescent="0.25">
      <c r="C890" s="10">
        <v>41899</v>
      </c>
      <c r="D890">
        <v>101.58</v>
      </c>
      <c r="E890">
        <v>76.430000000000007</v>
      </c>
      <c r="F890">
        <v>16.27</v>
      </c>
    </row>
    <row r="891" spans="3:6" x14ac:dyDescent="0.25">
      <c r="C891" s="10">
        <v>41898</v>
      </c>
      <c r="D891">
        <v>100.86</v>
      </c>
      <c r="E891">
        <v>76.08</v>
      </c>
      <c r="F891">
        <v>16.28</v>
      </c>
    </row>
    <row r="892" spans="3:6" x14ac:dyDescent="0.25">
      <c r="C892" s="10">
        <v>41897</v>
      </c>
      <c r="D892">
        <v>101.63</v>
      </c>
      <c r="E892">
        <v>74.58</v>
      </c>
      <c r="F892">
        <v>16.440000000000001</v>
      </c>
    </row>
    <row r="893" spans="3:6" x14ac:dyDescent="0.25">
      <c r="C893" s="10">
        <v>41894</v>
      </c>
      <c r="D893">
        <v>101.66</v>
      </c>
      <c r="E893">
        <v>77.48</v>
      </c>
      <c r="F893">
        <v>16.52</v>
      </c>
    </row>
    <row r="894" spans="3:6" x14ac:dyDescent="0.25">
      <c r="C894" s="10">
        <v>41893</v>
      </c>
      <c r="D894">
        <v>101.43</v>
      </c>
      <c r="E894">
        <v>77.92</v>
      </c>
      <c r="F894">
        <v>16.39</v>
      </c>
    </row>
    <row r="895" spans="3:6" x14ac:dyDescent="0.25">
      <c r="C895" s="10">
        <v>41892</v>
      </c>
      <c r="D895">
        <v>101</v>
      </c>
      <c r="E895">
        <v>77.430000000000007</v>
      </c>
      <c r="F895">
        <v>16.309999999999999</v>
      </c>
    </row>
    <row r="896" spans="3:6" x14ac:dyDescent="0.25">
      <c r="C896" s="10">
        <v>41891</v>
      </c>
      <c r="D896">
        <v>97.99</v>
      </c>
      <c r="E896">
        <v>76.67</v>
      </c>
      <c r="F896">
        <v>16.03</v>
      </c>
    </row>
    <row r="897" spans="3:6" x14ac:dyDescent="0.25">
      <c r="C897" s="10">
        <v>41890</v>
      </c>
      <c r="D897">
        <v>98.36</v>
      </c>
      <c r="E897">
        <v>77.89</v>
      </c>
      <c r="F897">
        <v>16.14</v>
      </c>
    </row>
    <row r="898" spans="3:6" x14ac:dyDescent="0.25">
      <c r="C898" s="10">
        <v>41887</v>
      </c>
      <c r="D898">
        <v>98.97</v>
      </c>
      <c r="E898">
        <v>77.260000000000005</v>
      </c>
      <c r="F898">
        <v>16.09</v>
      </c>
    </row>
    <row r="899" spans="3:6" x14ac:dyDescent="0.25">
      <c r="C899" s="10">
        <v>41886</v>
      </c>
      <c r="D899">
        <v>98.12</v>
      </c>
      <c r="E899">
        <v>75.95</v>
      </c>
      <c r="F899">
        <v>16.100000000000001</v>
      </c>
    </row>
    <row r="900" spans="3:6" x14ac:dyDescent="0.25">
      <c r="C900" s="10">
        <v>41885</v>
      </c>
      <c r="D900">
        <v>98.94</v>
      </c>
      <c r="E900">
        <v>75.83</v>
      </c>
      <c r="F900">
        <v>16.04</v>
      </c>
    </row>
    <row r="901" spans="3:6" x14ac:dyDescent="0.25">
      <c r="C901" s="10">
        <v>41884</v>
      </c>
      <c r="D901">
        <v>103.3</v>
      </c>
      <c r="E901">
        <v>76.680000000000007</v>
      </c>
      <c r="F901">
        <v>16</v>
      </c>
    </row>
    <row r="902" spans="3:6" x14ac:dyDescent="0.25">
      <c r="C902" s="10">
        <v>41880</v>
      </c>
      <c r="D902">
        <v>102.5</v>
      </c>
      <c r="E902">
        <v>74.819999999999993</v>
      </c>
      <c r="F902">
        <v>15.8</v>
      </c>
    </row>
    <row r="903" spans="3:6" x14ac:dyDescent="0.25">
      <c r="C903" s="10">
        <v>41879</v>
      </c>
      <c r="D903">
        <v>102.25</v>
      </c>
      <c r="E903">
        <v>73.855000000000004</v>
      </c>
      <c r="F903">
        <v>15.75</v>
      </c>
    </row>
    <row r="904" spans="3:6" x14ac:dyDescent="0.25">
      <c r="C904" s="10">
        <v>41878</v>
      </c>
      <c r="D904">
        <v>102.13</v>
      </c>
      <c r="E904">
        <v>74.63</v>
      </c>
      <c r="F904">
        <v>15.83</v>
      </c>
    </row>
    <row r="905" spans="3:6" x14ac:dyDescent="0.25">
      <c r="C905" s="10">
        <v>41877</v>
      </c>
      <c r="D905">
        <v>100.889</v>
      </c>
      <c r="E905">
        <v>75.960099999999997</v>
      </c>
      <c r="F905">
        <v>15.91</v>
      </c>
    </row>
    <row r="906" spans="3:6" x14ac:dyDescent="0.25">
      <c r="C906" s="10">
        <v>41876</v>
      </c>
      <c r="D906">
        <v>101.54</v>
      </c>
      <c r="E906">
        <v>75.02</v>
      </c>
      <c r="F906">
        <v>15.86</v>
      </c>
    </row>
    <row r="907" spans="3:6" x14ac:dyDescent="0.25">
      <c r="C907" s="10">
        <v>41873</v>
      </c>
      <c r="D907">
        <v>101.32</v>
      </c>
      <c r="E907">
        <v>74.569999999999993</v>
      </c>
      <c r="F907">
        <v>15.71</v>
      </c>
    </row>
    <row r="908" spans="3:6" x14ac:dyDescent="0.25">
      <c r="C908" s="10">
        <v>41872</v>
      </c>
      <c r="D908">
        <v>100.58</v>
      </c>
      <c r="E908">
        <v>74.569999999999993</v>
      </c>
      <c r="F908">
        <v>15.8</v>
      </c>
    </row>
    <row r="909" spans="3:6" x14ac:dyDescent="0.25">
      <c r="C909" s="10">
        <v>41871</v>
      </c>
      <c r="D909">
        <v>100.57</v>
      </c>
      <c r="E909">
        <v>74.81</v>
      </c>
      <c r="F909">
        <v>15.63</v>
      </c>
    </row>
    <row r="910" spans="3:6" x14ac:dyDescent="0.25">
      <c r="C910" s="10">
        <v>41870</v>
      </c>
      <c r="D910">
        <v>100.53</v>
      </c>
      <c r="E910">
        <v>75.290000000000006</v>
      </c>
      <c r="F910">
        <v>15.64</v>
      </c>
    </row>
    <row r="911" spans="3:6" x14ac:dyDescent="0.25">
      <c r="C911" s="10">
        <v>41869</v>
      </c>
      <c r="D911">
        <v>99.16</v>
      </c>
      <c r="E911">
        <v>74.59</v>
      </c>
      <c r="F911">
        <v>15.58</v>
      </c>
    </row>
    <row r="912" spans="3:6" x14ac:dyDescent="0.25">
      <c r="C912" s="10">
        <v>41866</v>
      </c>
      <c r="D912">
        <v>97.98</v>
      </c>
      <c r="E912">
        <v>73.63</v>
      </c>
      <c r="F912">
        <v>15.28</v>
      </c>
    </row>
    <row r="913" spans="3:6" x14ac:dyDescent="0.25">
      <c r="C913" s="10">
        <v>41865</v>
      </c>
      <c r="D913">
        <v>97.5</v>
      </c>
      <c r="E913">
        <v>74.296000000000006</v>
      </c>
      <c r="F913">
        <v>15.43</v>
      </c>
    </row>
    <row r="914" spans="3:6" x14ac:dyDescent="0.25">
      <c r="C914" s="10">
        <v>41864</v>
      </c>
      <c r="D914">
        <v>97.24</v>
      </c>
      <c r="E914">
        <v>73.77</v>
      </c>
      <c r="F914">
        <v>15.51</v>
      </c>
    </row>
    <row r="915" spans="3:6" x14ac:dyDescent="0.25">
      <c r="C915" s="10">
        <v>41863</v>
      </c>
      <c r="D915">
        <v>95.97</v>
      </c>
      <c r="E915">
        <v>72.83</v>
      </c>
      <c r="F915">
        <v>15.41</v>
      </c>
    </row>
    <row r="916" spans="3:6" x14ac:dyDescent="0.25">
      <c r="C916" s="10">
        <v>41862</v>
      </c>
      <c r="D916">
        <v>95.99</v>
      </c>
      <c r="E916">
        <v>73.44</v>
      </c>
      <c r="F916">
        <v>15.47</v>
      </c>
    </row>
    <row r="917" spans="3:6" x14ac:dyDescent="0.25">
      <c r="C917" s="10">
        <v>41859</v>
      </c>
      <c r="D917">
        <v>94.74</v>
      </c>
      <c r="E917">
        <v>73.06</v>
      </c>
      <c r="F917">
        <v>15.44</v>
      </c>
    </row>
    <row r="918" spans="3:6" x14ac:dyDescent="0.25">
      <c r="C918" s="10">
        <v>41858</v>
      </c>
      <c r="D918">
        <v>94.48</v>
      </c>
      <c r="E918">
        <v>73.17</v>
      </c>
      <c r="F918">
        <v>15.26</v>
      </c>
    </row>
    <row r="919" spans="3:6" x14ac:dyDescent="0.25">
      <c r="C919" s="10">
        <v>41857</v>
      </c>
      <c r="D919">
        <v>94.96</v>
      </c>
      <c r="E919">
        <v>72.47</v>
      </c>
      <c r="F919">
        <v>15.31</v>
      </c>
    </row>
    <row r="920" spans="3:6" x14ac:dyDescent="0.25">
      <c r="C920" s="10">
        <v>41856</v>
      </c>
      <c r="D920">
        <v>95.12</v>
      </c>
      <c r="E920">
        <v>72.69</v>
      </c>
      <c r="F920">
        <v>15.23</v>
      </c>
    </row>
    <row r="921" spans="3:6" x14ac:dyDescent="0.25">
      <c r="C921" s="10">
        <v>41855</v>
      </c>
      <c r="D921">
        <v>95.59</v>
      </c>
      <c r="E921">
        <v>73.510000000000005</v>
      </c>
      <c r="F921">
        <v>15.29</v>
      </c>
    </row>
    <row r="922" spans="3:6" x14ac:dyDescent="0.25">
      <c r="C922" s="10">
        <v>41852</v>
      </c>
      <c r="D922">
        <v>96.13</v>
      </c>
      <c r="E922">
        <v>72.36</v>
      </c>
      <c r="F922">
        <v>15.53</v>
      </c>
    </row>
    <row r="923" spans="3:6" x14ac:dyDescent="0.25">
      <c r="C923" s="10">
        <v>41851</v>
      </c>
      <c r="D923">
        <v>95.6</v>
      </c>
      <c r="E923">
        <v>72.650000000000006</v>
      </c>
      <c r="F923">
        <v>15.81</v>
      </c>
    </row>
    <row r="924" spans="3:6" x14ac:dyDescent="0.25">
      <c r="C924" s="10">
        <v>41850</v>
      </c>
      <c r="D924">
        <v>98.15</v>
      </c>
      <c r="E924">
        <v>74.677000000000007</v>
      </c>
      <c r="F924">
        <v>16.09</v>
      </c>
    </row>
    <row r="925" spans="3:6" x14ac:dyDescent="0.25">
      <c r="C925" s="10">
        <v>41849</v>
      </c>
      <c r="D925">
        <v>98.38</v>
      </c>
      <c r="E925">
        <v>73.709999999999994</v>
      </c>
      <c r="F925">
        <v>16.04</v>
      </c>
    </row>
    <row r="926" spans="3:6" x14ac:dyDescent="0.25">
      <c r="C926" s="10">
        <v>41848</v>
      </c>
      <c r="D926">
        <v>99.02</v>
      </c>
      <c r="E926">
        <v>74.92</v>
      </c>
      <c r="F926">
        <v>16.16</v>
      </c>
    </row>
    <row r="927" spans="3:6" x14ac:dyDescent="0.25">
      <c r="C927" s="10">
        <v>41845</v>
      </c>
      <c r="D927">
        <v>97.671000000000006</v>
      </c>
      <c r="E927">
        <v>75.19</v>
      </c>
      <c r="F927">
        <v>16.399999999999999</v>
      </c>
    </row>
    <row r="928" spans="3:6" x14ac:dyDescent="0.25">
      <c r="C928" s="10">
        <v>41844</v>
      </c>
      <c r="D928">
        <v>97.03</v>
      </c>
      <c r="E928">
        <v>74.98</v>
      </c>
      <c r="F928">
        <v>16.22</v>
      </c>
    </row>
    <row r="929" spans="3:6" x14ac:dyDescent="0.25">
      <c r="C929" s="10">
        <v>41843</v>
      </c>
      <c r="D929">
        <v>97.19</v>
      </c>
      <c r="E929">
        <v>71.290000000000006</v>
      </c>
      <c r="F929">
        <v>16.03</v>
      </c>
    </row>
    <row r="930" spans="3:6" x14ac:dyDescent="0.25">
      <c r="C930" s="10">
        <v>41842</v>
      </c>
      <c r="D930">
        <v>94.72</v>
      </c>
      <c r="E930">
        <v>69.27</v>
      </c>
      <c r="F930">
        <v>16.03</v>
      </c>
    </row>
    <row r="931" spans="3:6" x14ac:dyDescent="0.25">
      <c r="C931" s="10">
        <v>41841</v>
      </c>
      <c r="D931">
        <v>93.938999999999993</v>
      </c>
      <c r="E931">
        <v>69.400000000000006</v>
      </c>
      <c r="F931">
        <v>15.85</v>
      </c>
    </row>
    <row r="932" spans="3:6" x14ac:dyDescent="0.25">
      <c r="C932" s="10">
        <v>41838</v>
      </c>
      <c r="D932">
        <v>94.43</v>
      </c>
      <c r="E932">
        <v>68.419899999999998</v>
      </c>
      <c r="F932">
        <v>15.88</v>
      </c>
    </row>
    <row r="933" spans="3:6" x14ac:dyDescent="0.25">
      <c r="C933" s="10">
        <v>41837</v>
      </c>
      <c r="D933">
        <v>93.0899</v>
      </c>
      <c r="E933">
        <v>66.409899999999993</v>
      </c>
      <c r="F933">
        <v>15.77</v>
      </c>
    </row>
    <row r="934" spans="3:6" x14ac:dyDescent="0.25">
      <c r="C934" s="10">
        <v>41836</v>
      </c>
      <c r="D934">
        <v>94.78</v>
      </c>
      <c r="E934">
        <v>67.66</v>
      </c>
      <c r="F934">
        <v>16.100000000000001</v>
      </c>
    </row>
    <row r="935" spans="3:6" x14ac:dyDescent="0.25">
      <c r="C935" s="10">
        <v>41835</v>
      </c>
      <c r="D935">
        <v>95.32</v>
      </c>
      <c r="E935">
        <v>67.165000000000006</v>
      </c>
      <c r="F935">
        <v>16.36</v>
      </c>
    </row>
    <row r="936" spans="3:6" x14ac:dyDescent="0.25">
      <c r="C936" s="10">
        <v>41834</v>
      </c>
      <c r="D936">
        <v>96.45</v>
      </c>
      <c r="E936">
        <v>67.900000000000006</v>
      </c>
      <c r="F936">
        <v>16.18</v>
      </c>
    </row>
    <row r="937" spans="3:6" x14ac:dyDescent="0.25">
      <c r="C937" s="10">
        <v>41831</v>
      </c>
      <c r="D937">
        <v>95.22</v>
      </c>
      <c r="E937">
        <v>66.34</v>
      </c>
      <c r="F937">
        <v>16.27</v>
      </c>
    </row>
    <row r="938" spans="3:6" x14ac:dyDescent="0.25">
      <c r="C938" s="10">
        <v>41830</v>
      </c>
      <c r="D938">
        <v>95.034999999999997</v>
      </c>
      <c r="E938">
        <v>64.872500000000002</v>
      </c>
      <c r="F938">
        <v>16.329999999999998</v>
      </c>
    </row>
    <row r="939" spans="3:6" x14ac:dyDescent="0.25">
      <c r="C939" s="10">
        <v>41829</v>
      </c>
      <c r="D939">
        <v>95.39</v>
      </c>
      <c r="E939">
        <v>64.97</v>
      </c>
      <c r="F939">
        <v>16.48</v>
      </c>
    </row>
    <row r="940" spans="3:6" x14ac:dyDescent="0.25">
      <c r="C940" s="10">
        <v>41828</v>
      </c>
      <c r="D940">
        <v>95.35</v>
      </c>
      <c r="E940">
        <v>62.76</v>
      </c>
      <c r="F940">
        <v>16.440000000000001</v>
      </c>
    </row>
    <row r="941" spans="3:6" x14ac:dyDescent="0.25">
      <c r="C941" s="10">
        <v>41827</v>
      </c>
      <c r="D941">
        <v>95.968000000000004</v>
      </c>
      <c r="E941">
        <v>65.290000000000006</v>
      </c>
      <c r="F941">
        <v>16.78</v>
      </c>
    </row>
    <row r="942" spans="3:6" x14ac:dyDescent="0.25">
      <c r="C942" s="10">
        <v>41823</v>
      </c>
      <c r="D942">
        <v>94.03</v>
      </c>
      <c r="E942">
        <v>66.290000000000006</v>
      </c>
      <c r="F942">
        <v>16.75</v>
      </c>
    </row>
    <row r="943" spans="3:6" x14ac:dyDescent="0.25">
      <c r="C943" s="10">
        <v>41822</v>
      </c>
      <c r="D943">
        <v>93.48</v>
      </c>
      <c r="E943">
        <v>66.45</v>
      </c>
      <c r="F943">
        <v>16.53</v>
      </c>
    </row>
    <row r="944" spans="3:6" x14ac:dyDescent="0.25">
      <c r="C944" s="10">
        <v>41821</v>
      </c>
      <c r="D944">
        <v>93.52</v>
      </c>
      <c r="E944">
        <v>68.06</v>
      </c>
      <c r="F944">
        <v>16.72</v>
      </c>
    </row>
    <row r="945" spans="3:6" x14ac:dyDescent="0.25">
      <c r="C945" s="10">
        <v>41820</v>
      </c>
      <c r="D945">
        <v>92.93</v>
      </c>
      <c r="E945">
        <v>67.290000000000006</v>
      </c>
      <c r="F945">
        <v>16.37</v>
      </c>
    </row>
    <row r="946" spans="3:6" x14ac:dyDescent="0.25">
      <c r="C946" s="10">
        <v>41817</v>
      </c>
      <c r="D946">
        <v>91.98</v>
      </c>
      <c r="E946">
        <v>67.599999999999994</v>
      </c>
      <c r="F946">
        <v>16.37</v>
      </c>
    </row>
    <row r="947" spans="3:6" x14ac:dyDescent="0.25">
      <c r="C947" s="10">
        <v>41816</v>
      </c>
      <c r="D947">
        <v>90.9</v>
      </c>
      <c r="E947">
        <v>67.13</v>
      </c>
      <c r="F947">
        <v>16.329999999999998</v>
      </c>
    </row>
    <row r="948" spans="3:6" x14ac:dyDescent="0.25">
      <c r="C948" s="10">
        <v>41815</v>
      </c>
      <c r="D948">
        <v>90.36</v>
      </c>
      <c r="E948">
        <v>67.44</v>
      </c>
      <c r="F948">
        <v>16.350000000000001</v>
      </c>
    </row>
    <row r="949" spans="3:6" x14ac:dyDescent="0.25">
      <c r="C949" s="10">
        <v>41814</v>
      </c>
      <c r="D949">
        <v>90.28</v>
      </c>
      <c r="E949">
        <v>65.72</v>
      </c>
      <c r="F949">
        <v>16.239999999999998</v>
      </c>
    </row>
    <row r="950" spans="3:6" x14ac:dyDescent="0.25">
      <c r="C950" s="10">
        <v>41813</v>
      </c>
      <c r="D950">
        <v>90.83</v>
      </c>
      <c r="E950">
        <v>65.37</v>
      </c>
      <c r="F950">
        <v>16.38</v>
      </c>
    </row>
    <row r="951" spans="3:6" x14ac:dyDescent="0.25">
      <c r="C951" s="10">
        <v>41810</v>
      </c>
      <c r="D951">
        <v>90.91</v>
      </c>
      <c r="E951">
        <v>64.5</v>
      </c>
      <c r="F951">
        <v>16.489999999999998</v>
      </c>
    </row>
    <row r="952" spans="3:6" x14ac:dyDescent="0.25">
      <c r="C952" s="10">
        <v>41809</v>
      </c>
      <c r="D952">
        <v>91.86</v>
      </c>
      <c r="E952">
        <v>64.341499999999996</v>
      </c>
      <c r="F952">
        <v>16.440000000000001</v>
      </c>
    </row>
    <row r="953" spans="3:6" x14ac:dyDescent="0.25">
      <c r="C953" s="10">
        <v>41808</v>
      </c>
      <c r="D953">
        <v>92.18</v>
      </c>
      <c r="E953">
        <v>65.599999999999994</v>
      </c>
      <c r="F953">
        <v>16.45</v>
      </c>
    </row>
    <row r="954" spans="3:6" x14ac:dyDescent="0.25">
      <c r="C954" s="10">
        <v>41807</v>
      </c>
      <c r="D954">
        <v>92.08</v>
      </c>
      <c r="E954">
        <v>64.400000000000006</v>
      </c>
      <c r="F954">
        <v>16.329999999999998</v>
      </c>
    </row>
    <row r="955" spans="3:6" x14ac:dyDescent="0.25">
      <c r="C955" s="10">
        <v>41806</v>
      </c>
      <c r="D955">
        <v>92.2</v>
      </c>
      <c r="E955">
        <v>64.19</v>
      </c>
      <c r="F955">
        <v>16.05</v>
      </c>
    </row>
    <row r="956" spans="3:6" x14ac:dyDescent="0.25">
      <c r="C956" s="10">
        <v>41803</v>
      </c>
      <c r="D956">
        <v>91.28</v>
      </c>
      <c r="E956">
        <v>64.5</v>
      </c>
      <c r="F956">
        <v>16.3</v>
      </c>
    </row>
    <row r="957" spans="3:6" x14ac:dyDescent="0.25">
      <c r="C957" s="10">
        <v>41802</v>
      </c>
      <c r="D957">
        <v>92.29</v>
      </c>
      <c r="E957">
        <v>64.290099999999995</v>
      </c>
      <c r="F957">
        <v>16.38</v>
      </c>
    </row>
    <row r="958" spans="3:6" x14ac:dyDescent="0.25">
      <c r="C958" s="10">
        <v>41801</v>
      </c>
      <c r="D958">
        <v>93.86</v>
      </c>
      <c r="E958">
        <v>65.781000000000006</v>
      </c>
      <c r="F958">
        <v>16.46</v>
      </c>
    </row>
    <row r="959" spans="3:6" x14ac:dyDescent="0.25">
      <c r="C959" s="10">
        <v>41800</v>
      </c>
      <c r="D959">
        <v>94.25</v>
      </c>
      <c r="E959">
        <v>65.77</v>
      </c>
      <c r="F959">
        <v>16.55</v>
      </c>
    </row>
    <row r="960" spans="3:6" x14ac:dyDescent="0.25">
      <c r="C960" s="10">
        <v>41799</v>
      </c>
      <c r="D960">
        <v>93.7</v>
      </c>
      <c r="E960">
        <v>62.88</v>
      </c>
      <c r="F960">
        <v>16.52</v>
      </c>
    </row>
    <row r="961" spans="3:6" x14ac:dyDescent="0.25">
      <c r="C961" s="10">
        <v>41796</v>
      </c>
      <c r="D961">
        <v>645.57000000000005</v>
      </c>
      <c r="E961">
        <v>62.5</v>
      </c>
      <c r="F961">
        <v>16.39</v>
      </c>
    </row>
    <row r="962" spans="3:6" x14ac:dyDescent="0.25">
      <c r="C962" s="10">
        <v>41795</v>
      </c>
      <c r="D962">
        <v>647.35</v>
      </c>
      <c r="E962">
        <v>63.186</v>
      </c>
      <c r="F962">
        <v>16.309999999999999</v>
      </c>
    </row>
    <row r="963" spans="3:6" x14ac:dyDescent="0.25">
      <c r="C963" s="10">
        <v>41794</v>
      </c>
      <c r="D963">
        <v>644.82000000000005</v>
      </c>
      <c r="E963">
        <v>63.34</v>
      </c>
      <c r="F963">
        <v>16.059999999999999</v>
      </c>
    </row>
    <row r="964" spans="3:6" x14ac:dyDescent="0.25">
      <c r="C964" s="10">
        <v>41793</v>
      </c>
      <c r="D964">
        <v>637.54</v>
      </c>
      <c r="E964">
        <v>62.87</v>
      </c>
      <c r="F964">
        <v>15.99</v>
      </c>
    </row>
    <row r="965" spans="3:6" x14ac:dyDescent="0.25">
      <c r="C965" s="10">
        <v>41792</v>
      </c>
      <c r="D965">
        <v>628.65</v>
      </c>
      <c r="E965">
        <v>63.08</v>
      </c>
      <c r="F965">
        <v>15.9</v>
      </c>
    </row>
    <row r="966" spans="3:6" x14ac:dyDescent="0.25">
      <c r="C966" s="10">
        <v>41789</v>
      </c>
      <c r="D966">
        <v>633</v>
      </c>
      <c r="E966">
        <v>63.3</v>
      </c>
      <c r="F966">
        <v>15.89</v>
      </c>
    </row>
    <row r="967" spans="3:6" x14ac:dyDescent="0.25">
      <c r="C967" s="10">
        <v>41788</v>
      </c>
      <c r="D967">
        <v>635.38</v>
      </c>
      <c r="E967">
        <v>63.83</v>
      </c>
      <c r="F967">
        <v>15.92</v>
      </c>
    </row>
    <row r="968" spans="3:6" x14ac:dyDescent="0.25">
      <c r="C968" s="10">
        <v>41787</v>
      </c>
      <c r="D968">
        <v>624.01</v>
      </c>
      <c r="E968">
        <v>63.51</v>
      </c>
      <c r="F968">
        <v>16</v>
      </c>
    </row>
    <row r="969" spans="3:6" x14ac:dyDescent="0.25">
      <c r="C969" s="10">
        <v>41786</v>
      </c>
      <c r="D969">
        <v>625.63</v>
      </c>
      <c r="E969">
        <v>63.48</v>
      </c>
      <c r="F969">
        <v>15.99</v>
      </c>
    </row>
    <row r="970" spans="3:6" x14ac:dyDescent="0.25">
      <c r="C970" s="10">
        <v>41782</v>
      </c>
      <c r="D970">
        <v>614.13</v>
      </c>
      <c r="E970">
        <v>61.350999999999999</v>
      </c>
      <c r="F970">
        <v>15.68</v>
      </c>
    </row>
    <row r="971" spans="3:6" x14ac:dyDescent="0.25">
      <c r="C971" s="10">
        <v>41781</v>
      </c>
      <c r="D971">
        <v>607.27</v>
      </c>
      <c r="E971">
        <v>60.52</v>
      </c>
      <c r="F971">
        <v>15.61</v>
      </c>
    </row>
    <row r="972" spans="3:6" x14ac:dyDescent="0.25">
      <c r="C972" s="10">
        <v>41780</v>
      </c>
      <c r="D972">
        <v>606.30999999999995</v>
      </c>
      <c r="E972">
        <v>60.49</v>
      </c>
      <c r="F972">
        <v>15.59</v>
      </c>
    </row>
    <row r="973" spans="3:6" x14ac:dyDescent="0.25">
      <c r="C973" s="10">
        <v>41779</v>
      </c>
      <c r="D973">
        <v>604.71</v>
      </c>
      <c r="E973">
        <v>58.56</v>
      </c>
      <c r="F973">
        <v>15.46</v>
      </c>
    </row>
    <row r="974" spans="3:6" x14ac:dyDescent="0.25">
      <c r="C974" s="10">
        <v>41778</v>
      </c>
      <c r="D974">
        <v>604.59</v>
      </c>
      <c r="E974">
        <v>59.21</v>
      </c>
      <c r="F974">
        <v>15.53</v>
      </c>
    </row>
    <row r="975" spans="3:6" x14ac:dyDescent="0.25">
      <c r="C975" s="10">
        <v>41775</v>
      </c>
      <c r="D975">
        <v>597.51</v>
      </c>
      <c r="E975">
        <v>58.0199</v>
      </c>
      <c r="F975">
        <v>15.38</v>
      </c>
    </row>
    <row r="976" spans="3:6" x14ac:dyDescent="0.25">
      <c r="C976" s="10">
        <v>41774</v>
      </c>
      <c r="D976">
        <v>588.82000000000005</v>
      </c>
      <c r="E976">
        <v>57.918999999999997</v>
      </c>
      <c r="F976">
        <v>15.44</v>
      </c>
    </row>
    <row r="977" spans="3:6" x14ac:dyDescent="0.25">
      <c r="C977" s="10">
        <v>41773</v>
      </c>
      <c r="D977">
        <v>593.87</v>
      </c>
      <c r="E977">
        <v>59.23</v>
      </c>
      <c r="F977">
        <v>15.46</v>
      </c>
    </row>
    <row r="978" spans="3:6" x14ac:dyDescent="0.25">
      <c r="C978" s="10">
        <v>41772</v>
      </c>
      <c r="D978">
        <v>593.76</v>
      </c>
      <c r="E978">
        <v>59.83</v>
      </c>
      <c r="F978">
        <v>15.53</v>
      </c>
    </row>
    <row r="979" spans="3:6" x14ac:dyDescent="0.25">
      <c r="C979" s="10">
        <v>41771</v>
      </c>
      <c r="D979">
        <v>592.83000000000004</v>
      </c>
      <c r="E979">
        <v>59.83</v>
      </c>
      <c r="F979">
        <v>15.81</v>
      </c>
    </row>
    <row r="980" spans="3:6" x14ac:dyDescent="0.25">
      <c r="C980" s="10">
        <v>41768</v>
      </c>
      <c r="D980">
        <v>585.54250000000002</v>
      </c>
      <c r="E980">
        <v>57.24</v>
      </c>
      <c r="F980">
        <v>15.31</v>
      </c>
    </row>
    <row r="981" spans="3:6" x14ac:dyDescent="0.25">
      <c r="C981" s="10">
        <v>41767</v>
      </c>
      <c r="D981">
        <v>587.99</v>
      </c>
      <c r="E981">
        <v>56.76</v>
      </c>
      <c r="F981">
        <v>15.32</v>
      </c>
    </row>
    <row r="982" spans="3:6" x14ac:dyDescent="0.25">
      <c r="C982" s="10">
        <v>41766</v>
      </c>
      <c r="D982">
        <v>592.33000000000004</v>
      </c>
      <c r="E982">
        <v>57.39</v>
      </c>
      <c r="F982">
        <v>15.25</v>
      </c>
    </row>
    <row r="983" spans="3:6" x14ac:dyDescent="0.25">
      <c r="C983" s="10">
        <v>41765</v>
      </c>
      <c r="D983">
        <v>594.41</v>
      </c>
      <c r="E983">
        <v>58.53</v>
      </c>
      <c r="F983">
        <v>15.17</v>
      </c>
    </row>
    <row r="984" spans="3:6" x14ac:dyDescent="0.25">
      <c r="C984" s="10">
        <v>41764</v>
      </c>
      <c r="D984">
        <v>600.96</v>
      </c>
      <c r="E984">
        <v>61.22</v>
      </c>
      <c r="F984">
        <v>15.38</v>
      </c>
    </row>
    <row r="985" spans="3:6" x14ac:dyDescent="0.25">
      <c r="C985" s="10">
        <v>41761</v>
      </c>
      <c r="D985">
        <v>592.58000000000004</v>
      </c>
      <c r="E985">
        <v>60.46</v>
      </c>
      <c r="F985">
        <v>15.51</v>
      </c>
    </row>
    <row r="986" spans="3:6" x14ac:dyDescent="0.25">
      <c r="C986" s="10">
        <v>41760</v>
      </c>
      <c r="D986">
        <v>591.48</v>
      </c>
      <c r="E986">
        <v>61.15</v>
      </c>
      <c r="F986">
        <v>15.44</v>
      </c>
    </row>
    <row r="987" spans="3:6" x14ac:dyDescent="0.25">
      <c r="C987" s="10">
        <v>41759</v>
      </c>
      <c r="D987">
        <v>590.09</v>
      </c>
      <c r="E987">
        <v>59.78</v>
      </c>
      <c r="F987">
        <v>15.7</v>
      </c>
    </row>
    <row r="988" spans="3:6" x14ac:dyDescent="0.25">
      <c r="C988" s="10">
        <v>41758</v>
      </c>
      <c r="D988">
        <v>592.33000000000004</v>
      </c>
      <c r="E988">
        <v>58.15</v>
      </c>
      <c r="F988">
        <v>15.62</v>
      </c>
    </row>
    <row r="989" spans="3:6" x14ac:dyDescent="0.25">
      <c r="C989" s="10">
        <v>41757</v>
      </c>
      <c r="D989">
        <v>594.09</v>
      </c>
      <c r="E989">
        <v>56.14</v>
      </c>
      <c r="F989">
        <v>15.69</v>
      </c>
    </row>
    <row r="990" spans="3:6" x14ac:dyDescent="0.25">
      <c r="C990" s="10">
        <v>41754</v>
      </c>
      <c r="D990">
        <v>571.94000000000005</v>
      </c>
      <c r="E990">
        <v>57.71</v>
      </c>
      <c r="F990">
        <v>16.010000000000002</v>
      </c>
    </row>
    <row r="991" spans="3:6" x14ac:dyDescent="0.25">
      <c r="C991" s="10">
        <v>41753</v>
      </c>
      <c r="D991">
        <v>567.77</v>
      </c>
      <c r="E991">
        <v>60.87</v>
      </c>
      <c r="F991">
        <v>16.07</v>
      </c>
    </row>
    <row r="992" spans="3:6" x14ac:dyDescent="0.25">
      <c r="C992" s="10">
        <v>41752</v>
      </c>
      <c r="D992">
        <v>524.75</v>
      </c>
      <c r="E992">
        <v>61.36</v>
      </c>
      <c r="F992">
        <v>16.309999999999999</v>
      </c>
    </row>
    <row r="993" spans="3:6" x14ac:dyDescent="0.25">
      <c r="C993" s="10">
        <v>41751</v>
      </c>
      <c r="D993">
        <v>531.69899999999996</v>
      </c>
      <c r="E993">
        <v>63.030099999999997</v>
      </c>
      <c r="F993">
        <v>16.36</v>
      </c>
    </row>
    <row r="994" spans="3:6" x14ac:dyDescent="0.25">
      <c r="C994" s="10">
        <v>41750</v>
      </c>
      <c r="D994">
        <v>531.16999999999996</v>
      </c>
      <c r="E994">
        <v>61.24</v>
      </c>
      <c r="F994">
        <v>16.02</v>
      </c>
    </row>
    <row r="995" spans="3:6" x14ac:dyDescent="0.25">
      <c r="C995" s="10">
        <v>41746</v>
      </c>
      <c r="D995">
        <v>524.94000000000005</v>
      </c>
      <c r="E995">
        <v>58.94</v>
      </c>
      <c r="F995">
        <v>15.87</v>
      </c>
    </row>
    <row r="996" spans="3:6" x14ac:dyDescent="0.25">
      <c r="C996" s="10">
        <v>41745</v>
      </c>
      <c r="D996">
        <v>519.01</v>
      </c>
      <c r="E996">
        <v>59.72</v>
      </c>
      <c r="F996">
        <v>15.76</v>
      </c>
    </row>
    <row r="997" spans="3:6" x14ac:dyDescent="0.25">
      <c r="C997" s="10">
        <v>41744</v>
      </c>
      <c r="D997">
        <v>517.95989999999995</v>
      </c>
      <c r="E997">
        <v>59.09</v>
      </c>
      <c r="F997">
        <v>15.73</v>
      </c>
    </row>
    <row r="998" spans="3:6" x14ac:dyDescent="0.25">
      <c r="C998" s="10">
        <v>41743</v>
      </c>
      <c r="D998">
        <v>521.67999999999995</v>
      </c>
      <c r="E998">
        <v>58.89</v>
      </c>
      <c r="F998">
        <v>15.73</v>
      </c>
    </row>
    <row r="999" spans="3:6" x14ac:dyDescent="0.25">
      <c r="C999" s="10">
        <v>41740</v>
      </c>
      <c r="D999">
        <v>519.61</v>
      </c>
      <c r="E999">
        <v>58.53</v>
      </c>
      <c r="F999">
        <v>15.73</v>
      </c>
    </row>
    <row r="1000" spans="3:6" x14ac:dyDescent="0.25">
      <c r="C1000" s="10">
        <v>41739</v>
      </c>
      <c r="D1000">
        <v>523.48</v>
      </c>
      <c r="E1000">
        <v>59.16</v>
      </c>
      <c r="F1000">
        <v>15.93</v>
      </c>
    </row>
    <row r="1001" spans="3:6" x14ac:dyDescent="0.25">
      <c r="C1001" s="10">
        <v>41738</v>
      </c>
      <c r="D1001">
        <v>530.32000000000005</v>
      </c>
      <c r="E1001">
        <v>62.41</v>
      </c>
      <c r="F1001">
        <v>16.37</v>
      </c>
    </row>
    <row r="1002" spans="3:6" x14ac:dyDescent="0.25">
      <c r="C1002" s="10">
        <v>41737</v>
      </c>
      <c r="D1002">
        <v>523.44000000000005</v>
      </c>
      <c r="E1002">
        <v>58.190100000000001</v>
      </c>
      <c r="F1002">
        <v>16.43</v>
      </c>
    </row>
    <row r="1003" spans="3:6" x14ac:dyDescent="0.25">
      <c r="C1003" s="10">
        <v>41736</v>
      </c>
      <c r="D1003">
        <v>523.47</v>
      </c>
      <c r="E1003">
        <v>56.95</v>
      </c>
      <c r="F1003">
        <v>16.5</v>
      </c>
    </row>
    <row r="1004" spans="3:6" x14ac:dyDescent="0.25">
      <c r="C1004" s="10">
        <v>41733</v>
      </c>
      <c r="D1004">
        <v>531.82000000000005</v>
      </c>
      <c r="E1004">
        <v>56.749000000000002</v>
      </c>
      <c r="F1004">
        <v>16.71</v>
      </c>
    </row>
    <row r="1005" spans="3:6" x14ac:dyDescent="0.25">
      <c r="C1005" s="10">
        <v>41732</v>
      </c>
      <c r="D1005">
        <v>538.79</v>
      </c>
      <c r="E1005">
        <v>59.49</v>
      </c>
      <c r="F1005">
        <v>17.190000000000001</v>
      </c>
    </row>
    <row r="1006" spans="3:6" x14ac:dyDescent="0.25">
      <c r="C1006" s="10">
        <v>41731</v>
      </c>
      <c r="D1006">
        <v>542.54999999999995</v>
      </c>
      <c r="E1006">
        <v>62.72</v>
      </c>
      <c r="F1006">
        <v>17.05</v>
      </c>
    </row>
    <row r="1007" spans="3:6" x14ac:dyDescent="0.25">
      <c r="C1007" s="10">
        <v>41730</v>
      </c>
      <c r="D1007">
        <v>541.65</v>
      </c>
      <c r="E1007">
        <v>62.62</v>
      </c>
      <c r="F1007">
        <v>16.87</v>
      </c>
    </row>
    <row r="1008" spans="3:6" x14ac:dyDescent="0.25">
      <c r="C1008" s="10">
        <v>41729</v>
      </c>
      <c r="D1008">
        <v>536.74</v>
      </c>
      <c r="E1008">
        <v>60.24</v>
      </c>
      <c r="F1008">
        <v>16.66</v>
      </c>
    </row>
    <row r="1009" spans="3:6" x14ac:dyDescent="0.25">
      <c r="C1009" s="10">
        <v>41726</v>
      </c>
      <c r="D1009">
        <v>536.86</v>
      </c>
      <c r="E1009">
        <v>60.01</v>
      </c>
      <c r="F1009">
        <v>16.28</v>
      </c>
    </row>
    <row r="1010" spans="3:6" x14ac:dyDescent="0.25">
      <c r="C1010" s="10">
        <v>41725</v>
      </c>
      <c r="D1010">
        <v>537.46</v>
      </c>
      <c r="E1010">
        <v>60.97</v>
      </c>
      <c r="F1010">
        <v>16.190000000000001</v>
      </c>
    </row>
    <row r="1011" spans="3:6" x14ac:dyDescent="0.25">
      <c r="C1011" s="10">
        <v>41724</v>
      </c>
      <c r="D1011">
        <v>539.78</v>
      </c>
      <c r="E1011">
        <v>60.384999999999998</v>
      </c>
      <c r="F1011">
        <v>16.579999999999998</v>
      </c>
    </row>
    <row r="1012" spans="3:6" x14ac:dyDescent="0.25">
      <c r="C1012" s="10">
        <v>41723</v>
      </c>
      <c r="D1012">
        <v>544.99</v>
      </c>
      <c r="E1012">
        <v>64.89</v>
      </c>
      <c r="F1012">
        <v>16.829999999999998</v>
      </c>
    </row>
    <row r="1013" spans="3:6" x14ac:dyDescent="0.25">
      <c r="C1013" s="10">
        <v>41722</v>
      </c>
      <c r="D1013">
        <v>539.19000000000005</v>
      </c>
      <c r="E1013">
        <v>64.099999999999994</v>
      </c>
      <c r="F1013">
        <v>16.88</v>
      </c>
    </row>
    <row r="1014" spans="3:6" x14ac:dyDescent="0.25">
      <c r="C1014" s="10">
        <v>41719</v>
      </c>
      <c r="D1014">
        <v>532.87</v>
      </c>
      <c r="E1014">
        <v>67.239999999999995</v>
      </c>
      <c r="F1014">
        <v>16.989999999999998</v>
      </c>
    </row>
    <row r="1015" spans="3:6" x14ac:dyDescent="0.25">
      <c r="C1015" s="10">
        <v>41718</v>
      </c>
      <c r="D1015">
        <v>528.70000000000005</v>
      </c>
      <c r="E1015">
        <v>66.97</v>
      </c>
      <c r="F1015">
        <v>16.77</v>
      </c>
    </row>
    <row r="1016" spans="3:6" x14ac:dyDescent="0.25">
      <c r="C1016" s="10">
        <v>41717</v>
      </c>
      <c r="D1016">
        <v>531.26</v>
      </c>
      <c r="E1016">
        <v>68.239999999999995</v>
      </c>
      <c r="F1016">
        <v>16.45</v>
      </c>
    </row>
    <row r="1017" spans="3:6" x14ac:dyDescent="0.25">
      <c r="C1017" s="10">
        <v>41716</v>
      </c>
      <c r="D1017">
        <v>531.4</v>
      </c>
      <c r="E1017">
        <v>69.19</v>
      </c>
      <c r="F1017">
        <v>16.36</v>
      </c>
    </row>
    <row r="1018" spans="3:6" x14ac:dyDescent="0.25">
      <c r="C1018" s="10">
        <v>41715</v>
      </c>
      <c r="D1018">
        <v>526.74</v>
      </c>
      <c r="E1018">
        <v>68.739900000000006</v>
      </c>
      <c r="F1018">
        <v>16.41</v>
      </c>
    </row>
    <row r="1019" spans="3:6" x14ac:dyDescent="0.25">
      <c r="C1019" s="10">
        <v>41712</v>
      </c>
      <c r="D1019">
        <v>524.69000000000005</v>
      </c>
      <c r="E1019">
        <v>67.72</v>
      </c>
      <c r="F1019">
        <v>16.350000000000001</v>
      </c>
    </row>
    <row r="1020" spans="3:6" x14ac:dyDescent="0.25">
      <c r="C1020" s="10">
        <v>41711</v>
      </c>
      <c r="D1020">
        <v>530.65</v>
      </c>
      <c r="E1020">
        <v>68.83</v>
      </c>
      <c r="F1020">
        <v>16.5</v>
      </c>
    </row>
    <row r="1021" spans="3:6" x14ac:dyDescent="0.25">
      <c r="C1021" s="10">
        <v>41710</v>
      </c>
      <c r="D1021">
        <v>536.61</v>
      </c>
      <c r="E1021">
        <v>70.879900000000006</v>
      </c>
      <c r="F1021">
        <v>16.45</v>
      </c>
    </row>
    <row r="1022" spans="3:6" x14ac:dyDescent="0.25">
      <c r="C1022" s="10">
        <v>41709</v>
      </c>
      <c r="D1022">
        <v>536.09</v>
      </c>
      <c r="E1022">
        <v>70.099999999999994</v>
      </c>
      <c r="F1022">
        <v>16.36</v>
      </c>
    </row>
    <row r="1023" spans="3:6" x14ac:dyDescent="0.25">
      <c r="C1023" s="10">
        <v>41708</v>
      </c>
      <c r="D1023">
        <v>530.91999999999996</v>
      </c>
      <c r="E1023">
        <v>72.03</v>
      </c>
      <c r="F1023">
        <v>16.440000000000001</v>
      </c>
    </row>
    <row r="1024" spans="3:6" x14ac:dyDescent="0.25">
      <c r="C1024" s="10">
        <v>41705</v>
      </c>
      <c r="D1024">
        <v>530.44000000000005</v>
      </c>
      <c r="E1024">
        <v>69.8</v>
      </c>
      <c r="F1024">
        <v>16.489999999999998</v>
      </c>
    </row>
    <row r="1025" spans="3:6" x14ac:dyDescent="0.25">
      <c r="C1025" s="10">
        <v>41704</v>
      </c>
      <c r="D1025">
        <v>530.75</v>
      </c>
      <c r="E1025">
        <v>70.84</v>
      </c>
      <c r="F1025">
        <v>16.28</v>
      </c>
    </row>
    <row r="1026" spans="3:6" x14ac:dyDescent="0.25">
      <c r="C1026" s="10">
        <v>41703</v>
      </c>
      <c r="D1026">
        <v>532.36</v>
      </c>
      <c r="E1026">
        <v>71.569999999999993</v>
      </c>
      <c r="F1026">
        <v>16.16</v>
      </c>
    </row>
    <row r="1027" spans="3:6" x14ac:dyDescent="0.25">
      <c r="C1027" s="10">
        <v>41702</v>
      </c>
      <c r="D1027">
        <v>531.24</v>
      </c>
      <c r="E1027">
        <v>68.8</v>
      </c>
      <c r="F1027">
        <v>16.07</v>
      </c>
    </row>
    <row r="1028" spans="3:6" x14ac:dyDescent="0.25">
      <c r="C1028" s="10">
        <v>41701</v>
      </c>
      <c r="D1028">
        <v>527.76</v>
      </c>
      <c r="E1028">
        <v>67.41</v>
      </c>
      <c r="F1028">
        <v>15.93</v>
      </c>
    </row>
    <row r="1029" spans="3:6" x14ac:dyDescent="0.25">
      <c r="C1029" s="10">
        <v>41698</v>
      </c>
      <c r="D1029">
        <v>526.24</v>
      </c>
      <c r="E1029">
        <v>68.459999999999994</v>
      </c>
      <c r="F1029">
        <v>16.12</v>
      </c>
    </row>
    <row r="1030" spans="3:6" x14ac:dyDescent="0.25">
      <c r="C1030" s="10">
        <v>41697</v>
      </c>
      <c r="D1030">
        <v>527.66999999999996</v>
      </c>
      <c r="E1030">
        <v>68.94</v>
      </c>
      <c r="F1030">
        <v>16.059999999999999</v>
      </c>
    </row>
    <row r="1031" spans="3:6" x14ac:dyDescent="0.25">
      <c r="C1031" s="10">
        <v>41696</v>
      </c>
      <c r="D1031">
        <v>517.35</v>
      </c>
      <c r="E1031">
        <v>69.260000000000005</v>
      </c>
      <c r="F1031">
        <v>15.98</v>
      </c>
    </row>
    <row r="1032" spans="3:6" x14ac:dyDescent="0.25">
      <c r="C1032" s="10">
        <v>41695</v>
      </c>
      <c r="D1032">
        <v>522.05999999999995</v>
      </c>
      <c r="E1032">
        <v>69.849999999999994</v>
      </c>
      <c r="F1032">
        <v>15.85</v>
      </c>
    </row>
    <row r="1033" spans="3:6" x14ac:dyDescent="0.25">
      <c r="C1033" s="10">
        <v>41694</v>
      </c>
      <c r="D1033">
        <v>527.54999999999995</v>
      </c>
      <c r="E1033">
        <v>70.78</v>
      </c>
      <c r="F1033">
        <v>15.93</v>
      </c>
    </row>
    <row r="1034" spans="3:6" x14ac:dyDescent="0.25">
      <c r="C1034" s="10">
        <v>41691</v>
      </c>
      <c r="D1034">
        <v>525.25</v>
      </c>
      <c r="E1034">
        <v>68.59</v>
      </c>
      <c r="F1034">
        <v>15.66</v>
      </c>
    </row>
    <row r="1035" spans="3:6" x14ac:dyDescent="0.25">
      <c r="C1035" s="10">
        <v>41690</v>
      </c>
      <c r="D1035">
        <v>531.15</v>
      </c>
      <c r="E1035">
        <v>69.63</v>
      </c>
      <c r="F1035">
        <v>15.6</v>
      </c>
    </row>
    <row r="1036" spans="3:6" x14ac:dyDescent="0.25">
      <c r="C1036" s="10">
        <v>41689</v>
      </c>
      <c r="D1036">
        <v>537.37</v>
      </c>
      <c r="E1036">
        <v>68.06</v>
      </c>
      <c r="F1036">
        <v>15.56</v>
      </c>
    </row>
    <row r="1037" spans="3:6" x14ac:dyDescent="0.25">
      <c r="C1037" s="10">
        <v>41688</v>
      </c>
      <c r="D1037">
        <v>545.99</v>
      </c>
      <c r="E1037">
        <v>67.3</v>
      </c>
      <c r="F1037">
        <v>15.96</v>
      </c>
    </row>
    <row r="1038" spans="3:6" x14ac:dyDescent="0.25">
      <c r="C1038" s="10">
        <v>41684</v>
      </c>
      <c r="D1038">
        <v>543.99</v>
      </c>
      <c r="E1038">
        <v>67.09</v>
      </c>
      <c r="F1038">
        <v>15.96</v>
      </c>
    </row>
    <row r="1039" spans="3:6" x14ac:dyDescent="0.25">
      <c r="C1039" s="10">
        <v>41683</v>
      </c>
      <c r="D1039">
        <v>544.42999999999995</v>
      </c>
      <c r="E1039">
        <v>67.33</v>
      </c>
      <c r="F1039">
        <v>15.9</v>
      </c>
    </row>
    <row r="1040" spans="3:6" x14ac:dyDescent="0.25">
      <c r="C1040" s="10">
        <v>41682</v>
      </c>
      <c r="D1040">
        <v>535.91999999999996</v>
      </c>
      <c r="E1040">
        <v>64.45</v>
      </c>
      <c r="F1040">
        <v>15.94</v>
      </c>
    </row>
    <row r="1041" spans="3:6" x14ac:dyDescent="0.25">
      <c r="C1041" s="10">
        <v>41681</v>
      </c>
      <c r="D1041">
        <v>535.96</v>
      </c>
      <c r="E1041">
        <v>64.850999999999999</v>
      </c>
      <c r="F1041">
        <v>16.010000000000002</v>
      </c>
    </row>
    <row r="1042" spans="3:6" x14ac:dyDescent="0.25">
      <c r="C1042" s="10">
        <v>41680</v>
      </c>
      <c r="D1042">
        <v>528.99</v>
      </c>
      <c r="E1042">
        <v>63.548000000000002</v>
      </c>
      <c r="F1042">
        <v>15.87</v>
      </c>
    </row>
    <row r="1043" spans="3:6" x14ac:dyDescent="0.25">
      <c r="C1043" s="10">
        <v>41677</v>
      </c>
      <c r="D1043">
        <v>519.67999999999995</v>
      </c>
      <c r="E1043">
        <v>64.319999999999993</v>
      </c>
      <c r="F1043">
        <v>15.72</v>
      </c>
    </row>
    <row r="1044" spans="3:6" x14ac:dyDescent="0.25">
      <c r="C1044" s="10">
        <v>41676</v>
      </c>
      <c r="D1044">
        <v>512.51</v>
      </c>
      <c r="E1044">
        <v>62.16</v>
      </c>
      <c r="F1044">
        <v>15.64</v>
      </c>
    </row>
    <row r="1045" spans="3:6" x14ac:dyDescent="0.25">
      <c r="C1045" s="10">
        <v>41675</v>
      </c>
      <c r="D1045">
        <v>512.59</v>
      </c>
      <c r="E1045">
        <v>62.19</v>
      </c>
      <c r="F1045">
        <v>15.46</v>
      </c>
    </row>
    <row r="1046" spans="3:6" x14ac:dyDescent="0.25">
      <c r="C1046" s="10">
        <v>41674</v>
      </c>
      <c r="D1046">
        <v>508.79</v>
      </c>
      <c r="E1046">
        <v>62.75</v>
      </c>
      <c r="F1046">
        <v>15.69</v>
      </c>
    </row>
    <row r="1047" spans="3:6" x14ac:dyDescent="0.25">
      <c r="C1047" s="10">
        <v>41673</v>
      </c>
      <c r="D1047">
        <v>501.53</v>
      </c>
      <c r="E1047">
        <v>61.48</v>
      </c>
      <c r="F1047">
        <v>15.45</v>
      </c>
    </row>
    <row r="1048" spans="3:6" x14ac:dyDescent="0.25">
      <c r="C1048" s="10">
        <v>41670</v>
      </c>
      <c r="D1048">
        <v>500.6</v>
      </c>
      <c r="E1048">
        <v>62.57</v>
      </c>
      <c r="F1048">
        <v>16.100000000000001</v>
      </c>
    </row>
    <row r="1049" spans="3:6" x14ac:dyDescent="0.25">
      <c r="C1049" s="10">
        <v>41669</v>
      </c>
      <c r="D1049">
        <v>499.78199999999998</v>
      </c>
      <c r="E1049">
        <v>61.08</v>
      </c>
      <c r="F1049">
        <v>16.55</v>
      </c>
    </row>
    <row r="1050" spans="3:6" x14ac:dyDescent="0.25">
      <c r="C1050" s="10">
        <v>41668</v>
      </c>
      <c r="D1050">
        <v>500.75</v>
      </c>
      <c r="E1050">
        <v>53.53</v>
      </c>
      <c r="F1050">
        <v>16.2</v>
      </c>
    </row>
    <row r="1051" spans="3:6" x14ac:dyDescent="0.25">
      <c r="C1051" s="10">
        <v>41667</v>
      </c>
      <c r="D1051">
        <v>506.5</v>
      </c>
      <c r="E1051">
        <v>55.14</v>
      </c>
      <c r="F1051">
        <v>16.45</v>
      </c>
    </row>
    <row r="1052" spans="3:6" x14ac:dyDescent="0.25">
      <c r="C1052" s="10">
        <v>41666</v>
      </c>
      <c r="D1052">
        <v>550.5</v>
      </c>
      <c r="E1052">
        <v>53.55</v>
      </c>
      <c r="F1052">
        <v>16.420000000000002</v>
      </c>
    </row>
    <row r="1053" spans="3:6" x14ac:dyDescent="0.25">
      <c r="C1053" s="10">
        <v>41663</v>
      </c>
      <c r="D1053">
        <v>546.07000000000005</v>
      </c>
      <c r="E1053">
        <v>54.45</v>
      </c>
      <c r="F1053">
        <v>16.59</v>
      </c>
    </row>
    <row r="1054" spans="3:6" x14ac:dyDescent="0.25">
      <c r="C1054" s="10">
        <v>41662</v>
      </c>
      <c r="D1054">
        <v>556.17999999999995</v>
      </c>
      <c r="E1054">
        <v>56.63</v>
      </c>
      <c r="F1054">
        <v>16.93</v>
      </c>
    </row>
    <row r="1055" spans="3:6" x14ac:dyDescent="0.25">
      <c r="C1055" s="10">
        <v>41661</v>
      </c>
      <c r="D1055">
        <v>551.51</v>
      </c>
      <c r="E1055">
        <v>57.51</v>
      </c>
      <c r="F1055">
        <v>17</v>
      </c>
    </row>
    <row r="1056" spans="3:6" x14ac:dyDescent="0.25">
      <c r="C1056" s="10">
        <v>41660</v>
      </c>
      <c r="D1056">
        <v>549.07000000000005</v>
      </c>
      <c r="E1056">
        <v>58.51</v>
      </c>
      <c r="F1056">
        <v>16.809999999999999</v>
      </c>
    </row>
    <row r="1057" spans="3:6" x14ac:dyDescent="0.25">
      <c r="C1057" s="10">
        <v>41656</v>
      </c>
      <c r="D1057">
        <v>540.66999999999996</v>
      </c>
      <c r="E1057">
        <v>56.3</v>
      </c>
      <c r="F1057">
        <v>16.77</v>
      </c>
    </row>
    <row r="1058" spans="3:6" x14ac:dyDescent="0.25">
      <c r="C1058" s="10">
        <v>41655</v>
      </c>
      <c r="D1058">
        <v>554.25</v>
      </c>
      <c r="E1058">
        <v>57.19</v>
      </c>
      <c r="F1058">
        <v>16.71</v>
      </c>
    </row>
    <row r="1059" spans="3:6" x14ac:dyDescent="0.25">
      <c r="C1059" s="10">
        <v>41654</v>
      </c>
      <c r="D1059">
        <v>557.36</v>
      </c>
      <c r="E1059">
        <v>57.6</v>
      </c>
      <c r="F1059">
        <v>16.84</v>
      </c>
    </row>
    <row r="1060" spans="3:6" x14ac:dyDescent="0.25">
      <c r="C1060" s="10">
        <v>41653</v>
      </c>
      <c r="D1060">
        <v>546.39</v>
      </c>
      <c r="E1060">
        <v>57.74</v>
      </c>
      <c r="F1060">
        <v>16.78</v>
      </c>
    </row>
    <row r="1061" spans="3:6" x14ac:dyDescent="0.25">
      <c r="C1061" s="10">
        <v>41652</v>
      </c>
      <c r="D1061">
        <v>535.73</v>
      </c>
      <c r="E1061">
        <v>55.91</v>
      </c>
      <c r="F1061">
        <v>16.829999999999998</v>
      </c>
    </row>
    <row r="1062" spans="3:6" x14ac:dyDescent="0.25">
      <c r="C1062" s="10">
        <v>41649</v>
      </c>
      <c r="D1062">
        <v>532.94000000000005</v>
      </c>
      <c r="E1062">
        <v>57.94</v>
      </c>
      <c r="F1062">
        <v>17.05</v>
      </c>
    </row>
    <row r="1063" spans="3:6" x14ac:dyDescent="0.25">
      <c r="C1063" s="10">
        <v>41648</v>
      </c>
      <c r="D1063">
        <v>536.51900000000001</v>
      </c>
      <c r="E1063">
        <v>57.22</v>
      </c>
      <c r="F1063">
        <v>17.03</v>
      </c>
    </row>
    <row r="1064" spans="3:6" x14ac:dyDescent="0.25">
      <c r="C1064" s="10">
        <v>41647</v>
      </c>
      <c r="D1064">
        <v>543.46</v>
      </c>
      <c r="E1064">
        <v>58.23</v>
      </c>
      <c r="F1064">
        <v>16.739999999999998</v>
      </c>
    </row>
    <row r="1065" spans="3:6" x14ac:dyDescent="0.25">
      <c r="C1065" s="10">
        <v>41646</v>
      </c>
      <c r="D1065">
        <v>540.03750000000002</v>
      </c>
      <c r="E1065">
        <v>57.92</v>
      </c>
      <c r="F1065">
        <v>16.079999999999998</v>
      </c>
    </row>
    <row r="1066" spans="3:6" x14ac:dyDescent="0.25">
      <c r="C1066" s="10">
        <v>41645</v>
      </c>
      <c r="D1066">
        <v>543.92999999999995</v>
      </c>
      <c r="E1066">
        <v>57.2</v>
      </c>
      <c r="F1066">
        <v>15.91</v>
      </c>
    </row>
    <row r="1067" spans="3:6" x14ac:dyDescent="0.25">
      <c r="C1067" s="10">
        <v>41642</v>
      </c>
      <c r="D1067">
        <v>540.98</v>
      </c>
      <c r="E1067">
        <v>54.557000000000002</v>
      </c>
      <c r="F1067">
        <v>15.92</v>
      </c>
    </row>
    <row r="1068" spans="3:6" x14ac:dyDescent="0.25">
      <c r="C1068" s="10">
        <v>41641</v>
      </c>
      <c r="D1068">
        <v>553.13</v>
      </c>
      <c r="E1068">
        <v>54.71</v>
      </c>
      <c r="F1068">
        <v>16.010000000000002</v>
      </c>
    </row>
    <row r="1069" spans="3:6" x14ac:dyDescent="0.25">
      <c r="C1069" s="10">
        <v>41639</v>
      </c>
      <c r="D1069">
        <v>561.02</v>
      </c>
      <c r="E1069">
        <v>54.649000000000001</v>
      </c>
      <c r="F1069">
        <v>16.25</v>
      </c>
    </row>
    <row r="1070" spans="3:6" x14ac:dyDescent="0.25">
      <c r="C1070" s="10">
        <v>41638</v>
      </c>
      <c r="D1070">
        <v>554.52</v>
      </c>
      <c r="E1070">
        <v>53.71</v>
      </c>
      <c r="F1070">
        <v>16.239999999999998</v>
      </c>
    </row>
    <row r="1071" spans="3:6" x14ac:dyDescent="0.25">
      <c r="C1071" s="10">
        <v>41635</v>
      </c>
      <c r="D1071">
        <v>560.09</v>
      </c>
      <c r="E1071">
        <v>55.44</v>
      </c>
      <c r="F1071">
        <v>16.22</v>
      </c>
    </row>
    <row r="1072" spans="3:6" x14ac:dyDescent="0.25">
      <c r="C1072" s="10">
        <v>41634</v>
      </c>
      <c r="D1072">
        <v>563.9</v>
      </c>
      <c r="E1072">
        <v>57.73</v>
      </c>
      <c r="F1072">
        <v>16.25</v>
      </c>
    </row>
    <row r="1073" spans="3:6" x14ac:dyDescent="0.25">
      <c r="C1073" s="10">
        <v>41632</v>
      </c>
      <c r="D1073">
        <v>567.66999999999996</v>
      </c>
      <c r="E1073">
        <v>57.96</v>
      </c>
      <c r="F1073">
        <v>16.309999999999999</v>
      </c>
    </row>
    <row r="1074" spans="3:6" x14ac:dyDescent="0.25">
      <c r="C1074" s="10">
        <v>41631</v>
      </c>
      <c r="D1074">
        <v>570.09</v>
      </c>
      <c r="E1074">
        <v>57.77</v>
      </c>
      <c r="F1074">
        <v>16.32</v>
      </c>
    </row>
    <row r="1075" spans="3:6" x14ac:dyDescent="0.25">
      <c r="C1075" s="10">
        <v>41628</v>
      </c>
      <c r="D1075">
        <v>549.02</v>
      </c>
      <c r="E1075">
        <v>55.12</v>
      </c>
      <c r="F1075">
        <v>15.99</v>
      </c>
    </row>
    <row r="1076" spans="3:6" x14ac:dyDescent="0.25">
      <c r="C1076" s="10">
        <v>41627</v>
      </c>
      <c r="D1076">
        <v>544.46</v>
      </c>
      <c r="E1076">
        <v>55.05</v>
      </c>
      <c r="F1076">
        <v>15.78</v>
      </c>
    </row>
    <row r="1077" spans="3:6" x14ac:dyDescent="0.25">
      <c r="C1077" s="10">
        <v>41626</v>
      </c>
      <c r="D1077">
        <v>550.77</v>
      </c>
      <c r="E1077">
        <v>55.57</v>
      </c>
      <c r="F1077">
        <v>15.99</v>
      </c>
    </row>
    <row r="1078" spans="3:6" x14ac:dyDescent="0.25">
      <c r="C1078" s="10">
        <v>41625</v>
      </c>
      <c r="D1078">
        <v>554.99</v>
      </c>
      <c r="E1078">
        <v>54.86</v>
      </c>
      <c r="F1078">
        <v>15.73</v>
      </c>
    </row>
    <row r="1079" spans="3:6" x14ac:dyDescent="0.25">
      <c r="C1079" s="10">
        <v>41624</v>
      </c>
      <c r="D1079">
        <v>557.5</v>
      </c>
      <c r="E1079">
        <v>53.81</v>
      </c>
      <c r="F1079">
        <v>15.85</v>
      </c>
    </row>
    <row r="1080" spans="3:6" x14ac:dyDescent="0.25">
      <c r="C1080" s="10">
        <v>41621</v>
      </c>
      <c r="D1080">
        <v>554.42999999999995</v>
      </c>
      <c r="E1080">
        <v>53.32</v>
      </c>
      <c r="F1080">
        <v>15.7</v>
      </c>
    </row>
    <row r="1081" spans="3:6" x14ac:dyDescent="0.25">
      <c r="C1081" s="10">
        <v>41620</v>
      </c>
      <c r="D1081">
        <v>560.54</v>
      </c>
      <c r="E1081">
        <v>51.83</v>
      </c>
      <c r="F1081">
        <v>15.85</v>
      </c>
    </row>
    <row r="1082" spans="3:6" x14ac:dyDescent="0.25">
      <c r="C1082" s="10">
        <v>41619</v>
      </c>
      <c r="D1082">
        <v>561.36</v>
      </c>
      <c r="E1082">
        <v>49.38</v>
      </c>
      <c r="F1082">
        <v>15.61</v>
      </c>
    </row>
    <row r="1083" spans="3:6" x14ac:dyDescent="0.25">
      <c r="C1083" s="10">
        <v>41618</v>
      </c>
      <c r="D1083">
        <v>565.54999999999995</v>
      </c>
      <c r="E1083">
        <v>50.244999999999997</v>
      </c>
      <c r="F1083">
        <v>15.86</v>
      </c>
    </row>
    <row r="1084" spans="3:6" x14ac:dyDescent="0.25">
      <c r="C1084" s="10">
        <v>41617</v>
      </c>
      <c r="D1084">
        <v>566.42999999999995</v>
      </c>
      <c r="E1084">
        <v>48.84</v>
      </c>
      <c r="F1084">
        <v>15.96</v>
      </c>
    </row>
    <row r="1085" spans="3:6" x14ac:dyDescent="0.25">
      <c r="C1085" s="10">
        <v>41614</v>
      </c>
      <c r="D1085">
        <v>560.02</v>
      </c>
      <c r="E1085">
        <v>47.94</v>
      </c>
      <c r="F1085">
        <v>15.96</v>
      </c>
    </row>
    <row r="1086" spans="3:6" x14ac:dyDescent="0.25">
      <c r="C1086" s="10">
        <v>41613</v>
      </c>
      <c r="D1086">
        <v>567.90099999999995</v>
      </c>
      <c r="E1086">
        <v>48.34</v>
      </c>
      <c r="F1086">
        <v>15.7</v>
      </c>
    </row>
    <row r="1087" spans="3:6" x14ac:dyDescent="0.25">
      <c r="C1087" s="10">
        <v>41612</v>
      </c>
      <c r="D1087">
        <v>565</v>
      </c>
      <c r="E1087">
        <v>48.62</v>
      </c>
      <c r="F1087">
        <v>15.56</v>
      </c>
    </row>
    <row r="1088" spans="3:6" x14ac:dyDescent="0.25">
      <c r="C1088" s="10">
        <v>41611</v>
      </c>
      <c r="D1088">
        <v>566.322</v>
      </c>
      <c r="E1088">
        <v>46.73</v>
      </c>
      <c r="F1088">
        <v>15.5</v>
      </c>
    </row>
    <row r="1089" spans="3:6" x14ac:dyDescent="0.25">
      <c r="C1089" s="10">
        <v>41610</v>
      </c>
      <c r="D1089">
        <v>551.23</v>
      </c>
      <c r="E1089">
        <v>47.06</v>
      </c>
      <c r="F1089">
        <v>15.77</v>
      </c>
    </row>
    <row r="1090" spans="3:6" x14ac:dyDescent="0.25">
      <c r="C1090" s="10">
        <v>41607</v>
      </c>
      <c r="D1090">
        <v>556.07000000000005</v>
      </c>
      <c r="E1090">
        <v>47.01</v>
      </c>
      <c r="F1090">
        <v>15.67</v>
      </c>
    </row>
    <row r="1091" spans="3:6" x14ac:dyDescent="0.25">
      <c r="C1091" s="10">
        <v>41605</v>
      </c>
      <c r="D1091">
        <v>545.96</v>
      </c>
      <c r="E1091">
        <v>46.49</v>
      </c>
      <c r="F1091">
        <v>15.69</v>
      </c>
    </row>
    <row r="1092" spans="3:6" x14ac:dyDescent="0.25">
      <c r="C1092" s="10">
        <v>41604</v>
      </c>
      <c r="D1092">
        <v>533.4</v>
      </c>
      <c r="E1092">
        <v>45.89</v>
      </c>
      <c r="F1092">
        <v>15.69</v>
      </c>
    </row>
    <row r="1093" spans="3:6" x14ac:dyDescent="0.25">
      <c r="C1093" s="10">
        <v>41603</v>
      </c>
      <c r="D1093">
        <v>523.74</v>
      </c>
      <c r="E1093">
        <v>44.82</v>
      </c>
      <c r="F1093">
        <v>15.73</v>
      </c>
    </row>
    <row r="1094" spans="3:6" x14ac:dyDescent="0.25">
      <c r="C1094" s="10">
        <v>41600</v>
      </c>
      <c r="D1094">
        <v>519.79999999999995</v>
      </c>
      <c r="E1094">
        <v>46.23</v>
      </c>
      <c r="F1094">
        <v>15.67</v>
      </c>
    </row>
    <row r="1095" spans="3:6" x14ac:dyDescent="0.25">
      <c r="C1095" s="10">
        <v>41599</v>
      </c>
      <c r="D1095">
        <v>521.13599999999997</v>
      </c>
      <c r="E1095">
        <v>46.7</v>
      </c>
      <c r="F1095">
        <v>15.7</v>
      </c>
    </row>
    <row r="1096" spans="3:6" x14ac:dyDescent="0.25">
      <c r="C1096" s="10">
        <v>41598</v>
      </c>
      <c r="D1096">
        <v>515</v>
      </c>
      <c r="E1096">
        <v>46.43</v>
      </c>
      <c r="F1096">
        <v>15.43</v>
      </c>
    </row>
    <row r="1097" spans="3:6" x14ac:dyDescent="0.25">
      <c r="C1097" s="10">
        <v>41597</v>
      </c>
      <c r="D1097">
        <v>519.54999999999995</v>
      </c>
      <c r="E1097">
        <v>46.36</v>
      </c>
      <c r="F1097">
        <v>15.39</v>
      </c>
    </row>
    <row r="1098" spans="3:6" x14ac:dyDescent="0.25">
      <c r="C1098" s="10">
        <v>41596</v>
      </c>
      <c r="D1098">
        <v>518.62900000000002</v>
      </c>
      <c r="E1098">
        <v>45.83</v>
      </c>
      <c r="F1098">
        <v>15.53</v>
      </c>
    </row>
    <row r="1099" spans="3:6" x14ac:dyDescent="0.25">
      <c r="C1099" s="10">
        <v>41593</v>
      </c>
      <c r="D1099">
        <v>524.99099999999999</v>
      </c>
      <c r="E1099">
        <v>49.01</v>
      </c>
      <c r="F1099">
        <v>15.49</v>
      </c>
    </row>
    <row r="1100" spans="3:6" x14ac:dyDescent="0.25">
      <c r="C1100" s="10">
        <v>41592</v>
      </c>
      <c r="D1100">
        <v>528.16</v>
      </c>
      <c r="E1100">
        <v>48.99</v>
      </c>
      <c r="F1100">
        <v>15.58</v>
      </c>
    </row>
    <row r="1101" spans="3:6" x14ac:dyDescent="0.25">
      <c r="C1101" s="10">
        <v>41591</v>
      </c>
      <c r="D1101">
        <v>520.63400000000001</v>
      </c>
      <c r="E1101">
        <v>48.71</v>
      </c>
      <c r="F1101">
        <v>15.55</v>
      </c>
    </row>
    <row r="1102" spans="3:6" x14ac:dyDescent="0.25">
      <c r="C1102" s="10">
        <v>41590</v>
      </c>
      <c r="D1102">
        <v>520.01</v>
      </c>
      <c r="E1102">
        <v>46.604999999999997</v>
      </c>
      <c r="F1102">
        <v>15.53</v>
      </c>
    </row>
    <row r="1103" spans="3:6" x14ac:dyDescent="0.25">
      <c r="C1103" s="10">
        <v>41589</v>
      </c>
      <c r="D1103">
        <v>519.048</v>
      </c>
      <c r="E1103">
        <v>46.2</v>
      </c>
      <c r="F1103">
        <v>15.74</v>
      </c>
    </row>
    <row r="1104" spans="3:6" x14ac:dyDescent="0.25">
      <c r="C1104" s="10">
        <v>41586</v>
      </c>
      <c r="D1104">
        <v>520.55999999999995</v>
      </c>
      <c r="E1104">
        <v>47.53</v>
      </c>
      <c r="F1104">
        <v>15.81</v>
      </c>
    </row>
    <row r="1105" spans="3:6" x14ac:dyDescent="0.25">
      <c r="C1105" s="10">
        <v>41585</v>
      </c>
      <c r="D1105">
        <v>512.49199999999996</v>
      </c>
      <c r="E1105">
        <v>47.56</v>
      </c>
      <c r="F1105">
        <v>15.31</v>
      </c>
    </row>
    <row r="1106" spans="3:6" x14ac:dyDescent="0.25">
      <c r="C1106" s="10">
        <v>41584</v>
      </c>
      <c r="D1106">
        <v>520.91999999999996</v>
      </c>
      <c r="E1106">
        <v>49.12</v>
      </c>
      <c r="F1106">
        <v>15.46</v>
      </c>
    </row>
    <row r="1107" spans="3:6" x14ac:dyDescent="0.25">
      <c r="C1107" s="10">
        <v>41583</v>
      </c>
      <c r="D1107">
        <v>525.44899999999996</v>
      </c>
      <c r="E1107">
        <v>50.104999999999997</v>
      </c>
      <c r="F1107">
        <v>15.36</v>
      </c>
    </row>
    <row r="1108" spans="3:6" x14ac:dyDescent="0.25">
      <c r="C1108" s="10">
        <v>41582</v>
      </c>
      <c r="D1108">
        <v>526.75</v>
      </c>
      <c r="E1108">
        <v>48.22</v>
      </c>
      <c r="F1108">
        <v>15.28</v>
      </c>
    </row>
    <row r="1109" spans="3:6" x14ac:dyDescent="0.25">
      <c r="C1109" s="10">
        <v>41579</v>
      </c>
      <c r="D1109">
        <v>520.03</v>
      </c>
      <c r="E1109">
        <v>49.75</v>
      </c>
      <c r="F1109">
        <v>15.17</v>
      </c>
    </row>
    <row r="1110" spans="3:6" x14ac:dyDescent="0.25">
      <c r="C1110" s="10">
        <v>41578</v>
      </c>
      <c r="D1110">
        <v>522.702</v>
      </c>
      <c r="E1110">
        <v>50.204999999999998</v>
      </c>
      <c r="F1110">
        <v>15.18</v>
      </c>
    </row>
    <row r="1111" spans="3:6" x14ac:dyDescent="0.25">
      <c r="C1111" s="10">
        <v>41577</v>
      </c>
      <c r="D1111">
        <v>524.89599999999996</v>
      </c>
      <c r="E1111">
        <v>49.01</v>
      </c>
      <c r="F1111">
        <v>15.3</v>
      </c>
    </row>
    <row r="1112" spans="3:6" x14ac:dyDescent="0.25">
      <c r="C1112" s="10">
        <v>41576</v>
      </c>
      <c r="D1112">
        <v>516.678</v>
      </c>
      <c r="E1112">
        <v>49.395000000000003</v>
      </c>
      <c r="F1112">
        <v>15.32</v>
      </c>
    </row>
    <row r="1113" spans="3:6" x14ac:dyDescent="0.25">
      <c r="C1113" s="10">
        <v>41575</v>
      </c>
      <c r="D1113">
        <v>529.87599999999998</v>
      </c>
      <c r="E1113">
        <v>50.228999999999999</v>
      </c>
      <c r="F1113">
        <v>15.47</v>
      </c>
    </row>
    <row r="1114" spans="3:6" x14ac:dyDescent="0.25">
      <c r="C1114" s="10">
        <v>41572</v>
      </c>
      <c r="D1114">
        <v>525.95799999999997</v>
      </c>
      <c r="E1114">
        <v>51.95</v>
      </c>
      <c r="F1114">
        <v>15.27</v>
      </c>
    </row>
    <row r="1115" spans="3:6" x14ac:dyDescent="0.25">
      <c r="C1115" s="10">
        <v>41571</v>
      </c>
      <c r="D1115">
        <v>531.91</v>
      </c>
      <c r="E1115">
        <v>52.445</v>
      </c>
      <c r="F1115">
        <v>15.43</v>
      </c>
    </row>
    <row r="1116" spans="3:6" x14ac:dyDescent="0.25">
      <c r="C1116" s="10">
        <v>41570</v>
      </c>
      <c r="D1116">
        <v>524.96</v>
      </c>
      <c r="E1116">
        <v>51.9</v>
      </c>
      <c r="F1116">
        <v>15.31</v>
      </c>
    </row>
    <row r="1117" spans="3:6" x14ac:dyDescent="0.25">
      <c r="C1117" s="10">
        <v>41569</v>
      </c>
      <c r="D1117">
        <v>519.86749999999995</v>
      </c>
      <c r="E1117">
        <v>52.674999999999997</v>
      </c>
      <c r="F1117">
        <v>15.37</v>
      </c>
    </row>
    <row r="1118" spans="3:6" x14ac:dyDescent="0.25">
      <c r="C1118" s="10">
        <v>41568</v>
      </c>
      <c r="D1118">
        <v>521.36199999999997</v>
      </c>
      <c r="E1118">
        <v>53.85</v>
      </c>
      <c r="F1118">
        <v>15.44</v>
      </c>
    </row>
    <row r="1119" spans="3:6" x14ac:dyDescent="0.25">
      <c r="C1119" s="10">
        <v>41565</v>
      </c>
      <c r="D1119">
        <v>508.89</v>
      </c>
      <c r="E1119">
        <v>54.22</v>
      </c>
      <c r="F1119">
        <v>15.38</v>
      </c>
    </row>
    <row r="1120" spans="3:6" x14ac:dyDescent="0.25">
      <c r="C1120" s="10">
        <v>41564</v>
      </c>
      <c r="D1120">
        <v>504.5</v>
      </c>
      <c r="E1120">
        <v>52.21</v>
      </c>
      <c r="F1120">
        <v>15.37</v>
      </c>
    </row>
    <row r="1121" spans="3:6" x14ac:dyDescent="0.25">
      <c r="C1121" s="10">
        <v>41563</v>
      </c>
      <c r="D1121">
        <v>501.11399999999998</v>
      </c>
      <c r="E1121">
        <v>51.134999999999998</v>
      </c>
      <c r="F1121">
        <v>15.24</v>
      </c>
    </row>
    <row r="1122" spans="3:6" x14ac:dyDescent="0.25">
      <c r="C1122" s="10">
        <v>41562</v>
      </c>
      <c r="D1122">
        <v>498.68</v>
      </c>
      <c r="E1122">
        <v>49.5</v>
      </c>
      <c r="F1122">
        <v>14.92</v>
      </c>
    </row>
    <row r="1123" spans="3:6" x14ac:dyDescent="0.25">
      <c r="C1123" s="10">
        <v>41561</v>
      </c>
      <c r="D1123">
        <v>496.04</v>
      </c>
      <c r="E1123">
        <v>49.51</v>
      </c>
      <c r="F1123">
        <v>15.01</v>
      </c>
    </row>
    <row r="1124" spans="3:6" x14ac:dyDescent="0.25">
      <c r="C1124" s="10">
        <v>41558</v>
      </c>
      <c r="D1124">
        <v>492.81200000000001</v>
      </c>
      <c r="E1124">
        <v>49.11</v>
      </c>
      <c r="F1124">
        <v>14.98</v>
      </c>
    </row>
    <row r="1125" spans="3:6" x14ac:dyDescent="0.25">
      <c r="C1125" s="10">
        <v>41557</v>
      </c>
      <c r="D1125">
        <v>489.63799999999998</v>
      </c>
      <c r="E1125">
        <v>49.05</v>
      </c>
      <c r="F1125">
        <v>14.76</v>
      </c>
    </row>
    <row r="1126" spans="3:6" x14ac:dyDescent="0.25">
      <c r="C1126" s="10">
        <v>41556</v>
      </c>
      <c r="D1126">
        <v>486.58800000000002</v>
      </c>
      <c r="E1126">
        <v>46.77</v>
      </c>
      <c r="F1126">
        <v>14.4</v>
      </c>
    </row>
    <row r="1127" spans="3:6" x14ac:dyDescent="0.25">
      <c r="C1127" s="10">
        <v>41555</v>
      </c>
      <c r="D1127">
        <v>480.94</v>
      </c>
      <c r="E1127">
        <v>47.14</v>
      </c>
      <c r="F1127">
        <v>14.4</v>
      </c>
    </row>
    <row r="1128" spans="3:6" x14ac:dyDescent="0.25">
      <c r="C1128" s="10">
        <v>41554</v>
      </c>
      <c r="D1128">
        <v>487.75</v>
      </c>
      <c r="E1128">
        <v>50.515000000000001</v>
      </c>
      <c r="F1128">
        <v>14.49</v>
      </c>
    </row>
    <row r="1129" spans="3:6" x14ac:dyDescent="0.25">
      <c r="C1129" s="10">
        <v>41551</v>
      </c>
      <c r="D1129">
        <v>483.03</v>
      </c>
      <c r="E1129">
        <v>51.04</v>
      </c>
      <c r="F1129">
        <v>14.87</v>
      </c>
    </row>
    <row r="1130" spans="3:6" x14ac:dyDescent="0.25">
      <c r="C1130" s="10">
        <v>41550</v>
      </c>
      <c r="D1130">
        <v>483.41</v>
      </c>
      <c r="E1130">
        <v>49.183</v>
      </c>
      <c r="F1130">
        <v>14.55</v>
      </c>
    </row>
    <row r="1131" spans="3:6" x14ac:dyDescent="0.25">
      <c r="C1131" s="10">
        <v>41549</v>
      </c>
      <c r="D1131">
        <v>489.56</v>
      </c>
      <c r="E1131">
        <v>50.28</v>
      </c>
      <c r="F1131">
        <v>14.41</v>
      </c>
    </row>
    <row r="1132" spans="3:6" x14ac:dyDescent="0.25">
      <c r="C1132" s="10">
        <v>41548</v>
      </c>
      <c r="D1132">
        <v>487.96</v>
      </c>
      <c r="E1132">
        <v>50.42</v>
      </c>
      <c r="F1132">
        <v>14.62</v>
      </c>
    </row>
    <row r="1133" spans="3:6" x14ac:dyDescent="0.25">
      <c r="C1133" s="10">
        <v>41547</v>
      </c>
      <c r="D1133">
        <v>476.75</v>
      </c>
      <c r="E1133">
        <v>50.23</v>
      </c>
      <c r="F1133">
        <v>14.28</v>
      </c>
    </row>
    <row r="1134" spans="3:6" x14ac:dyDescent="0.25">
      <c r="C1134" s="10">
        <v>41544</v>
      </c>
      <c r="D1134">
        <v>482.75</v>
      </c>
      <c r="E1134">
        <v>51.24</v>
      </c>
      <c r="F1134">
        <v>14.3</v>
      </c>
    </row>
    <row r="1135" spans="3:6" x14ac:dyDescent="0.25">
      <c r="C1135" s="10">
        <v>41543</v>
      </c>
      <c r="D1135">
        <v>486.22</v>
      </c>
      <c r="E1135">
        <v>50.39</v>
      </c>
      <c r="F1135">
        <v>14.33</v>
      </c>
    </row>
    <row r="1136" spans="3:6" x14ac:dyDescent="0.25">
      <c r="C1136" s="10">
        <v>41542</v>
      </c>
      <c r="D1136">
        <v>481.53</v>
      </c>
      <c r="E1136">
        <v>49.46</v>
      </c>
      <c r="F1136">
        <v>14.37</v>
      </c>
    </row>
    <row r="1137" spans="3:6" x14ac:dyDescent="0.25">
      <c r="C1137" s="10">
        <v>41541</v>
      </c>
      <c r="D1137">
        <v>489.1</v>
      </c>
      <c r="E1137">
        <v>48.45</v>
      </c>
      <c r="F1137">
        <v>14.29</v>
      </c>
    </row>
    <row r="1138" spans="3:6" x14ac:dyDescent="0.25">
      <c r="C1138" s="10">
        <v>41540</v>
      </c>
      <c r="D1138">
        <v>490.64</v>
      </c>
      <c r="E1138">
        <v>47.19</v>
      </c>
      <c r="F1138">
        <v>14.17</v>
      </c>
    </row>
    <row r="1139" spans="3:6" x14ac:dyDescent="0.25">
      <c r="C1139" s="10">
        <v>41537</v>
      </c>
      <c r="D1139">
        <v>467.41</v>
      </c>
      <c r="E1139">
        <v>47.49</v>
      </c>
      <c r="F1139">
        <v>14.31</v>
      </c>
    </row>
    <row r="1140" spans="3:6" x14ac:dyDescent="0.25">
      <c r="C1140" s="10">
        <v>41536</v>
      </c>
      <c r="D1140">
        <v>472.3</v>
      </c>
      <c r="E1140">
        <v>45.98</v>
      </c>
      <c r="F1140">
        <v>14.22</v>
      </c>
    </row>
    <row r="1141" spans="3:6" x14ac:dyDescent="0.25">
      <c r="C1141" s="10">
        <v>41535</v>
      </c>
      <c r="D1141">
        <v>464.68</v>
      </c>
      <c r="E1141">
        <v>45.23</v>
      </c>
      <c r="F1141">
        <v>14.61</v>
      </c>
    </row>
    <row r="1142" spans="3:6" x14ac:dyDescent="0.25">
      <c r="C1142" s="10">
        <v>41534</v>
      </c>
      <c r="D1142">
        <v>455.32</v>
      </c>
      <c r="E1142">
        <v>45.07</v>
      </c>
      <c r="F1142">
        <v>14.9</v>
      </c>
    </row>
    <row r="1143" spans="3:6" x14ac:dyDescent="0.25">
      <c r="C1143" s="10">
        <v>41533</v>
      </c>
      <c r="D1143">
        <v>450.12</v>
      </c>
      <c r="E1143">
        <v>42.51</v>
      </c>
      <c r="F1143">
        <v>14.86</v>
      </c>
    </row>
    <row r="1144" spans="3:6" x14ac:dyDescent="0.25">
      <c r="C1144" s="10">
        <v>41530</v>
      </c>
      <c r="D1144">
        <v>464.9</v>
      </c>
      <c r="E1144">
        <v>44.31</v>
      </c>
      <c r="F1144">
        <v>14.81</v>
      </c>
    </row>
    <row r="1145" spans="3:6" x14ac:dyDescent="0.25">
      <c r="C1145" s="10">
        <v>41529</v>
      </c>
      <c r="D1145">
        <v>472.69</v>
      </c>
      <c r="E1145">
        <v>44.75</v>
      </c>
      <c r="F1145">
        <v>14.8</v>
      </c>
    </row>
    <row r="1146" spans="3:6" x14ac:dyDescent="0.25">
      <c r="C1146" s="10">
        <v>41528</v>
      </c>
      <c r="D1146">
        <v>467.71</v>
      </c>
      <c r="E1146">
        <v>45.04</v>
      </c>
      <c r="F1146">
        <v>14.72</v>
      </c>
    </row>
    <row r="1147" spans="3:6" x14ac:dyDescent="0.25">
      <c r="C1147" s="10">
        <v>41527</v>
      </c>
      <c r="D1147">
        <v>494.64</v>
      </c>
      <c r="E1147">
        <v>43.6</v>
      </c>
      <c r="F1147">
        <v>14.5</v>
      </c>
    </row>
    <row r="1148" spans="3:6" x14ac:dyDescent="0.25">
      <c r="C1148" s="10">
        <v>41526</v>
      </c>
      <c r="D1148">
        <v>506.17</v>
      </c>
      <c r="E1148">
        <v>44.04</v>
      </c>
      <c r="F1148">
        <v>14.32</v>
      </c>
    </row>
    <row r="1149" spans="3:6" x14ac:dyDescent="0.25">
      <c r="C1149" s="10">
        <v>41523</v>
      </c>
      <c r="D1149">
        <v>498.22</v>
      </c>
      <c r="E1149">
        <v>43.95</v>
      </c>
      <c r="F1149">
        <v>14.21</v>
      </c>
    </row>
    <row r="1150" spans="3:6" x14ac:dyDescent="0.25">
      <c r="C1150" s="10">
        <v>41522</v>
      </c>
      <c r="D1150">
        <v>495.27</v>
      </c>
      <c r="E1150">
        <v>42.66</v>
      </c>
      <c r="F1150">
        <v>14.07</v>
      </c>
    </row>
    <row r="1151" spans="3:6" x14ac:dyDescent="0.25">
      <c r="C1151" s="10">
        <v>41521</v>
      </c>
      <c r="D1151">
        <v>498.69099999999997</v>
      </c>
      <c r="E1151">
        <v>41.78</v>
      </c>
      <c r="F1151">
        <v>14.05</v>
      </c>
    </row>
    <row r="1152" spans="3:6" x14ac:dyDescent="0.25">
      <c r="C1152" s="10">
        <v>41520</v>
      </c>
      <c r="D1152">
        <v>488.58</v>
      </c>
      <c r="E1152">
        <v>41.87</v>
      </c>
      <c r="F1152">
        <v>13.89</v>
      </c>
    </row>
    <row r="1153" spans="3:6" x14ac:dyDescent="0.25">
      <c r="C1153" s="10">
        <v>41516</v>
      </c>
      <c r="D1153">
        <v>487.21600000000001</v>
      </c>
      <c r="E1153">
        <v>41.293999999999997</v>
      </c>
      <c r="F1153">
        <v>14.05</v>
      </c>
    </row>
    <row r="1154" spans="3:6" x14ac:dyDescent="0.25">
      <c r="C1154" s="10">
        <v>41515</v>
      </c>
      <c r="D1154">
        <v>491.7</v>
      </c>
      <c r="E1154">
        <v>41.28</v>
      </c>
      <c r="F1154">
        <v>14.33</v>
      </c>
    </row>
    <row r="1155" spans="3:6" x14ac:dyDescent="0.25">
      <c r="C1155" s="10">
        <v>41514</v>
      </c>
      <c r="D1155">
        <v>490.89600000000002</v>
      </c>
      <c r="E1155">
        <v>40.548000000000002</v>
      </c>
      <c r="F1155">
        <v>14.21</v>
      </c>
    </row>
    <row r="1156" spans="3:6" x14ac:dyDescent="0.25">
      <c r="C1156" s="10">
        <v>41513</v>
      </c>
      <c r="D1156">
        <v>488.59</v>
      </c>
      <c r="E1156">
        <v>39.64</v>
      </c>
      <c r="F1156">
        <v>14.16</v>
      </c>
    </row>
    <row r="1157" spans="3:6" x14ac:dyDescent="0.25">
      <c r="C1157" s="10">
        <v>41512</v>
      </c>
      <c r="D1157">
        <v>502.97</v>
      </c>
      <c r="E1157">
        <v>41.34</v>
      </c>
      <c r="F1157">
        <v>14.57</v>
      </c>
    </row>
    <row r="1158" spans="3:6" x14ac:dyDescent="0.25">
      <c r="C1158" s="10">
        <v>41509</v>
      </c>
      <c r="D1158">
        <v>501.02</v>
      </c>
      <c r="E1158">
        <v>40.549999999999997</v>
      </c>
      <c r="F1158">
        <v>14.84</v>
      </c>
    </row>
    <row r="1159" spans="3:6" x14ac:dyDescent="0.25">
      <c r="C1159" s="10">
        <v>41508</v>
      </c>
      <c r="D1159">
        <v>502.96</v>
      </c>
      <c r="E1159">
        <v>38.549999999999997</v>
      </c>
      <c r="F1159">
        <v>15.03</v>
      </c>
    </row>
    <row r="1160" spans="3:6" x14ac:dyDescent="0.25">
      <c r="C1160" s="10">
        <v>41507</v>
      </c>
      <c r="D1160">
        <v>502.36</v>
      </c>
      <c r="E1160">
        <v>38.32</v>
      </c>
      <c r="F1160">
        <v>14.96</v>
      </c>
    </row>
    <row r="1161" spans="3:6" x14ac:dyDescent="0.25">
      <c r="C1161" s="10">
        <v>41506</v>
      </c>
      <c r="D1161">
        <v>501.07</v>
      </c>
      <c r="E1161">
        <v>38.409999999999997</v>
      </c>
      <c r="F1161">
        <v>14.73</v>
      </c>
    </row>
    <row r="1162" spans="3:6" x14ac:dyDescent="0.25">
      <c r="C1162" s="10">
        <v>41505</v>
      </c>
      <c r="D1162">
        <v>507.74</v>
      </c>
      <c r="E1162">
        <v>37.81</v>
      </c>
      <c r="F1162">
        <v>14.35</v>
      </c>
    </row>
    <row r="1163" spans="3:6" x14ac:dyDescent="0.25">
      <c r="C1163" s="10">
        <v>41502</v>
      </c>
      <c r="D1163">
        <v>502.33</v>
      </c>
      <c r="E1163">
        <v>37.08</v>
      </c>
      <c r="F1163">
        <v>14.46</v>
      </c>
    </row>
    <row r="1164" spans="3:6" x14ac:dyDescent="0.25">
      <c r="C1164" s="10">
        <v>41501</v>
      </c>
      <c r="D1164">
        <v>497.91</v>
      </c>
      <c r="E1164">
        <v>36.56</v>
      </c>
      <c r="F1164">
        <v>14.4</v>
      </c>
    </row>
    <row r="1165" spans="3:6" x14ac:dyDescent="0.25">
      <c r="C1165" s="10">
        <v>41500</v>
      </c>
      <c r="D1165">
        <v>498.5</v>
      </c>
      <c r="E1165">
        <v>36.65</v>
      </c>
      <c r="F1165">
        <v>14.71</v>
      </c>
    </row>
    <row r="1166" spans="3:6" x14ac:dyDescent="0.25">
      <c r="C1166" s="10">
        <v>41499</v>
      </c>
      <c r="D1166">
        <v>489.57</v>
      </c>
      <c r="E1166">
        <v>37.018999999999998</v>
      </c>
      <c r="F1166">
        <v>14.64</v>
      </c>
    </row>
    <row r="1167" spans="3:6" x14ac:dyDescent="0.25">
      <c r="C1167" s="10">
        <v>41498</v>
      </c>
      <c r="D1167">
        <v>467.36</v>
      </c>
      <c r="E1167">
        <v>38.22</v>
      </c>
      <c r="F1167">
        <v>14.52</v>
      </c>
    </row>
    <row r="1168" spans="3:6" x14ac:dyDescent="0.25">
      <c r="C1168" s="10">
        <v>41495</v>
      </c>
      <c r="D1168">
        <v>454.45</v>
      </c>
      <c r="E1168">
        <v>38.5</v>
      </c>
      <c r="F1168">
        <v>14.49</v>
      </c>
    </row>
    <row r="1169" spans="3:6" x14ac:dyDescent="0.25">
      <c r="C1169" s="10">
        <v>41494</v>
      </c>
      <c r="D1169">
        <v>461.01</v>
      </c>
      <c r="E1169">
        <v>38.54</v>
      </c>
      <c r="F1169">
        <v>14.7</v>
      </c>
    </row>
    <row r="1170" spans="3:6" x14ac:dyDescent="0.25">
      <c r="C1170" s="10">
        <v>41493</v>
      </c>
      <c r="D1170">
        <v>464.98</v>
      </c>
      <c r="E1170">
        <v>38.869999999999997</v>
      </c>
      <c r="F1170">
        <v>14.81</v>
      </c>
    </row>
    <row r="1171" spans="3:6" x14ac:dyDescent="0.25">
      <c r="C1171" s="10">
        <v>41492</v>
      </c>
      <c r="D1171">
        <v>465.25</v>
      </c>
      <c r="E1171">
        <v>38.549999999999997</v>
      </c>
      <c r="F1171">
        <v>14.96</v>
      </c>
    </row>
    <row r="1172" spans="3:6" x14ac:dyDescent="0.25">
      <c r="C1172" s="10">
        <v>41491</v>
      </c>
      <c r="D1172">
        <v>469.45</v>
      </c>
      <c r="E1172">
        <v>39.189</v>
      </c>
      <c r="F1172">
        <v>15.31</v>
      </c>
    </row>
    <row r="1173" spans="3:6" x14ac:dyDescent="0.25">
      <c r="C1173" s="10">
        <v>41488</v>
      </c>
      <c r="D1173">
        <v>462.54</v>
      </c>
      <c r="E1173">
        <v>38.049999999999997</v>
      </c>
      <c r="F1173">
        <v>15.42</v>
      </c>
    </row>
    <row r="1174" spans="3:6" x14ac:dyDescent="0.25">
      <c r="C1174" s="10">
        <v>41487</v>
      </c>
      <c r="D1174">
        <v>456.67599999999999</v>
      </c>
      <c r="E1174">
        <v>37.488999999999997</v>
      </c>
      <c r="F1174">
        <v>15.38</v>
      </c>
    </row>
    <row r="1175" spans="3:6" x14ac:dyDescent="0.25">
      <c r="C1175" s="10">
        <v>41486</v>
      </c>
      <c r="D1175">
        <v>452.53</v>
      </c>
      <c r="E1175">
        <v>36.799999999999997</v>
      </c>
      <c r="F1175">
        <v>15.24</v>
      </c>
    </row>
    <row r="1176" spans="3:6" x14ac:dyDescent="0.25">
      <c r="C1176" s="10">
        <v>41485</v>
      </c>
      <c r="D1176">
        <v>453.32</v>
      </c>
      <c r="E1176">
        <v>37.627000000000002</v>
      </c>
      <c r="F1176">
        <v>16.059999999999999</v>
      </c>
    </row>
    <row r="1177" spans="3:6" x14ac:dyDescent="0.25">
      <c r="C1177" s="10">
        <v>41484</v>
      </c>
      <c r="D1177">
        <v>447.79</v>
      </c>
      <c r="E1177">
        <v>35.43</v>
      </c>
      <c r="F1177">
        <v>16.03</v>
      </c>
    </row>
    <row r="1178" spans="3:6" x14ac:dyDescent="0.25">
      <c r="C1178" s="10">
        <v>41481</v>
      </c>
      <c r="D1178">
        <v>440.99</v>
      </c>
      <c r="E1178">
        <v>34.01</v>
      </c>
      <c r="F1178">
        <v>16.22</v>
      </c>
    </row>
    <row r="1179" spans="3:6" x14ac:dyDescent="0.25">
      <c r="C1179" s="10">
        <v>41480</v>
      </c>
      <c r="D1179">
        <v>438.5</v>
      </c>
      <c r="E1179">
        <v>34.359000000000002</v>
      </c>
      <c r="F1179">
        <v>16.32</v>
      </c>
    </row>
    <row r="1180" spans="3:6" x14ac:dyDescent="0.25">
      <c r="C1180" s="10">
        <v>41479</v>
      </c>
      <c r="D1180">
        <v>440.51</v>
      </c>
      <c r="E1180">
        <v>26.51</v>
      </c>
      <c r="F1180">
        <v>16.45</v>
      </c>
    </row>
    <row r="1181" spans="3:6" x14ac:dyDescent="0.25">
      <c r="C1181" s="10">
        <v>41478</v>
      </c>
      <c r="D1181">
        <v>418.99</v>
      </c>
      <c r="E1181">
        <v>26.13</v>
      </c>
      <c r="F1181">
        <v>16.079999999999998</v>
      </c>
    </row>
    <row r="1182" spans="3:6" x14ac:dyDescent="0.25">
      <c r="C1182" s="10">
        <v>41477</v>
      </c>
      <c r="D1182">
        <v>426.31</v>
      </c>
      <c r="E1182">
        <v>26.045000000000002</v>
      </c>
      <c r="F1182">
        <v>15.85</v>
      </c>
    </row>
    <row r="1183" spans="3:6" x14ac:dyDescent="0.25">
      <c r="C1183" s="10">
        <v>41474</v>
      </c>
      <c r="D1183">
        <v>424.95</v>
      </c>
      <c r="E1183">
        <v>25.881</v>
      </c>
      <c r="F1183">
        <v>15.86</v>
      </c>
    </row>
    <row r="1184" spans="3:6" x14ac:dyDescent="0.25">
      <c r="C1184" s="10">
        <v>41473</v>
      </c>
      <c r="D1184">
        <v>431.75799999999998</v>
      </c>
      <c r="E1184">
        <v>26.18</v>
      </c>
      <c r="F1184">
        <v>15.82</v>
      </c>
    </row>
    <row r="1185" spans="3:6" x14ac:dyDescent="0.25">
      <c r="C1185" s="10">
        <v>41472</v>
      </c>
      <c r="D1185">
        <v>430.31</v>
      </c>
      <c r="E1185">
        <v>26.65</v>
      </c>
      <c r="F1185">
        <v>15.54</v>
      </c>
    </row>
    <row r="1186" spans="3:6" x14ac:dyDescent="0.25">
      <c r="C1186" s="10">
        <v>41471</v>
      </c>
      <c r="D1186">
        <v>430.19499999999999</v>
      </c>
      <c r="E1186">
        <v>26.32</v>
      </c>
      <c r="F1186">
        <v>15.38</v>
      </c>
    </row>
    <row r="1187" spans="3:6" x14ac:dyDescent="0.25">
      <c r="C1187" s="10">
        <v>41470</v>
      </c>
      <c r="D1187">
        <v>427.44</v>
      </c>
      <c r="E1187">
        <v>26.28</v>
      </c>
      <c r="F1187">
        <v>15.73</v>
      </c>
    </row>
    <row r="1188" spans="3:6" x14ac:dyDescent="0.25">
      <c r="C1188" s="10">
        <v>41467</v>
      </c>
      <c r="D1188">
        <v>426.51</v>
      </c>
      <c r="E1188">
        <v>25.91</v>
      </c>
      <c r="F1188">
        <v>15.29</v>
      </c>
    </row>
    <row r="1189" spans="3:6" x14ac:dyDescent="0.25">
      <c r="C1189" s="10">
        <v>41466</v>
      </c>
      <c r="D1189">
        <v>427.28800000000001</v>
      </c>
      <c r="E1189">
        <v>25.81</v>
      </c>
      <c r="F1189">
        <v>15.06</v>
      </c>
    </row>
    <row r="1190" spans="3:6" x14ac:dyDescent="0.25">
      <c r="C1190" s="10">
        <v>41465</v>
      </c>
      <c r="D1190">
        <v>420.73</v>
      </c>
      <c r="E1190">
        <v>25.8</v>
      </c>
      <c r="F1190">
        <v>15.1</v>
      </c>
    </row>
    <row r="1191" spans="3:6" x14ac:dyDescent="0.25">
      <c r="C1191" s="10">
        <v>41464</v>
      </c>
      <c r="D1191">
        <v>422.35</v>
      </c>
      <c r="E1191">
        <v>25.48</v>
      </c>
      <c r="F1191">
        <v>15.35</v>
      </c>
    </row>
    <row r="1192" spans="3:6" x14ac:dyDescent="0.25">
      <c r="C1192" s="10">
        <v>41463</v>
      </c>
      <c r="D1192">
        <v>415.05</v>
      </c>
      <c r="E1192">
        <v>24.71</v>
      </c>
      <c r="F1192">
        <v>15.42</v>
      </c>
    </row>
    <row r="1193" spans="3:6" x14ac:dyDescent="0.25">
      <c r="C1193" s="10">
        <v>41460</v>
      </c>
      <c r="D1193">
        <v>417.42</v>
      </c>
      <c r="E1193">
        <v>24.37</v>
      </c>
      <c r="F1193">
        <v>15.32</v>
      </c>
    </row>
    <row r="1194" spans="3:6" x14ac:dyDescent="0.25">
      <c r="C1194" s="10">
        <v>41458</v>
      </c>
      <c r="D1194">
        <v>420.8</v>
      </c>
      <c r="E1194">
        <v>24.52</v>
      </c>
      <c r="F1194">
        <v>14.87</v>
      </c>
    </row>
    <row r="1195" spans="3:6" x14ac:dyDescent="0.25">
      <c r="C1195" s="10">
        <v>41457</v>
      </c>
      <c r="D1195">
        <v>418.49</v>
      </c>
      <c r="E1195">
        <v>24.41</v>
      </c>
      <c r="F1195">
        <v>14.64</v>
      </c>
    </row>
    <row r="1196" spans="3:6" x14ac:dyDescent="0.25">
      <c r="C1196" s="10">
        <v>41456</v>
      </c>
      <c r="D1196">
        <v>409.22</v>
      </c>
      <c r="E1196">
        <v>24.81</v>
      </c>
      <c r="F1196">
        <v>14.57</v>
      </c>
    </row>
    <row r="1197" spans="3:6" x14ac:dyDescent="0.25">
      <c r="C1197" s="10">
        <v>41453</v>
      </c>
      <c r="D1197">
        <v>396.53</v>
      </c>
      <c r="E1197">
        <v>24.88</v>
      </c>
      <c r="F1197">
        <v>14.18</v>
      </c>
    </row>
    <row r="1198" spans="3:6" x14ac:dyDescent="0.25">
      <c r="C1198" s="10">
        <v>41452</v>
      </c>
      <c r="D1198">
        <v>393.78</v>
      </c>
      <c r="E1198">
        <v>24.66</v>
      </c>
      <c r="F1198">
        <v>14.2</v>
      </c>
    </row>
    <row r="1199" spans="3:6" x14ac:dyDescent="0.25">
      <c r="C1199" s="10">
        <v>41451</v>
      </c>
      <c r="D1199">
        <v>398.07</v>
      </c>
      <c r="E1199">
        <v>24.16</v>
      </c>
      <c r="F1199">
        <v>14.01</v>
      </c>
    </row>
    <row r="1200" spans="3:6" x14ac:dyDescent="0.25">
      <c r="C1200" s="10">
        <v>41450</v>
      </c>
      <c r="D1200">
        <v>402.63</v>
      </c>
      <c r="E1200">
        <v>24.25</v>
      </c>
      <c r="F1200">
        <v>14.01</v>
      </c>
    </row>
    <row r="1201" spans="3:6" x14ac:dyDescent="0.25">
      <c r="C1201" s="10">
        <v>41449</v>
      </c>
      <c r="D1201">
        <v>402.54</v>
      </c>
      <c r="E1201">
        <v>23.934999999999999</v>
      </c>
      <c r="F1201">
        <v>13.68</v>
      </c>
    </row>
    <row r="1202" spans="3:6" x14ac:dyDescent="0.25">
      <c r="C1202" s="10">
        <v>41446</v>
      </c>
      <c r="D1202">
        <v>413.5</v>
      </c>
      <c r="E1202">
        <v>24.53</v>
      </c>
      <c r="F1202">
        <v>13.84</v>
      </c>
    </row>
    <row r="1203" spans="3:6" x14ac:dyDescent="0.25">
      <c r="C1203" s="10">
        <v>41445</v>
      </c>
      <c r="D1203">
        <v>416.83800000000002</v>
      </c>
      <c r="E1203">
        <v>23.9</v>
      </c>
      <c r="F1203">
        <v>13.85</v>
      </c>
    </row>
    <row r="1204" spans="3:6" x14ac:dyDescent="0.25">
      <c r="C1204" s="10">
        <v>41444</v>
      </c>
      <c r="D1204">
        <v>423</v>
      </c>
      <c r="E1204">
        <v>24.309000000000001</v>
      </c>
      <c r="F1204">
        <v>14.08</v>
      </c>
    </row>
    <row r="1205" spans="3:6" x14ac:dyDescent="0.25">
      <c r="C1205" s="10">
        <v>41443</v>
      </c>
      <c r="D1205">
        <v>431.77</v>
      </c>
      <c r="E1205">
        <v>24.21</v>
      </c>
      <c r="F1205">
        <v>14.2</v>
      </c>
    </row>
    <row r="1206" spans="3:6" x14ac:dyDescent="0.25">
      <c r="C1206" s="10">
        <v>41442</v>
      </c>
      <c r="D1206">
        <v>432</v>
      </c>
      <c r="E1206">
        <v>24.021999999999998</v>
      </c>
      <c r="F1206">
        <v>14.03</v>
      </c>
    </row>
    <row r="1207" spans="3:6" x14ac:dyDescent="0.25">
      <c r="C1207" s="10">
        <v>41439</v>
      </c>
      <c r="D1207">
        <v>430.05</v>
      </c>
      <c r="E1207">
        <v>23.63</v>
      </c>
      <c r="F1207">
        <v>13.99</v>
      </c>
    </row>
    <row r="1208" spans="3:6" x14ac:dyDescent="0.25">
      <c r="C1208" s="10">
        <v>41438</v>
      </c>
      <c r="D1208">
        <v>435.96499999999997</v>
      </c>
      <c r="E1208">
        <v>23.73</v>
      </c>
      <c r="F1208">
        <v>14.23</v>
      </c>
    </row>
    <row r="1209" spans="3:6" x14ac:dyDescent="0.25">
      <c r="C1209" s="10">
        <v>41437</v>
      </c>
      <c r="D1209">
        <v>432.19</v>
      </c>
      <c r="E1209">
        <v>23.77</v>
      </c>
      <c r="F1209">
        <v>14.05</v>
      </c>
    </row>
    <row r="1210" spans="3:6" x14ac:dyDescent="0.25">
      <c r="C1210" s="10">
        <v>41436</v>
      </c>
      <c r="D1210">
        <v>437.6</v>
      </c>
      <c r="E1210">
        <v>24.03</v>
      </c>
      <c r="F1210">
        <v>14.26</v>
      </c>
    </row>
    <row r="1211" spans="3:6" x14ac:dyDescent="0.25">
      <c r="C1211" s="10">
        <v>41435</v>
      </c>
      <c r="D1211">
        <v>438.89</v>
      </c>
      <c r="E1211">
        <v>24.33</v>
      </c>
      <c r="F1211">
        <v>14.4</v>
      </c>
    </row>
    <row r="1212" spans="3:6" x14ac:dyDescent="0.25">
      <c r="C1212" s="10">
        <v>41432</v>
      </c>
      <c r="D1212">
        <v>441.81099999999998</v>
      </c>
      <c r="E1212">
        <v>23.291</v>
      </c>
      <c r="F1212">
        <v>14.28</v>
      </c>
    </row>
    <row r="1213" spans="3:6" x14ac:dyDescent="0.25">
      <c r="C1213" s="10">
        <v>41431</v>
      </c>
      <c r="D1213">
        <v>438.46</v>
      </c>
      <c r="E1213">
        <v>22.97</v>
      </c>
      <c r="F1213">
        <v>14.11</v>
      </c>
    </row>
    <row r="1214" spans="3:6" x14ac:dyDescent="0.25">
      <c r="C1214" s="10">
        <v>41430</v>
      </c>
      <c r="D1214">
        <v>445.11</v>
      </c>
      <c r="E1214">
        <v>22.899000000000001</v>
      </c>
      <c r="F1214">
        <v>13.87</v>
      </c>
    </row>
    <row r="1215" spans="3:6" x14ac:dyDescent="0.25">
      <c r="C1215" s="10">
        <v>41429</v>
      </c>
      <c r="D1215">
        <v>449.31</v>
      </c>
      <c r="E1215">
        <v>23.52</v>
      </c>
      <c r="F1215">
        <v>14.17</v>
      </c>
    </row>
    <row r="1216" spans="3:6" x14ac:dyDescent="0.25">
      <c r="C1216" s="10">
        <v>41428</v>
      </c>
      <c r="D1216">
        <v>450.72</v>
      </c>
      <c r="E1216">
        <v>23.847999999999999</v>
      </c>
      <c r="F1216">
        <v>14.15</v>
      </c>
    </row>
    <row r="1217" spans="3:6" x14ac:dyDescent="0.25">
      <c r="C1217" s="10">
        <v>41425</v>
      </c>
      <c r="D1217">
        <v>449.73500000000001</v>
      </c>
      <c r="E1217">
        <v>24.347999999999999</v>
      </c>
      <c r="F1217">
        <v>14.4</v>
      </c>
    </row>
    <row r="1218" spans="3:6" x14ac:dyDescent="0.25">
      <c r="C1218" s="10">
        <v>41424</v>
      </c>
      <c r="D1218">
        <v>451.58</v>
      </c>
      <c r="E1218">
        <v>24.55</v>
      </c>
      <c r="F1218">
        <v>14.53</v>
      </c>
    </row>
    <row r="1219" spans="3:6" x14ac:dyDescent="0.25">
      <c r="C1219" s="10">
        <v>41423</v>
      </c>
      <c r="D1219">
        <v>444.95</v>
      </c>
      <c r="E1219">
        <v>23.32</v>
      </c>
      <c r="F1219">
        <v>14.41</v>
      </c>
    </row>
    <row r="1220" spans="3:6" x14ac:dyDescent="0.25">
      <c r="C1220" s="10">
        <v>41422</v>
      </c>
      <c r="D1220">
        <v>441.43900000000002</v>
      </c>
      <c r="E1220">
        <v>24.1</v>
      </c>
      <c r="F1220">
        <v>14.42</v>
      </c>
    </row>
    <row r="1221" spans="3:6" x14ac:dyDescent="0.25">
      <c r="C1221" s="10">
        <v>41418</v>
      </c>
      <c r="D1221">
        <v>445.15</v>
      </c>
      <c r="E1221">
        <v>24.3125</v>
      </c>
      <c r="F1221">
        <v>14.16</v>
      </c>
    </row>
    <row r="1222" spans="3:6" x14ac:dyDescent="0.25">
      <c r="C1222" s="10">
        <v>41417</v>
      </c>
      <c r="D1222">
        <v>442.14</v>
      </c>
      <c r="E1222">
        <v>25.06</v>
      </c>
      <c r="F1222">
        <v>14.14</v>
      </c>
    </row>
    <row r="1223" spans="3:6" x14ac:dyDescent="0.25">
      <c r="C1223" s="10">
        <v>41416</v>
      </c>
      <c r="D1223">
        <v>441.35399999999998</v>
      </c>
      <c r="E1223">
        <v>25.158999999999999</v>
      </c>
      <c r="F1223">
        <v>14.13</v>
      </c>
    </row>
    <row r="1224" spans="3:6" x14ac:dyDescent="0.25">
      <c r="C1224" s="10">
        <v>41415</v>
      </c>
      <c r="D1224">
        <v>439.66</v>
      </c>
      <c r="E1224">
        <v>25.66</v>
      </c>
      <c r="F1224">
        <v>14.48</v>
      </c>
    </row>
    <row r="1225" spans="3:6" x14ac:dyDescent="0.25">
      <c r="C1225" s="10">
        <v>41414</v>
      </c>
      <c r="D1225">
        <v>442.93</v>
      </c>
      <c r="E1225">
        <v>25.759</v>
      </c>
      <c r="F1225">
        <v>14.69</v>
      </c>
    </row>
    <row r="1226" spans="3:6" x14ac:dyDescent="0.25">
      <c r="C1226" s="10">
        <v>41411</v>
      </c>
      <c r="D1226">
        <v>433.26</v>
      </c>
      <c r="E1226">
        <v>26.25</v>
      </c>
      <c r="F1226">
        <v>14.68</v>
      </c>
    </row>
    <row r="1227" spans="3:6" x14ac:dyDescent="0.25">
      <c r="C1227" s="10">
        <v>41410</v>
      </c>
      <c r="D1227">
        <v>434.57799999999997</v>
      </c>
      <c r="E1227">
        <v>26.13</v>
      </c>
      <c r="F1227">
        <v>14.53</v>
      </c>
    </row>
    <row r="1228" spans="3:6" x14ac:dyDescent="0.25">
      <c r="C1228" s="10">
        <v>41409</v>
      </c>
      <c r="D1228">
        <v>428.85</v>
      </c>
      <c r="E1228">
        <v>26.6</v>
      </c>
      <c r="F1228">
        <v>14.7</v>
      </c>
    </row>
    <row r="1229" spans="3:6" x14ac:dyDescent="0.25">
      <c r="C1229" s="10">
        <v>41408</v>
      </c>
      <c r="D1229">
        <v>443.86</v>
      </c>
      <c r="E1229">
        <v>27.07</v>
      </c>
      <c r="F1229">
        <v>14.71</v>
      </c>
    </row>
    <row r="1230" spans="3:6" x14ac:dyDescent="0.25">
      <c r="C1230" s="10">
        <v>41407</v>
      </c>
      <c r="D1230">
        <v>454.74</v>
      </c>
      <c r="E1230">
        <v>26.82</v>
      </c>
      <c r="F1230">
        <v>14.46</v>
      </c>
    </row>
    <row r="1231" spans="3:6" x14ac:dyDescent="0.25">
      <c r="C1231" s="10">
        <v>41404</v>
      </c>
      <c r="D1231">
        <v>452.97</v>
      </c>
      <c r="E1231">
        <v>26.68</v>
      </c>
      <c r="F1231">
        <v>14.45</v>
      </c>
    </row>
    <row r="1232" spans="3:6" x14ac:dyDescent="0.25">
      <c r="C1232" s="10">
        <v>41403</v>
      </c>
      <c r="D1232">
        <v>456.77</v>
      </c>
      <c r="E1232">
        <v>27.04</v>
      </c>
      <c r="F1232">
        <v>14.98</v>
      </c>
    </row>
    <row r="1233" spans="3:6" x14ac:dyDescent="0.25">
      <c r="C1233" s="10">
        <v>41402</v>
      </c>
      <c r="D1233">
        <v>463.84</v>
      </c>
      <c r="E1233">
        <v>27.12</v>
      </c>
      <c r="F1233">
        <v>15.02</v>
      </c>
    </row>
    <row r="1234" spans="3:6" x14ac:dyDescent="0.25">
      <c r="C1234" s="10">
        <v>41401</v>
      </c>
      <c r="D1234">
        <v>458.65800000000002</v>
      </c>
      <c r="E1234">
        <v>26.888999999999999</v>
      </c>
      <c r="F1234">
        <v>15</v>
      </c>
    </row>
    <row r="1235" spans="3:6" x14ac:dyDescent="0.25">
      <c r="C1235" s="10">
        <v>41400</v>
      </c>
      <c r="D1235">
        <v>460.71</v>
      </c>
      <c r="E1235">
        <v>27.57</v>
      </c>
      <c r="F1235">
        <v>14.91</v>
      </c>
    </row>
    <row r="1236" spans="3:6" x14ac:dyDescent="0.25">
      <c r="C1236" s="10">
        <v>41397</v>
      </c>
      <c r="D1236">
        <v>449.98</v>
      </c>
      <c r="E1236">
        <v>28.311</v>
      </c>
      <c r="F1236">
        <v>14.68</v>
      </c>
    </row>
    <row r="1237" spans="3:6" x14ac:dyDescent="0.25">
      <c r="C1237" s="10">
        <v>41396</v>
      </c>
      <c r="D1237">
        <v>445.52</v>
      </c>
      <c r="E1237">
        <v>28.97</v>
      </c>
      <c r="F1237">
        <v>14.47</v>
      </c>
    </row>
    <row r="1238" spans="3:6" x14ac:dyDescent="0.25">
      <c r="C1238" s="10">
        <v>41395</v>
      </c>
      <c r="D1238">
        <v>439.29</v>
      </c>
      <c r="E1238">
        <v>27.43</v>
      </c>
      <c r="F1238">
        <v>14.19</v>
      </c>
    </row>
    <row r="1239" spans="3:6" x14ac:dyDescent="0.25">
      <c r="C1239" s="10">
        <v>41394</v>
      </c>
      <c r="D1239">
        <v>442.78</v>
      </c>
      <c r="E1239">
        <v>27.768999999999998</v>
      </c>
      <c r="F1239">
        <v>14.55</v>
      </c>
    </row>
    <row r="1240" spans="3:6" x14ac:dyDescent="0.25">
      <c r="C1240" s="10">
        <v>41393</v>
      </c>
      <c r="D1240">
        <v>430.12</v>
      </c>
      <c r="E1240">
        <v>26.98</v>
      </c>
      <c r="F1240">
        <v>14.6</v>
      </c>
    </row>
    <row r="1241" spans="3:6" x14ac:dyDescent="0.25">
      <c r="C1241" s="10">
        <v>41390</v>
      </c>
      <c r="D1241">
        <v>417.20499999999998</v>
      </c>
      <c r="E1241">
        <v>26.85</v>
      </c>
      <c r="F1241">
        <v>14.5</v>
      </c>
    </row>
    <row r="1242" spans="3:6" x14ac:dyDescent="0.25">
      <c r="C1242" s="10">
        <v>41389</v>
      </c>
      <c r="D1242">
        <v>408.38</v>
      </c>
      <c r="E1242">
        <v>26.14</v>
      </c>
      <c r="F1242">
        <v>14.6</v>
      </c>
    </row>
    <row r="1243" spans="3:6" x14ac:dyDescent="0.25">
      <c r="C1243" s="10">
        <v>41388</v>
      </c>
      <c r="D1243">
        <v>405.46199999999999</v>
      </c>
      <c r="E1243">
        <v>26.11</v>
      </c>
      <c r="F1243">
        <v>14.48</v>
      </c>
    </row>
    <row r="1244" spans="3:6" x14ac:dyDescent="0.25">
      <c r="C1244" s="10">
        <v>41387</v>
      </c>
      <c r="D1244">
        <v>406.13</v>
      </c>
      <c r="E1244">
        <v>25.98</v>
      </c>
      <c r="F1244">
        <v>14.28</v>
      </c>
    </row>
    <row r="1245" spans="3:6" x14ac:dyDescent="0.25">
      <c r="C1245" s="10">
        <v>41386</v>
      </c>
      <c r="D1245">
        <v>398.67</v>
      </c>
      <c r="E1245">
        <v>25.97</v>
      </c>
      <c r="F1245">
        <v>13.93</v>
      </c>
    </row>
    <row r="1246" spans="3:6" x14ac:dyDescent="0.25">
      <c r="C1246" s="10">
        <v>41383</v>
      </c>
      <c r="D1246">
        <v>390.53</v>
      </c>
      <c r="E1246">
        <v>25.73</v>
      </c>
      <c r="F1246">
        <v>13.86</v>
      </c>
    </row>
    <row r="1247" spans="3:6" x14ac:dyDescent="0.25">
      <c r="C1247" s="10">
        <v>41382</v>
      </c>
      <c r="D1247">
        <v>392.05</v>
      </c>
      <c r="E1247">
        <v>25.69</v>
      </c>
      <c r="F1247">
        <v>14.28</v>
      </c>
    </row>
    <row r="1248" spans="3:6" x14ac:dyDescent="0.25">
      <c r="C1248" s="10">
        <v>41381</v>
      </c>
      <c r="D1248">
        <v>402.8</v>
      </c>
      <c r="E1248">
        <v>26.625</v>
      </c>
      <c r="F1248">
        <v>14.44</v>
      </c>
    </row>
    <row r="1249" spans="3:6" x14ac:dyDescent="0.25">
      <c r="C1249" s="10">
        <v>41380</v>
      </c>
      <c r="D1249">
        <v>426.24</v>
      </c>
      <c r="E1249">
        <v>26.92</v>
      </c>
      <c r="F1249">
        <v>14.8</v>
      </c>
    </row>
    <row r="1250" spans="3:6" x14ac:dyDescent="0.25">
      <c r="C1250" s="10">
        <v>41379</v>
      </c>
      <c r="D1250">
        <v>419.85</v>
      </c>
      <c r="E1250">
        <v>26.52</v>
      </c>
      <c r="F1250">
        <v>14.61</v>
      </c>
    </row>
    <row r="1251" spans="3:6" x14ac:dyDescent="0.25">
      <c r="C1251" s="10">
        <v>41376</v>
      </c>
      <c r="D1251">
        <v>429.8</v>
      </c>
      <c r="E1251">
        <v>27.4</v>
      </c>
      <c r="F1251">
        <v>14.96</v>
      </c>
    </row>
    <row r="1252" spans="3:6" x14ac:dyDescent="0.25">
      <c r="C1252" s="10">
        <v>41375</v>
      </c>
      <c r="D1252">
        <v>434.33</v>
      </c>
      <c r="E1252">
        <v>28.017499999999998</v>
      </c>
      <c r="F1252">
        <v>15.17</v>
      </c>
    </row>
    <row r="1253" spans="3:6" x14ac:dyDescent="0.25">
      <c r="C1253" s="10">
        <v>41374</v>
      </c>
      <c r="D1253">
        <v>435.69</v>
      </c>
      <c r="E1253">
        <v>27.57</v>
      </c>
      <c r="F1253">
        <v>15.13</v>
      </c>
    </row>
    <row r="1254" spans="3:6" x14ac:dyDescent="0.25">
      <c r="C1254" s="10">
        <v>41373</v>
      </c>
      <c r="D1254">
        <v>426.98</v>
      </c>
      <c r="E1254">
        <v>26.59</v>
      </c>
      <c r="F1254">
        <v>14.85</v>
      </c>
    </row>
    <row r="1255" spans="3:6" x14ac:dyDescent="0.25">
      <c r="C1255" s="10">
        <v>41372</v>
      </c>
      <c r="D1255">
        <v>426.21</v>
      </c>
      <c r="E1255">
        <v>26.849</v>
      </c>
      <c r="F1255">
        <v>14.68</v>
      </c>
    </row>
    <row r="1256" spans="3:6" x14ac:dyDescent="0.25">
      <c r="C1256" s="10">
        <v>41369</v>
      </c>
      <c r="D1256">
        <v>423.2</v>
      </c>
      <c r="E1256">
        <v>27.39</v>
      </c>
      <c r="F1256">
        <v>14.57</v>
      </c>
    </row>
    <row r="1257" spans="3:6" x14ac:dyDescent="0.25">
      <c r="C1257" s="10">
        <v>41368</v>
      </c>
      <c r="D1257">
        <v>427.72</v>
      </c>
      <c r="E1257">
        <v>27.072500000000002</v>
      </c>
      <c r="F1257">
        <v>14.46</v>
      </c>
    </row>
    <row r="1258" spans="3:6" x14ac:dyDescent="0.25">
      <c r="C1258" s="10">
        <v>41367</v>
      </c>
      <c r="D1258">
        <v>431.99</v>
      </c>
      <c r="E1258">
        <v>26.25</v>
      </c>
      <c r="F1258">
        <v>14.3</v>
      </c>
    </row>
    <row r="1259" spans="3:6" x14ac:dyDescent="0.25">
      <c r="C1259" s="10">
        <v>41366</v>
      </c>
      <c r="D1259">
        <v>429.79199999999997</v>
      </c>
      <c r="E1259">
        <v>25.42</v>
      </c>
      <c r="F1259">
        <v>14.76</v>
      </c>
    </row>
    <row r="1260" spans="3:6" x14ac:dyDescent="0.25">
      <c r="C1260" s="10">
        <v>41365</v>
      </c>
      <c r="D1260">
        <v>428.91</v>
      </c>
      <c r="E1260">
        <v>25.53</v>
      </c>
      <c r="F1260">
        <v>14.75</v>
      </c>
    </row>
    <row r="1261" spans="3:6" x14ac:dyDescent="0.25">
      <c r="C1261" s="10">
        <v>41361</v>
      </c>
      <c r="D1261">
        <v>442.66</v>
      </c>
      <c r="E1261">
        <v>25.58</v>
      </c>
      <c r="F1261">
        <v>14.96</v>
      </c>
    </row>
    <row r="1262" spans="3:6" x14ac:dyDescent="0.25">
      <c r="C1262" s="10">
        <v>41360</v>
      </c>
      <c r="D1262">
        <v>452.08</v>
      </c>
      <c r="E1262">
        <v>26.09</v>
      </c>
      <c r="F1262">
        <v>14.94</v>
      </c>
    </row>
    <row r="1263" spans="3:6" x14ac:dyDescent="0.25">
      <c r="C1263" s="10">
        <v>41359</v>
      </c>
      <c r="D1263">
        <v>461.13600000000002</v>
      </c>
      <c r="E1263">
        <v>25.204999999999998</v>
      </c>
      <c r="F1263">
        <v>14.84</v>
      </c>
    </row>
    <row r="1264" spans="3:6" x14ac:dyDescent="0.25">
      <c r="C1264" s="10">
        <v>41358</v>
      </c>
      <c r="D1264">
        <v>463.58</v>
      </c>
      <c r="E1264">
        <v>25.131</v>
      </c>
      <c r="F1264">
        <v>14.8</v>
      </c>
    </row>
    <row r="1265" spans="3:6" x14ac:dyDescent="0.25">
      <c r="C1265" s="10">
        <v>41355</v>
      </c>
      <c r="D1265">
        <v>461.91</v>
      </c>
      <c r="E1265">
        <v>25.73</v>
      </c>
      <c r="F1265">
        <v>14.77</v>
      </c>
    </row>
    <row r="1266" spans="3:6" x14ac:dyDescent="0.25">
      <c r="C1266" s="10">
        <v>41354</v>
      </c>
      <c r="D1266">
        <v>452.73</v>
      </c>
      <c r="E1266">
        <v>25.74</v>
      </c>
      <c r="F1266">
        <v>14.75</v>
      </c>
    </row>
    <row r="1267" spans="3:6" x14ac:dyDescent="0.25">
      <c r="C1267" s="10">
        <v>41353</v>
      </c>
      <c r="D1267">
        <v>452.08</v>
      </c>
      <c r="E1267">
        <v>25.86</v>
      </c>
      <c r="F1267">
        <v>14.89</v>
      </c>
    </row>
    <row r="1268" spans="3:6" x14ac:dyDescent="0.25">
      <c r="C1268" s="10">
        <v>41352</v>
      </c>
      <c r="D1268">
        <v>454.49</v>
      </c>
      <c r="E1268">
        <v>26.55</v>
      </c>
      <c r="F1268">
        <v>14.73</v>
      </c>
    </row>
    <row r="1269" spans="3:6" x14ac:dyDescent="0.25">
      <c r="C1269" s="10">
        <v>41351</v>
      </c>
      <c r="D1269">
        <v>455.72</v>
      </c>
      <c r="E1269">
        <v>26.49</v>
      </c>
      <c r="F1269">
        <v>14.6</v>
      </c>
    </row>
    <row r="1270" spans="3:6" x14ac:dyDescent="0.25">
      <c r="C1270" s="10">
        <v>41348</v>
      </c>
      <c r="D1270">
        <v>443.66</v>
      </c>
      <c r="E1270">
        <v>26.645</v>
      </c>
      <c r="F1270">
        <v>14.88</v>
      </c>
    </row>
    <row r="1271" spans="3:6" x14ac:dyDescent="0.25">
      <c r="C1271" s="10">
        <v>41347</v>
      </c>
      <c r="D1271">
        <v>432.5</v>
      </c>
      <c r="E1271">
        <v>27.04</v>
      </c>
      <c r="F1271">
        <v>14.93</v>
      </c>
    </row>
    <row r="1272" spans="3:6" x14ac:dyDescent="0.25">
      <c r="C1272" s="10">
        <v>41346</v>
      </c>
      <c r="D1272">
        <v>428.35</v>
      </c>
      <c r="E1272">
        <v>27.08</v>
      </c>
      <c r="F1272">
        <v>14.76</v>
      </c>
    </row>
    <row r="1273" spans="3:6" x14ac:dyDescent="0.25">
      <c r="C1273" s="10">
        <v>41345</v>
      </c>
      <c r="D1273">
        <v>428.43</v>
      </c>
      <c r="E1273">
        <v>27.83</v>
      </c>
      <c r="F1273">
        <v>14.59</v>
      </c>
    </row>
    <row r="1274" spans="3:6" x14ac:dyDescent="0.25">
      <c r="C1274" s="10">
        <v>41344</v>
      </c>
      <c r="D1274">
        <v>437.87</v>
      </c>
      <c r="E1274">
        <v>28.14</v>
      </c>
      <c r="F1274">
        <v>14.63</v>
      </c>
    </row>
    <row r="1275" spans="3:6" x14ac:dyDescent="0.25">
      <c r="C1275" s="10">
        <v>41341</v>
      </c>
      <c r="D1275">
        <v>431.72</v>
      </c>
      <c r="E1275">
        <v>27.96</v>
      </c>
      <c r="F1275">
        <v>14.19</v>
      </c>
    </row>
    <row r="1276" spans="3:6" x14ac:dyDescent="0.25">
      <c r="C1276" s="10">
        <v>41340</v>
      </c>
      <c r="D1276">
        <v>430.58199999999999</v>
      </c>
      <c r="E1276">
        <v>28.577999999999999</v>
      </c>
      <c r="F1276">
        <v>14.2</v>
      </c>
    </row>
    <row r="1277" spans="3:6" x14ac:dyDescent="0.25">
      <c r="C1277" s="10">
        <v>41339</v>
      </c>
      <c r="D1277">
        <v>425.66199999999998</v>
      </c>
      <c r="E1277">
        <v>27.452500000000001</v>
      </c>
      <c r="F1277">
        <v>14.05</v>
      </c>
    </row>
    <row r="1278" spans="3:6" x14ac:dyDescent="0.25">
      <c r="C1278" s="10">
        <v>41338</v>
      </c>
      <c r="D1278">
        <v>431.14400000000001</v>
      </c>
      <c r="E1278">
        <v>27.52</v>
      </c>
      <c r="F1278">
        <v>14.07</v>
      </c>
    </row>
    <row r="1279" spans="3:6" x14ac:dyDescent="0.25">
      <c r="C1279" s="10">
        <v>41337</v>
      </c>
      <c r="D1279">
        <v>420.05</v>
      </c>
      <c r="E1279">
        <v>27.72</v>
      </c>
      <c r="F1279">
        <v>13.93</v>
      </c>
    </row>
    <row r="1280" spans="3:6" x14ac:dyDescent="0.25">
      <c r="C1280" s="10">
        <v>41334</v>
      </c>
      <c r="D1280">
        <v>430.47</v>
      </c>
      <c r="E1280">
        <v>27.78</v>
      </c>
      <c r="F1280">
        <v>13.85</v>
      </c>
    </row>
    <row r="1281" spans="3:6" x14ac:dyDescent="0.25">
      <c r="C1281" s="10">
        <v>41333</v>
      </c>
      <c r="D1281">
        <v>441.4</v>
      </c>
      <c r="E1281">
        <v>27.25</v>
      </c>
      <c r="F1281">
        <v>13.74</v>
      </c>
    </row>
    <row r="1282" spans="3:6" x14ac:dyDescent="0.25">
      <c r="C1282" s="10">
        <v>41332</v>
      </c>
      <c r="D1282">
        <v>444.57</v>
      </c>
      <c r="E1282">
        <v>26.87</v>
      </c>
      <c r="F1282">
        <v>13.75</v>
      </c>
    </row>
    <row r="1283" spans="3:6" x14ac:dyDescent="0.25">
      <c r="C1283" s="10">
        <v>41331</v>
      </c>
      <c r="D1283">
        <v>448.97</v>
      </c>
      <c r="E1283">
        <v>27.39</v>
      </c>
      <c r="F1283">
        <v>13.55</v>
      </c>
    </row>
    <row r="1284" spans="3:6" x14ac:dyDescent="0.25">
      <c r="C1284" s="10">
        <v>41330</v>
      </c>
      <c r="D1284">
        <v>442.8</v>
      </c>
      <c r="E1284">
        <v>27.27</v>
      </c>
      <c r="F1284">
        <v>13.39</v>
      </c>
    </row>
    <row r="1285" spans="3:6" x14ac:dyDescent="0.25">
      <c r="C1285" s="10">
        <v>41327</v>
      </c>
      <c r="D1285">
        <v>450.81</v>
      </c>
      <c r="E1285">
        <v>27.13</v>
      </c>
      <c r="F1285">
        <v>13.58</v>
      </c>
    </row>
    <row r="1286" spans="3:6" x14ac:dyDescent="0.25">
      <c r="C1286" s="10">
        <v>41326</v>
      </c>
      <c r="D1286">
        <v>446.06</v>
      </c>
      <c r="E1286">
        <v>27.283000000000001</v>
      </c>
      <c r="F1286">
        <v>13.4</v>
      </c>
    </row>
    <row r="1287" spans="3:6" x14ac:dyDescent="0.25">
      <c r="C1287" s="10">
        <v>41325</v>
      </c>
      <c r="D1287">
        <v>448.85</v>
      </c>
      <c r="E1287">
        <v>28.462</v>
      </c>
      <c r="F1287">
        <v>13.51</v>
      </c>
    </row>
    <row r="1288" spans="3:6" x14ac:dyDescent="0.25">
      <c r="C1288" s="10">
        <v>41324</v>
      </c>
      <c r="D1288">
        <v>459.99</v>
      </c>
      <c r="E1288">
        <v>28.93</v>
      </c>
      <c r="F1288">
        <v>13.78</v>
      </c>
    </row>
    <row r="1289" spans="3:6" x14ac:dyDescent="0.25">
      <c r="C1289" s="10">
        <v>41320</v>
      </c>
      <c r="D1289">
        <v>460.16</v>
      </c>
      <c r="E1289">
        <v>28.32</v>
      </c>
      <c r="F1289">
        <v>13.66</v>
      </c>
    </row>
    <row r="1290" spans="3:6" x14ac:dyDescent="0.25">
      <c r="C1290" s="10">
        <v>41319</v>
      </c>
      <c r="D1290">
        <v>466.59</v>
      </c>
      <c r="E1290">
        <v>28.5</v>
      </c>
      <c r="F1290">
        <v>13.86</v>
      </c>
    </row>
    <row r="1291" spans="3:6" x14ac:dyDescent="0.25">
      <c r="C1291" s="10">
        <v>41318</v>
      </c>
      <c r="D1291">
        <v>467.01</v>
      </c>
      <c r="E1291">
        <v>27.907499999999999</v>
      </c>
      <c r="F1291">
        <v>14.02</v>
      </c>
    </row>
    <row r="1292" spans="3:6" x14ac:dyDescent="0.25">
      <c r="C1292" s="10">
        <v>41317</v>
      </c>
      <c r="D1292">
        <v>467.9</v>
      </c>
      <c r="E1292">
        <v>27.37</v>
      </c>
      <c r="F1292">
        <v>14.24</v>
      </c>
    </row>
    <row r="1293" spans="3:6" x14ac:dyDescent="0.25">
      <c r="C1293" s="10">
        <v>41316</v>
      </c>
      <c r="D1293">
        <v>479.93</v>
      </c>
      <c r="E1293">
        <v>28.26</v>
      </c>
      <c r="F1293">
        <v>13.92</v>
      </c>
    </row>
    <row r="1294" spans="3:6" x14ac:dyDescent="0.25">
      <c r="C1294" s="10">
        <v>41313</v>
      </c>
      <c r="D1294">
        <v>474.98</v>
      </c>
      <c r="E1294">
        <v>28.545000000000002</v>
      </c>
      <c r="F1294">
        <v>13.95</v>
      </c>
    </row>
    <row r="1295" spans="3:6" x14ac:dyDescent="0.25">
      <c r="C1295" s="10">
        <v>41312</v>
      </c>
      <c r="D1295">
        <v>468.22</v>
      </c>
      <c r="E1295">
        <v>28.65</v>
      </c>
      <c r="F1295">
        <v>13.81</v>
      </c>
    </row>
    <row r="1296" spans="3:6" x14ac:dyDescent="0.25">
      <c r="C1296" s="10">
        <v>41311</v>
      </c>
      <c r="D1296">
        <v>457.35</v>
      </c>
      <c r="E1296">
        <v>29.05</v>
      </c>
      <c r="F1296">
        <v>13.82</v>
      </c>
    </row>
    <row r="1297" spans="3:6" x14ac:dyDescent="0.25">
      <c r="C1297" s="10">
        <v>41310</v>
      </c>
      <c r="D1297">
        <v>457.84399999999999</v>
      </c>
      <c r="E1297">
        <v>28.64</v>
      </c>
      <c r="F1297">
        <v>13.8</v>
      </c>
    </row>
    <row r="1298" spans="3:6" x14ac:dyDescent="0.25">
      <c r="C1298" s="10">
        <v>41309</v>
      </c>
      <c r="D1298">
        <v>442.31599999999997</v>
      </c>
      <c r="E1298">
        <v>28.109000000000002</v>
      </c>
      <c r="F1298">
        <v>13.71</v>
      </c>
    </row>
    <row r="1299" spans="3:6" x14ac:dyDescent="0.25">
      <c r="C1299" s="10">
        <v>41306</v>
      </c>
      <c r="D1299">
        <v>453.62</v>
      </c>
      <c r="E1299">
        <v>29.73</v>
      </c>
      <c r="F1299">
        <v>13.83</v>
      </c>
    </row>
    <row r="1300" spans="3:6" x14ac:dyDescent="0.25">
      <c r="C1300" s="10">
        <v>41305</v>
      </c>
      <c r="D1300">
        <v>455.49</v>
      </c>
      <c r="E1300">
        <v>30.981000000000002</v>
      </c>
      <c r="F1300">
        <v>13.66</v>
      </c>
    </row>
    <row r="1301" spans="3:6" x14ac:dyDescent="0.25">
      <c r="C1301" s="10">
        <v>41304</v>
      </c>
      <c r="D1301">
        <v>456.83</v>
      </c>
      <c r="E1301">
        <v>31.24</v>
      </c>
      <c r="F1301">
        <v>13.5</v>
      </c>
    </row>
    <row r="1302" spans="3:6" x14ac:dyDescent="0.25">
      <c r="C1302" s="10">
        <v>41303</v>
      </c>
      <c r="D1302">
        <v>458.27</v>
      </c>
      <c r="E1302">
        <v>30.79</v>
      </c>
      <c r="F1302">
        <v>13.06</v>
      </c>
    </row>
    <row r="1303" spans="3:6" x14ac:dyDescent="0.25">
      <c r="C1303" s="10">
        <v>41302</v>
      </c>
      <c r="D1303">
        <v>449.83</v>
      </c>
      <c r="E1303">
        <v>32.469000000000001</v>
      </c>
      <c r="F1303">
        <v>13.06</v>
      </c>
    </row>
    <row r="1304" spans="3:6" x14ac:dyDescent="0.25">
      <c r="C1304" s="10">
        <v>41299</v>
      </c>
      <c r="D1304">
        <v>439.88</v>
      </c>
      <c r="E1304">
        <v>31.54</v>
      </c>
      <c r="F1304">
        <v>13.09</v>
      </c>
    </row>
    <row r="1305" spans="3:6" x14ac:dyDescent="0.25">
      <c r="C1305" s="10">
        <v>41298</v>
      </c>
      <c r="D1305">
        <v>450.5</v>
      </c>
      <c r="E1305">
        <v>31.08</v>
      </c>
      <c r="F1305">
        <v>13.04</v>
      </c>
    </row>
    <row r="1306" spans="3:6" x14ac:dyDescent="0.25">
      <c r="C1306" s="10">
        <v>41297</v>
      </c>
      <c r="D1306">
        <v>514.005</v>
      </c>
      <c r="E1306">
        <v>30.82</v>
      </c>
      <c r="F1306">
        <v>12.99</v>
      </c>
    </row>
    <row r="1307" spans="3:6" x14ac:dyDescent="0.25">
      <c r="C1307" s="10">
        <v>41296</v>
      </c>
      <c r="D1307">
        <v>504.77</v>
      </c>
      <c r="E1307">
        <v>30.728999999999999</v>
      </c>
      <c r="F1307">
        <v>13.19</v>
      </c>
    </row>
    <row r="1308" spans="3:6" x14ac:dyDescent="0.25">
      <c r="C1308" s="10">
        <v>41292</v>
      </c>
      <c r="D1308">
        <v>500</v>
      </c>
      <c r="E1308">
        <v>29.66</v>
      </c>
      <c r="F1308">
        <v>12.85</v>
      </c>
    </row>
    <row r="1309" spans="3:6" x14ac:dyDescent="0.25">
      <c r="C1309" s="10">
        <v>41291</v>
      </c>
      <c r="D1309">
        <v>502.68</v>
      </c>
      <c r="E1309">
        <v>30.14</v>
      </c>
      <c r="F1309">
        <v>12.94</v>
      </c>
    </row>
    <row r="1310" spans="3:6" x14ac:dyDescent="0.25">
      <c r="C1310" s="10">
        <v>41290</v>
      </c>
      <c r="D1310">
        <v>506.09</v>
      </c>
      <c r="E1310">
        <v>29.85</v>
      </c>
      <c r="F1310">
        <v>12.83</v>
      </c>
    </row>
    <row r="1311" spans="3:6" x14ac:dyDescent="0.25">
      <c r="C1311" s="10">
        <v>41289</v>
      </c>
      <c r="D1311">
        <v>485.92</v>
      </c>
      <c r="E1311">
        <v>30.1</v>
      </c>
      <c r="F1311">
        <v>12.75</v>
      </c>
    </row>
    <row r="1312" spans="3:6" x14ac:dyDescent="0.25">
      <c r="C1312" s="10">
        <v>41288</v>
      </c>
      <c r="D1312">
        <v>501.75</v>
      </c>
      <c r="E1312">
        <v>30.947500000000002</v>
      </c>
      <c r="F1312">
        <v>12.61</v>
      </c>
    </row>
    <row r="1313" spans="3:6" x14ac:dyDescent="0.25">
      <c r="C1313" s="10">
        <v>41285</v>
      </c>
      <c r="D1313">
        <v>520.29999999999995</v>
      </c>
      <c r="E1313">
        <v>31.72</v>
      </c>
      <c r="F1313">
        <v>12.61</v>
      </c>
    </row>
    <row r="1314" spans="3:6" x14ac:dyDescent="0.25">
      <c r="C1314" s="10">
        <v>41284</v>
      </c>
      <c r="D1314">
        <v>523.51</v>
      </c>
      <c r="E1314">
        <v>31.3</v>
      </c>
      <c r="F1314">
        <v>12.74</v>
      </c>
    </row>
    <row r="1315" spans="3:6" x14ac:dyDescent="0.25">
      <c r="C1315" s="10">
        <v>41283</v>
      </c>
      <c r="D1315">
        <v>517.1</v>
      </c>
      <c r="E1315">
        <v>30.59</v>
      </c>
      <c r="F1315">
        <v>12.75</v>
      </c>
    </row>
    <row r="1316" spans="3:6" x14ac:dyDescent="0.25">
      <c r="C1316" s="10">
        <v>41282</v>
      </c>
      <c r="D1316">
        <v>525.30999999999995</v>
      </c>
      <c r="E1316">
        <v>29.060700000000001</v>
      </c>
      <c r="F1316">
        <v>12.73</v>
      </c>
    </row>
    <row r="1317" spans="3:6" x14ac:dyDescent="0.25">
      <c r="C1317" s="10">
        <v>41281</v>
      </c>
      <c r="D1317">
        <v>523.9</v>
      </c>
      <c r="E1317">
        <v>29.421299999999999</v>
      </c>
      <c r="F1317">
        <v>12.78</v>
      </c>
    </row>
    <row r="1318" spans="3:6" x14ac:dyDescent="0.25">
      <c r="C1318" s="10">
        <v>41278</v>
      </c>
      <c r="D1318">
        <v>527</v>
      </c>
      <c r="E1318">
        <v>28.76</v>
      </c>
      <c r="F1318">
        <v>12.94</v>
      </c>
    </row>
    <row r="1319" spans="3:6" x14ac:dyDescent="0.25">
      <c r="C1319" s="10">
        <v>41277</v>
      </c>
      <c r="D1319">
        <v>542.09590000000003</v>
      </c>
      <c r="E1319">
        <v>27.77</v>
      </c>
      <c r="F1319">
        <v>12.69</v>
      </c>
    </row>
    <row r="1320" spans="3:6" x14ac:dyDescent="0.25">
      <c r="C1320" s="10">
        <v>41276</v>
      </c>
      <c r="D1320">
        <v>549.03</v>
      </c>
      <c r="E1320">
        <v>28</v>
      </c>
      <c r="F1320">
        <v>12.75</v>
      </c>
    </row>
    <row r="1321" spans="3:6" x14ac:dyDescent="0.25">
      <c r="C1321" s="10">
        <v>41274</v>
      </c>
      <c r="D1321">
        <v>532.17290000000003</v>
      </c>
      <c r="E1321">
        <v>26.619700000000002</v>
      </c>
      <c r="F1321">
        <v>12.15</v>
      </c>
    </row>
    <row r="1322" spans="3:6" x14ac:dyDescent="0.25">
      <c r="C1322" s="10">
        <v>41271</v>
      </c>
      <c r="D1322">
        <v>509.58920000000001</v>
      </c>
      <c r="E1322">
        <v>25.911200000000001</v>
      </c>
      <c r="F1322">
        <v>12.04</v>
      </c>
    </row>
    <row r="1323" spans="3:6" x14ac:dyDescent="0.25">
      <c r="C1323" s="10">
        <v>41270</v>
      </c>
      <c r="D1323">
        <v>515.05999999999995</v>
      </c>
      <c r="E1323">
        <v>26.05</v>
      </c>
      <c r="F1323">
        <v>12.12</v>
      </c>
    </row>
    <row r="1324" spans="3:6" x14ac:dyDescent="0.25">
      <c r="C1324" s="10">
        <v>41269</v>
      </c>
      <c r="D1324">
        <v>512.99950000000001</v>
      </c>
      <c r="E1324">
        <v>26.51</v>
      </c>
      <c r="F1324">
        <v>12.16</v>
      </c>
    </row>
    <row r="1325" spans="3:6" x14ac:dyDescent="0.25">
      <c r="C1325" s="10">
        <v>41267</v>
      </c>
      <c r="D1325">
        <v>520.16800000000001</v>
      </c>
      <c r="E1325">
        <v>26.93</v>
      </c>
      <c r="F1325">
        <v>12.27</v>
      </c>
    </row>
    <row r="1326" spans="3:6" x14ac:dyDescent="0.25">
      <c r="C1326" s="10">
        <v>41264</v>
      </c>
      <c r="D1326">
        <v>519.33000000000004</v>
      </c>
      <c r="E1326">
        <v>26.26</v>
      </c>
      <c r="F1326">
        <v>12.27</v>
      </c>
    </row>
    <row r="1327" spans="3:6" x14ac:dyDescent="0.25">
      <c r="C1327" s="10">
        <v>41263</v>
      </c>
      <c r="D1327">
        <v>521.73019999999997</v>
      </c>
      <c r="E1327">
        <v>27.36</v>
      </c>
      <c r="F1327">
        <v>12.44</v>
      </c>
    </row>
    <row r="1328" spans="3:6" x14ac:dyDescent="0.25">
      <c r="C1328" s="10">
        <v>41262</v>
      </c>
      <c r="D1328">
        <v>526.30999999999995</v>
      </c>
      <c r="E1328">
        <v>27.41</v>
      </c>
      <c r="F1328">
        <v>12.28</v>
      </c>
    </row>
    <row r="1329" spans="3:6" x14ac:dyDescent="0.25">
      <c r="C1329" s="10">
        <v>41261</v>
      </c>
      <c r="D1329">
        <v>533.9</v>
      </c>
      <c r="E1329">
        <v>27.71</v>
      </c>
      <c r="F1329">
        <v>12.27</v>
      </c>
    </row>
    <row r="1330" spans="3:6" x14ac:dyDescent="0.25">
      <c r="C1330" s="10">
        <v>41260</v>
      </c>
      <c r="D1330">
        <v>518.83000000000004</v>
      </c>
      <c r="E1330">
        <v>26.75</v>
      </c>
      <c r="F1330">
        <v>12.11</v>
      </c>
    </row>
    <row r="1331" spans="3:6" x14ac:dyDescent="0.25">
      <c r="C1331" s="10">
        <v>41257</v>
      </c>
      <c r="D1331">
        <v>509.79399999999998</v>
      </c>
      <c r="E1331">
        <v>26.812000000000001</v>
      </c>
      <c r="F1331">
        <v>11.71</v>
      </c>
    </row>
    <row r="1332" spans="3:6" x14ac:dyDescent="0.25">
      <c r="C1332" s="10">
        <v>41256</v>
      </c>
      <c r="D1332">
        <v>529.69000000000005</v>
      </c>
      <c r="E1332">
        <v>28.24</v>
      </c>
      <c r="F1332">
        <v>11.75</v>
      </c>
    </row>
    <row r="1333" spans="3:6" x14ac:dyDescent="0.25">
      <c r="C1333" s="10">
        <v>41255</v>
      </c>
      <c r="D1333">
        <v>539</v>
      </c>
      <c r="E1333">
        <v>27.580100000000002</v>
      </c>
      <c r="F1333">
        <v>11.75</v>
      </c>
    </row>
    <row r="1334" spans="3:6" x14ac:dyDescent="0.25">
      <c r="C1334" s="10">
        <v>41254</v>
      </c>
      <c r="D1334">
        <v>541.38800000000003</v>
      </c>
      <c r="E1334">
        <v>27.98</v>
      </c>
      <c r="F1334">
        <v>11.72</v>
      </c>
    </row>
    <row r="1335" spans="3:6" x14ac:dyDescent="0.25">
      <c r="C1335" s="10">
        <v>41253</v>
      </c>
      <c r="D1335">
        <v>529.82090000000005</v>
      </c>
      <c r="E1335">
        <v>27.84</v>
      </c>
      <c r="F1335">
        <v>11.61</v>
      </c>
    </row>
    <row r="1336" spans="3:6" x14ac:dyDescent="0.25">
      <c r="C1336" s="10">
        <v>41250</v>
      </c>
      <c r="D1336">
        <v>533.25</v>
      </c>
      <c r="E1336">
        <v>27.484999999999999</v>
      </c>
      <c r="F1336">
        <v>11.55</v>
      </c>
    </row>
    <row r="1337" spans="3:6" x14ac:dyDescent="0.25">
      <c r="C1337" s="10">
        <v>41249</v>
      </c>
      <c r="D1337">
        <v>547.24450000000002</v>
      </c>
      <c r="E1337">
        <v>26.97</v>
      </c>
      <c r="F1337">
        <v>11.71</v>
      </c>
    </row>
    <row r="1338" spans="3:6" x14ac:dyDescent="0.25">
      <c r="C1338" s="10">
        <v>41248</v>
      </c>
      <c r="D1338">
        <v>538.79229999999995</v>
      </c>
      <c r="E1338">
        <v>27.71</v>
      </c>
      <c r="F1338">
        <v>11.8</v>
      </c>
    </row>
    <row r="1339" spans="3:6" x14ac:dyDescent="0.25">
      <c r="C1339" s="10">
        <v>41247</v>
      </c>
      <c r="D1339">
        <v>575.84540000000004</v>
      </c>
      <c r="E1339">
        <v>27.46</v>
      </c>
      <c r="F1339">
        <v>11.8</v>
      </c>
    </row>
    <row r="1340" spans="3:6" x14ac:dyDescent="0.25">
      <c r="C1340" s="10">
        <v>41246</v>
      </c>
      <c r="D1340">
        <v>586.19000000000005</v>
      </c>
      <c r="E1340">
        <v>27.04</v>
      </c>
      <c r="F1340">
        <v>11.85</v>
      </c>
    </row>
    <row r="1341" spans="3:6" x14ac:dyDescent="0.25">
      <c r="C1341" s="10">
        <v>41243</v>
      </c>
      <c r="D1341">
        <v>585.28</v>
      </c>
      <c r="E1341">
        <v>28</v>
      </c>
      <c r="F1341">
        <v>11.88</v>
      </c>
    </row>
    <row r="1342" spans="3:6" x14ac:dyDescent="0.25">
      <c r="C1342" s="10">
        <v>41242</v>
      </c>
      <c r="D1342">
        <v>589.36</v>
      </c>
      <c r="E1342">
        <v>27.32</v>
      </c>
      <c r="F1342">
        <v>11.83</v>
      </c>
    </row>
    <row r="1343" spans="3:6" x14ac:dyDescent="0.25">
      <c r="C1343" s="10">
        <v>41241</v>
      </c>
      <c r="D1343">
        <v>582.94000000000005</v>
      </c>
      <c r="E1343">
        <v>26.36</v>
      </c>
      <c r="F1343">
        <v>11.69</v>
      </c>
    </row>
    <row r="1344" spans="3:6" x14ac:dyDescent="0.25">
      <c r="C1344" s="10">
        <v>41240</v>
      </c>
      <c r="D1344">
        <v>584.78</v>
      </c>
      <c r="E1344">
        <v>26.15</v>
      </c>
      <c r="F1344">
        <v>11.77</v>
      </c>
    </row>
    <row r="1345" spans="3:6" x14ac:dyDescent="0.25">
      <c r="C1345" s="10">
        <v>41239</v>
      </c>
      <c r="D1345">
        <v>589.53</v>
      </c>
      <c r="E1345">
        <v>25.94</v>
      </c>
      <c r="F1345">
        <v>11.57</v>
      </c>
    </row>
    <row r="1346" spans="3:6" x14ac:dyDescent="0.25">
      <c r="C1346" s="10">
        <v>41236</v>
      </c>
      <c r="D1346">
        <v>571.5</v>
      </c>
      <c r="E1346">
        <v>23.998000000000001</v>
      </c>
      <c r="F1346">
        <v>11.87</v>
      </c>
    </row>
    <row r="1347" spans="3:6" x14ac:dyDescent="0.25">
      <c r="C1347" s="10">
        <v>41234</v>
      </c>
      <c r="D1347">
        <v>561.70000000000005</v>
      </c>
      <c r="E1347">
        <v>24.32</v>
      </c>
      <c r="F1347">
        <v>11.51</v>
      </c>
    </row>
    <row r="1348" spans="3:6" x14ac:dyDescent="0.25">
      <c r="C1348" s="10">
        <v>41233</v>
      </c>
      <c r="D1348">
        <v>560.91340000000002</v>
      </c>
      <c r="E1348">
        <v>23.1</v>
      </c>
      <c r="F1348">
        <v>11.58</v>
      </c>
    </row>
    <row r="1349" spans="3:6" x14ac:dyDescent="0.25">
      <c r="C1349" s="10">
        <v>41232</v>
      </c>
      <c r="D1349">
        <v>565.73</v>
      </c>
      <c r="E1349">
        <v>22.92</v>
      </c>
      <c r="F1349">
        <v>11.34</v>
      </c>
    </row>
    <row r="1350" spans="3:6" x14ac:dyDescent="0.25">
      <c r="C1350" s="10">
        <v>41229</v>
      </c>
      <c r="D1350">
        <v>527.678</v>
      </c>
      <c r="E1350">
        <v>23.560700000000001</v>
      </c>
      <c r="F1350">
        <v>11.17</v>
      </c>
    </row>
    <row r="1351" spans="3:6" x14ac:dyDescent="0.25">
      <c r="C1351" s="10">
        <v>41228</v>
      </c>
      <c r="D1351">
        <v>525.62</v>
      </c>
      <c r="E1351">
        <v>22.17</v>
      </c>
      <c r="F1351">
        <v>11.08</v>
      </c>
    </row>
    <row r="1352" spans="3:6" x14ac:dyDescent="0.25">
      <c r="C1352" s="10">
        <v>41227</v>
      </c>
      <c r="D1352">
        <v>536.88</v>
      </c>
      <c r="E1352">
        <v>22.36</v>
      </c>
      <c r="F1352">
        <v>10.96</v>
      </c>
    </row>
    <row r="1353" spans="3:6" x14ac:dyDescent="0.25">
      <c r="C1353" s="10">
        <v>41226</v>
      </c>
      <c r="D1353">
        <v>542.89800000000002</v>
      </c>
      <c r="E1353">
        <v>19.86</v>
      </c>
      <c r="F1353">
        <v>11.09</v>
      </c>
    </row>
    <row r="1354" spans="3:6" x14ac:dyDescent="0.25">
      <c r="C1354" s="10">
        <v>41225</v>
      </c>
      <c r="D1354">
        <v>542.83000000000004</v>
      </c>
      <c r="E1354">
        <v>20.07</v>
      </c>
      <c r="F1354">
        <v>11.37</v>
      </c>
    </row>
    <row r="1355" spans="3:6" x14ac:dyDescent="0.25">
      <c r="C1355" s="10">
        <v>41222</v>
      </c>
      <c r="D1355">
        <v>547.05999999999995</v>
      </c>
      <c r="E1355">
        <v>19.21</v>
      </c>
      <c r="F1355">
        <v>11.22</v>
      </c>
    </row>
    <row r="1356" spans="3:6" x14ac:dyDescent="0.25">
      <c r="C1356" s="10">
        <v>41221</v>
      </c>
      <c r="D1356">
        <v>537.75</v>
      </c>
      <c r="E1356">
        <v>19.989999999999998</v>
      </c>
      <c r="F1356">
        <v>11.09</v>
      </c>
    </row>
    <row r="1357" spans="3:6" x14ac:dyDescent="0.25">
      <c r="C1357" s="10">
        <v>41220</v>
      </c>
      <c r="D1357">
        <v>558.00189999999998</v>
      </c>
      <c r="E1357">
        <v>20.47</v>
      </c>
      <c r="F1357">
        <v>11.22</v>
      </c>
    </row>
    <row r="1358" spans="3:6" x14ac:dyDescent="0.25">
      <c r="C1358" s="10">
        <v>41219</v>
      </c>
      <c r="D1358">
        <v>582.84950000000003</v>
      </c>
      <c r="E1358">
        <v>21.171199999999999</v>
      </c>
      <c r="F1358">
        <v>11.61</v>
      </c>
    </row>
    <row r="1359" spans="3:6" x14ac:dyDescent="0.25">
      <c r="C1359" s="10">
        <v>41218</v>
      </c>
      <c r="D1359">
        <v>584.62109999999996</v>
      </c>
      <c r="E1359">
        <v>21.25</v>
      </c>
      <c r="F1359">
        <v>11.51</v>
      </c>
    </row>
    <row r="1360" spans="3:6" x14ac:dyDescent="0.25">
      <c r="C1360" s="10">
        <v>41215</v>
      </c>
      <c r="D1360">
        <v>576.79999999999995</v>
      </c>
      <c r="E1360">
        <v>21.18</v>
      </c>
      <c r="F1360">
        <v>11.54</v>
      </c>
    </row>
    <row r="1361" spans="3:6" x14ac:dyDescent="0.25">
      <c r="C1361" s="10">
        <v>41214</v>
      </c>
      <c r="D1361">
        <v>596.53989999999999</v>
      </c>
      <c r="E1361">
        <v>21.21</v>
      </c>
      <c r="F1361">
        <v>11.71</v>
      </c>
    </row>
    <row r="1362" spans="3:6" x14ac:dyDescent="0.25">
      <c r="C1362" s="10">
        <v>41213</v>
      </c>
      <c r="D1362">
        <v>595.32000000000005</v>
      </c>
      <c r="E1362">
        <v>21.11</v>
      </c>
      <c r="F1362">
        <v>11.44</v>
      </c>
    </row>
    <row r="1363" spans="3:6" x14ac:dyDescent="0.25">
      <c r="C1363" s="10">
        <v>41208</v>
      </c>
      <c r="D1363">
        <v>604</v>
      </c>
      <c r="E1363">
        <v>21.942499999999999</v>
      </c>
      <c r="F1363">
        <v>11.33</v>
      </c>
    </row>
    <row r="1364" spans="3:6" x14ac:dyDescent="0.25">
      <c r="C1364" s="10">
        <v>41207</v>
      </c>
      <c r="D1364">
        <v>609.53800000000001</v>
      </c>
      <c r="E1364">
        <v>22.56</v>
      </c>
      <c r="F1364">
        <v>11.11</v>
      </c>
    </row>
    <row r="1365" spans="3:6" x14ac:dyDescent="0.25">
      <c r="C1365" s="10">
        <v>41206</v>
      </c>
      <c r="D1365">
        <v>616.83000000000004</v>
      </c>
      <c r="E1365">
        <v>23.229900000000001</v>
      </c>
      <c r="F1365">
        <v>11.09</v>
      </c>
    </row>
    <row r="1366" spans="3:6" x14ac:dyDescent="0.25">
      <c r="C1366" s="10">
        <v>41205</v>
      </c>
      <c r="D1366">
        <v>613.35540000000003</v>
      </c>
      <c r="E1366">
        <v>19.5</v>
      </c>
      <c r="F1366">
        <v>10.95</v>
      </c>
    </row>
    <row r="1367" spans="3:6" x14ac:dyDescent="0.25">
      <c r="C1367" s="10">
        <v>41204</v>
      </c>
      <c r="D1367">
        <v>634.03</v>
      </c>
      <c r="E1367">
        <v>19.321000000000002</v>
      </c>
      <c r="F1367">
        <v>11.09</v>
      </c>
    </row>
    <row r="1368" spans="3:6" x14ac:dyDescent="0.25">
      <c r="C1368" s="10">
        <v>41201</v>
      </c>
      <c r="D1368">
        <v>609.84</v>
      </c>
      <c r="E1368">
        <v>19</v>
      </c>
      <c r="F1368">
        <v>11.01</v>
      </c>
    </row>
    <row r="1369" spans="3:6" x14ac:dyDescent="0.25">
      <c r="C1369" s="10">
        <v>41200</v>
      </c>
      <c r="D1369">
        <v>632.64</v>
      </c>
      <c r="E1369">
        <v>18.975000000000001</v>
      </c>
      <c r="F1369">
        <v>11.08</v>
      </c>
    </row>
    <row r="1370" spans="3:6" x14ac:dyDescent="0.25">
      <c r="C1370" s="10">
        <v>41199</v>
      </c>
      <c r="D1370">
        <v>644.61360000000002</v>
      </c>
      <c r="E1370">
        <v>19.88</v>
      </c>
      <c r="F1370">
        <v>11.25</v>
      </c>
    </row>
    <row r="1371" spans="3:6" x14ac:dyDescent="0.25">
      <c r="C1371" s="10">
        <v>41198</v>
      </c>
      <c r="D1371">
        <v>649.79250000000002</v>
      </c>
      <c r="E1371">
        <v>19.48</v>
      </c>
      <c r="F1371">
        <v>11.06</v>
      </c>
    </row>
    <row r="1372" spans="3:6" x14ac:dyDescent="0.25">
      <c r="C1372" s="10">
        <v>41197</v>
      </c>
      <c r="D1372">
        <v>634.76</v>
      </c>
      <c r="E1372">
        <v>19.52</v>
      </c>
      <c r="F1372">
        <v>11.15</v>
      </c>
    </row>
    <row r="1373" spans="3:6" x14ac:dyDescent="0.25">
      <c r="C1373" s="10">
        <v>41194</v>
      </c>
      <c r="D1373">
        <v>629.71400000000006</v>
      </c>
      <c r="E1373">
        <v>19.5181</v>
      </c>
      <c r="F1373">
        <v>11.13</v>
      </c>
    </row>
    <row r="1374" spans="3:6" x14ac:dyDescent="0.25">
      <c r="C1374" s="10">
        <v>41193</v>
      </c>
      <c r="D1374">
        <v>628.1</v>
      </c>
      <c r="E1374">
        <v>19.75</v>
      </c>
      <c r="F1374">
        <v>11.68</v>
      </c>
    </row>
    <row r="1375" spans="3:6" x14ac:dyDescent="0.25">
      <c r="C1375" s="10">
        <v>41192</v>
      </c>
      <c r="D1375">
        <v>640.91</v>
      </c>
      <c r="E1375">
        <v>19.64</v>
      </c>
      <c r="F1375">
        <v>11.64</v>
      </c>
    </row>
    <row r="1376" spans="3:6" x14ac:dyDescent="0.25">
      <c r="C1376" s="10">
        <v>41191</v>
      </c>
      <c r="D1376">
        <v>635.85</v>
      </c>
      <c r="E1376">
        <v>20.227</v>
      </c>
      <c r="F1376">
        <v>11.66</v>
      </c>
    </row>
    <row r="1377" spans="3:6" x14ac:dyDescent="0.25">
      <c r="C1377" s="10">
        <v>41190</v>
      </c>
      <c r="D1377">
        <v>638.16999999999996</v>
      </c>
      <c r="E1377">
        <v>20.399999999999999</v>
      </c>
      <c r="F1377">
        <v>11.82</v>
      </c>
    </row>
    <row r="1378" spans="3:6" x14ac:dyDescent="0.25">
      <c r="C1378" s="10">
        <v>41187</v>
      </c>
      <c r="D1378">
        <v>652.59</v>
      </c>
      <c r="E1378">
        <v>20.91</v>
      </c>
      <c r="F1378">
        <v>11.98</v>
      </c>
    </row>
    <row r="1379" spans="3:6" x14ac:dyDescent="0.25">
      <c r="C1379" s="10">
        <v>41186</v>
      </c>
      <c r="D1379">
        <v>666.8</v>
      </c>
      <c r="E1379">
        <v>21.947500000000002</v>
      </c>
      <c r="F1379">
        <v>12.03</v>
      </c>
    </row>
    <row r="1380" spans="3:6" x14ac:dyDescent="0.25">
      <c r="C1380" s="10">
        <v>41185</v>
      </c>
      <c r="D1380">
        <v>671.45</v>
      </c>
      <c r="E1380">
        <v>21.83</v>
      </c>
      <c r="F1380">
        <v>11.8</v>
      </c>
    </row>
    <row r="1381" spans="3:6" x14ac:dyDescent="0.25">
      <c r="C1381" s="10">
        <v>41184</v>
      </c>
      <c r="D1381">
        <v>661.31</v>
      </c>
      <c r="E1381">
        <v>22.27</v>
      </c>
      <c r="F1381">
        <v>11.9</v>
      </c>
    </row>
    <row r="1382" spans="3:6" x14ac:dyDescent="0.25">
      <c r="C1382" s="10">
        <v>41183</v>
      </c>
      <c r="D1382">
        <v>659.39</v>
      </c>
      <c r="E1382">
        <v>21.99</v>
      </c>
      <c r="F1382">
        <v>11.97</v>
      </c>
    </row>
    <row r="1383" spans="3:6" x14ac:dyDescent="0.25">
      <c r="C1383" s="10">
        <v>41180</v>
      </c>
      <c r="D1383">
        <v>667.10500000000002</v>
      </c>
      <c r="E1383">
        <v>21.66</v>
      </c>
      <c r="F1383">
        <v>11.94</v>
      </c>
    </row>
    <row r="1384" spans="3:6" x14ac:dyDescent="0.25">
      <c r="C1384" s="10">
        <v>41179</v>
      </c>
      <c r="D1384">
        <v>681.32</v>
      </c>
      <c r="E1384">
        <v>20.32</v>
      </c>
      <c r="F1384">
        <v>11.92</v>
      </c>
    </row>
    <row r="1385" spans="3:6" x14ac:dyDescent="0.25">
      <c r="C1385" s="10">
        <v>41178</v>
      </c>
      <c r="D1385">
        <v>665.18</v>
      </c>
      <c r="E1385">
        <v>20.62</v>
      </c>
      <c r="F1385">
        <v>11.69</v>
      </c>
    </row>
    <row r="1386" spans="3:6" x14ac:dyDescent="0.25">
      <c r="C1386" s="10">
        <v>41177</v>
      </c>
      <c r="D1386">
        <v>673.54</v>
      </c>
      <c r="E1386">
        <v>20.28</v>
      </c>
      <c r="F1386">
        <v>11.58</v>
      </c>
    </row>
    <row r="1387" spans="3:6" x14ac:dyDescent="0.25">
      <c r="C1387" s="10">
        <v>41176</v>
      </c>
      <c r="D1387">
        <v>690.79</v>
      </c>
      <c r="E1387">
        <v>20.79</v>
      </c>
      <c r="F1387">
        <v>11.8</v>
      </c>
    </row>
    <row r="1388" spans="3:6" x14ac:dyDescent="0.25">
      <c r="C1388" s="10">
        <v>41173</v>
      </c>
      <c r="D1388">
        <v>700.09500000000003</v>
      </c>
      <c r="E1388">
        <v>22.86</v>
      </c>
      <c r="F1388">
        <v>11.77</v>
      </c>
    </row>
    <row r="1389" spans="3:6" x14ac:dyDescent="0.25">
      <c r="C1389" s="10">
        <v>41172</v>
      </c>
      <c r="D1389">
        <v>698.7</v>
      </c>
      <c r="E1389">
        <v>22.59</v>
      </c>
      <c r="F1389">
        <v>11.79</v>
      </c>
    </row>
    <row r="1390" spans="3:6" x14ac:dyDescent="0.25">
      <c r="C1390" s="10">
        <v>41171</v>
      </c>
      <c r="D1390">
        <v>702.1</v>
      </c>
      <c r="E1390">
        <v>23.29</v>
      </c>
      <c r="F1390">
        <v>11.99</v>
      </c>
    </row>
    <row r="1391" spans="3:6" x14ac:dyDescent="0.25">
      <c r="C1391" s="10">
        <v>41170</v>
      </c>
      <c r="D1391">
        <v>701.91</v>
      </c>
      <c r="E1391">
        <v>21.87</v>
      </c>
      <c r="F1391">
        <v>11.94</v>
      </c>
    </row>
    <row r="1392" spans="3:6" x14ac:dyDescent="0.25">
      <c r="C1392" s="10">
        <v>41169</v>
      </c>
      <c r="D1392">
        <v>699.78099999999995</v>
      </c>
      <c r="E1392">
        <v>21.52</v>
      </c>
      <c r="F1392">
        <v>11.97</v>
      </c>
    </row>
    <row r="1393" spans="3:6" x14ac:dyDescent="0.25">
      <c r="C1393" s="10">
        <v>41166</v>
      </c>
      <c r="D1393">
        <v>691.28</v>
      </c>
      <c r="E1393">
        <v>22</v>
      </c>
      <c r="F1393">
        <v>12.31</v>
      </c>
    </row>
    <row r="1394" spans="3:6" x14ac:dyDescent="0.25">
      <c r="C1394" s="10">
        <v>41165</v>
      </c>
      <c r="D1394">
        <v>682.98</v>
      </c>
      <c r="E1394">
        <v>20.713000000000001</v>
      </c>
      <c r="F1394">
        <v>11.94</v>
      </c>
    </row>
    <row r="1395" spans="3:6" x14ac:dyDescent="0.25">
      <c r="C1395" s="10">
        <v>41164</v>
      </c>
      <c r="D1395">
        <v>669.79</v>
      </c>
      <c r="E1395">
        <v>20.931000000000001</v>
      </c>
      <c r="F1395">
        <v>11.77</v>
      </c>
    </row>
    <row r="1396" spans="3:6" x14ac:dyDescent="0.25">
      <c r="C1396" s="10">
        <v>41163</v>
      </c>
      <c r="D1396">
        <v>660.59</v>
      </c>
      <c r="E1396">
        <v>19.43</v>
      </c>
      <c r="F1396">
        <v>11.54</v>
      </c>
    </row>
    <row r="1397" spans="3:6" x14ac:dyDescent="0.25">
      <c r="C1397" s="10">
        <v>41162</v>
      </c>
      <c r="D1397">
        <v>662.74</v>
      </c>
      <c r="E1397">
        <v>18.809999999999999</v>
      </c>
      <c r="F1397">
        <v>11.44</v>
      </c>
    </row>
    <row r="1398" spans="3:6" x14ac:dyDescent="0.25">
      <c r="C1398" s="10">
        <v>41159</v>
      </c>
      <c r="D1398">
        <v>680.44</v>
      </c>
      <c r="E1398">
        <v>18.98</v>
      </c>
      <c r="F1398">
        <v>11.42</v>
      </c>
    </row>
    <row r="1399" spans="3:6" x14ac:dyDescent="0.25">
      <c r="C1399" s="10">
        <v>41158</v>
      </c>
      <c r="D1399">
        <v>676.27</v>
      </c>
      <c r="E1399">
        <v>18.96</v>
      </c>
      <c r="F1399">
        <v>11.49</v>
      </c>
    </row>
    <row r="1400" spans="3:6" x14ac:dyDescent="0.25">
      <c r="C1400" s="10">
        <v>41157</v>
      </c>
      <c r="D1400">
        <v>670.23</v>
      </c>
      <c r="E1400">
        <v>18.579999999999998</v>
      </c>
      <c r="F1400">
        <v>11.42</v>
      </c>
    </row>
    <row r="1401" spans="3:6" x14ac:dyDescent="0.25">
      <c r="C1401" s="10">
        <v>41156</v>
      </c>
      <c r="D1401">
        <v>674.97</v>
      </c>
      <c r="E1401">
        <v>17.728999999999999</v>
      </c>
      <c r="F1401">
        <v>11.3</v>
      </c>
    </row>
    <row r="1402" spans="3:6" x14ac:dyDescent="0.25">
      <c r="C1402" s="10">
        <v>41152</v>
      </c>
      <c r="D1402">
        <v>665.24</v>
      </c>
      <c r="E1402">
        <v>18.058</v>
      </c>
      <c r="F1402">
        <v>11.12</v>
      </c>
    </row>
    <row r="1403" spans="3:6" x14ac:dyDescent="0.25">
      <c r="C1403" s="10">
        <v>41151</v>
      </c>
      <c r="D1403">
        <v>663.86800000000005</v>
      </c>
      <c r="E1403">
        <v>19.0885</v>
      </c>
      <c r="F1403">
        <v>11.1</v>
      </c>
    </row>
    <row r="1404" spans="3:6" x14ac:dyDescent="0.25">
      <c r="C1404" s="10">
        <v>41150</v>
      </c>
      <c r="D1404">
        <v>673.46600000000001</v>
      </c>
      <c r="E1404">
        <v>19.100000000000001</v>
      </c>
      <c r="F1404">
        <v>11.2</v>
      </c>
    </row>
    <row r="1405" spans="3:6" x14ac:dyDescent="0.25">
      <c r="C1405" s="10">
        <v>41149</v>
      </c>
      <c r="D1405">
        <v>674.8</v>
      </c>
      <c r="E1405">
        <v>19.34</v>
      </c>
      <c r="F1405">
        <v>11</v>
      </c>
    </row>
    <row r="1406" spans="3:6" x14ac:dyDescent="0.25">
      <c r="C1406" s="10">
        <v>41148</v>
      </c>
      <c r="D1406">
        <v>675.68</v>
      </c>
      <c r="E1406">
        <v>19.149999999999999</v>
      </c>
      <c r="F1406">
        <v>10.79</v>
      </c>
    </row>
    <row r="1407" spans="3:6" x14ac:dyDescent="0.25">
      <c r="C1407" s="10">
        <v>41145</v>
      </c>
      <c r="D1407">
        <v>663.22199999999998</v>
      </c>
      <c r="E1407">
        <v>19.408999999999999</v>
      </c>
      <c r="F1407">
        <v>10.69</v>
      </c>
    </row>
    <row r="1408" spans="3:6" x14ac:dyDescent="0.25">
      <c r="C1408" s="10">
        <v>41144</v>
      </c>
      <c r="D1408">
        <v>662.63</v>
      </c>
      <c r="E1408">
        <v>19.440000000000001</v>
      </c>
      <c r="F1408">
        <v>10.44</v>
      </c>
    </row>
    <row r="1409" spans="3:6" x14ac:dyDescent="0.25">
      <c r="C1409" s="10">
        <v>41143</v>
      </c>
      <c r="D1409">
        <v>668.87</v>
      </c>
      <c r="E1409">
        <v>19.439</v>
      </c>
      <c r="F1409">
        <v>10.64</v>
      </c>
    </row>
    <row r="1410" spans="3:6" x14ac:dyDescent="0.25">
      <c r="C1410" s="10">
        <v>41142</v>
      </c>
      <c r="D1410">
        <v>656.06200000000001</v>
      </c>
      <c r="E1410">
        <v>19.158999999999999</v>
      </c>
      <c r="F1410">
        <v>10.77</v>
      </c>
    </row>
    <row r="1411" spans="3:6" x14ac:dyDescent="0.25">
      <c r="C1411" s="10">
        <v>41141</v>
      </c>
      <c r="D1411">
        <v>665.15</v>
      </c>
      <c r="E1411">
        <v>20.010999999999999</v>
      </c>
      <c r="F1411">
        <v>10.74</v>
      </c>
    </row>
    <row r="1412" spans="3:6" x14ac:dyDescent="0.25">
      <c r="C1412" s="10">
        <v>41138</v>
      </c>
      <c r="D1412">
        <v>648.11</v>
      </c>
      <c r="E1412">
        <v>19.05</v>
      </c>
      <c r="F1412">
        <v>10.64</v>
      </c>
    </row>
    <row r="1413" spans="3:6" x14ac:dyDescent="0.25">
      <c r="C1413" s="10">
        <v>41137</v>
      </c>
      <c r="D1413">
        <v>636.34</v>
      </c>
      <c r="E1413">
        <v>19.87</v>
      </c>
      <c r="F1413">
        <v>10.53</v>
      </c>
    </row>
    <row r="1414" spans="3:6" x14ac:dyDescent="0.25">
      <c r="C1414" s="10">
        <v>41136</v>
      </c>
      <c r="D1414">
        <v>630.83000000000004</v>
      </c>
      <c r="E1414">
        <v>21.2</v>
      </c>
      <c r="F1414">
        <v>10.43</v>
      </c>
    </row>
    <row r="1415" spans="3:6" x14ac:dyDescent="0.25">
      <c r="C1415" s="10">
        <v>41135</v>
      </c>
      <c r="D1415">
        <v>631.69000000000005</v>
      </c>
      <c r="E1415">
        <v>20.38</v>
      </c>
      <c r="F1415">
        <v>10.34</v>
      </c>
    </row>
    <row r="1416" spans="3:6" x14ac:dyDescent="0.25">
      <c r="C1416" s="10">
        <v>41134</v>
      </c>
      <c r="D1416">
        <v>630</v>
      </c>
      <c r="E1416">
        <v>21.6</v>
      </c>
      <c r="F1416">
        <v>10.32</v>
      </c>
    </row>
    <row r="1417" spans="3:6" x14ac:dyDescent="0.25">
      <c r="C1417" s="10">
        <v>41131</v>
      </c>
      <c r="D1417">
        <v>621.70000000000005</v>
      </c>
      <c r="E1417">
        <v>21.806999999999999</v>
      </c>
      <c r="F1417">
        <v>10.220000000000001</v>
      </c>
    </row>
    <row r="1418" spans="3:6" x14ac:dyDescent="0.25">
      <c r="C1418" s="10">
        <v>41130</v>
      </c>
      <c r="D1418">
        <v>620.73</v>
      </c>
      <c r="E1418">
        <v>21.01</v>
      </c>
      <c r="F1418">
        <v>10.199999999999999</v>
      </c>
    </row>
    <row r="1419" spans="3:6" x14ac:dyDescent="0.25">
      <c r="C1419" s="10">
        <v>41129</v>
      </c>
      <c r="D1419">
        <v>619.86</v>
      </c>
      <c r="E1419">
        <v>20.72</v>
      </c>
      <c r="F1419">
        <v>10.34</v>
      </c>
    </row>
    <row r="1420" spans="3:6" x14ac:dyDescent="0.25">
      <c r="C1420" s="10">
        <v>41128</v>
      </c>
      <c r="D1420">
        <v>620.91399999999999</v>
      </c>
      <c r="E1420">
        <v>20.72</v>
      </c>
      <c r="F1420">
        <v>10.4</v>
      </c>
    </row>
    <row r="1421" spans="3:6" x14ac:dyDescent="0.25">
      <c r="C1421" s="10">
        <v>41127</v>
      </c>
      <c r="D1421">
        <v>622.54999999999995</v>
      </c>
      <c r="E1421">
        <v>21.92</v>
      </c>
      <c r="F1421">
        <v>10.23</v>
      </c>
    </row>
    <row r="1422" spans="3:6" x14ac:dyDescent="0.25">
      <c r="C1422" s="10">
        <v>41124</v>
      </c>
      <c r="D1422">
        <v>615.70000000000005</v>
      </c>
      <c r="E1422">
        <v>21.09</v>
      </c>
      <c r="F1422">
        <v>10.51</v>
      </c>
    </row>
    <row r="1423" spans="3:6" x14ac:dyDescent="0.25">
      <c r="C1423" s="10">
        <v>41123</v>
      </c>
      <c r="D1423">
        <v>607.79</v>
      </c>
      <c r="E1423">
        <v>20.04</v>
      </c>
      <c r="F1423">
        <v>10.18</v>
      </c>
    </row>
    <row r="1424" spans="3:6" x14ac:dyDescent="0.25">
      <c r="C1424" s="10">
        <v>41122</v>
      </c>
      <c r="D1424">
        <v>606.80999999999995</v>
      </c>
      <c r="E1424">
        <v>20.88</v>
      </c>
      <c r="F1424">
        <v>10.34</v>
      </c>
    </row>
    <row r="1425" spans="3:6" x14ac:dyDescent="0.25">
      <c r="C1425" s="10">
        <v>41121</v>
      </c>
      <c r="D1425">
        <v>610.76</v>
      </c>
      <c r="E1425">
        <v>21.71</v>
      </c>
      <c r="F1425">
        <v>10.33</v>
      </c>
    </row>
    <row r="1426" spans="3:6" x14ac:dyDescent="0.25">
      <c r="C1426" s="10">
        <v>41120</v>
      </c>
      <c r="D1426">
        <v>595.03</v>
      </c>
      <c r="E1426">
        <v>23.15</v>
      </c>
      <c r="F1426">
        <v>10.29</v>
      </c>
    </row>
    <row r="1427" spans="3:6" x14ac:dyDescent="0.25">
      <c r="C1427" s="10">
        <v>41117</v>
      </c>
      <c r="D1427">
        <v>585.16</v>
      </c>
      <c r="E1427">
        <v>23.704999999999998</v>
      </c>
      <c r="F1427">
        <v>10.45</v>
      </c>
    </row>
    <row r="1428" spans="3:6" x14ac:dyDescent="0.25">
      <c r="C1428" s="10">
        <v>41116</v>
      </c>
      <c r="D1428">
        <v>574.88</v>
      </c>
      <c r="E1428">
        <v>26.844999999999999</v>
      </c>
      <c r="F1428">
        <v>10.19</v>
      </c>
    </row>
    <row r="1429" spans="3:6" x14ac:dyDescent="0.25">
      <c r="C1429" s="10">
        <v>41115</v>
      </c>
      <c r="D1429">
        <v>574.97</v>
      </c>
      <c r="E1429">
        <v>29.34</v>
      </c>
      <c r="F1429">
        <v>9.9700000000000006</v>
      </c>
    </row>
    <row r="1430" spans="3:6" x14ac:dyDescent="0.25">
      <c r="C1430" s="10">
        <v>41114</v>
      </c>
      <c r="D1430">
        <v>600.91999999999996</v>
      </c>
      <c r="E1430">
        <v>28.45</v>
      </c>
      <c r="F1430">
        <v>9.98</v>
      </c>
    </row>
    <row r="1431" spans="3:6" x14ac:dyDescent="0.25">
      <c r="C1431" s="10">
        <v>41113</v>
      </c>
      <c r="D1431">
        <v>603.83000000000004</v>
      </c>
      <c r="E1431">
        <v>28.75</v>
      </c>
      <c r="F1431">
        <v>9.8699999999999992</v>
      </c>
    </row>
    <row r="1432" spans="3:6" x14ac:dyDescent="0.25">
      <c r="C1432" s="10">
        <v>41110</v>
      </c>
      <c r="D1432">
        <v>604.29999999999995</v>
      </c>
      <c r="E1432">
        <v>28.76</v>
      </c>
      <c r="F1432">
        <v>9.85</v>
      </c>
    </row>
    <row r="1433" spans="3:6" x14ac:dyDescent="0.25">
      <c r="C1433" s="10">
        <v>41109</v>
      </c>
      <c r="D1433">
        <v>614.32000000000005</v>
      </c>
      <c r="E1433">
        <v>29</v>
      </c>
      <c r="F1433">
        <v>10.3</v>
      </c>
    </row>
    <row r="1434" spans="3:6" x14ac:dyDescent="0.25">
      <c r="C1434" s="10">
        <v>41108</v>
      </c>
      <c r="D1434">
        <v>606.26</v>
      </c>
      <c r="E1434">
        <v>29.11</v>
      </c>
      <c r="F1434">
        <v>11.42</v>
      </c>
    </row>
    <row r="1435" spans="3:6" x14ac:dyDescent="0.25">
      <c r="C1435" s="10">
        <v>41107</v>
      </c>
      <c r="D1435">
        <v>606.94000000000005</v>
      </c>
      <c r="E1435">
        <v>28.09</v>
      </c>
      <c r="F1435">
        <v>11.55</v>
      </c>
    </row>
    <row r="1436" spans="3:6" x14ac:dyDescent="0.25">
      <c r="C1436" s="10">
        <v>41106</v>
      </c>
      <c r="D1436">
        <v>606.91</v>
      </c>
      <c r="E1436">
        <v>28.245000000000001</v>
      </c>
      <c r="F1436">
        <v>11.42</v>
      </c>
    </row>
    <row r="1437" spans="3:6" x14ac:dyDescent="0.25">
      <c r="C1437" s="10">
        <v>41103</v>
      </c>
      <c r="D1437">
        <v>604.97</v>
      </c>
      <c r="E1437">
        <v>30.72</v>
      </c>
      <c r="F1437">
        <v>11.4</v>
      </c>
    </row>
    <row r="1438" spans="3:6" x14ac:dyDescent="0.25">
      <c r="C1438" s="10">
        <v>41102</v>
      </c>
      <c r="D1438">
        <v>598.9</v>
      </c>
      <c r="E1438">
        <v>30.81</v>
      </c>
      <c r="F1438">
        <v>11.06</v>
      </c>
    </row>
    <row r="1439" spans="3:6" x14ac:dyDescent="0.25">
      <c r="C1439" s="10">
        <v>41101</v>
      </c>
      <c r="D1439">
        <v>604.42999999999995</v>
      </c>
      <c r="E1439">
        <v>30.97</v>
      </c>
      <c r="F1439">
        <v>11.02</v>
      </c>
    </row>
    <row r="1440" spans="3:6" x14ac:dyDescent="0.25">
      <c r="C1440" s="10">
        <v>41100</v>
      </c>
      <c r="D1440">
        <v>608.21</v>
      </c>
      <c r="E1440">
        <v>31.47</v>
      </c>
      <c r="F1440">
        <v>11.13</v>
      </c>
    </row>
    <row r="1441" spans="3:6" x14ac:dyDescent="0.25">
      <c r="C1441" s="10">
        <v>41099</v>
      </c>
      <c r="D1441">
        <v>613.89</v>
      </c>
      <c r="E1441">
        <v>32.17</v>
      </c>
      <c r="F1441">
        <v>11.26</v>
      </c>
    </row>
    <row r="1442" spans="3:6" x14ac:dyDescent="0.25">
      <c r="C1442" s="10">
        <v>41096</v>
      </c>
      <c r="D1442">
        <v>605.88</v>
      </c>
      <c r="E1442">
        <v>31.73</v>
      </c>
      <c r="F1442">
        <v>11.45</v>
      </c>
    </row>
    <row r="1443" spans="3:6" x14ac:dyDescent="0.25">
      <c r="C1443" s="10">
        <v>41095</v>
      </c>
      <c r="D1443">
        <v>609.94000000000005</v>
      </c>
      <c r="E1443">
        <v>31.47</v>
      </c>
      <c r="F1443">
        <v>11.62</v>
      </c>
    </row>
    <row r="1444" spans="3:6" x14ac:dyDescent="0.25">
      <c r="C1444" s="10">
        <v>41093</v>
      </c>
      <c r="D1444">
        <v>599.41</v>
      </c>
      <c r="E1444">
        <v>31.2</v>
      </c>
      <c r="F1444">
        <v>11.75</v>
      </c>
    </row>
    <row r="1445" spans="3:6" x14ac:dyDescent="0.25">
      <c r="C1445" s="10">
        <v>41092</v>
      </c>
      <c r="D1445">
        <v>592.52</v>
      </c>
      <c r="E1445">
        <v>30.771000000000001</v>
      </c>
      <c r="F1445">
        <v>11.74</v>
      </c>
    </row>
    <row r="1446" spans="3:6" x14ac:dyDescent="0.25">
      <c r="C1446" s="10">
        <v>41089</v>
      </c>
      <c r="D1446">
        <v>584</v>
      </c>
      <c r="E1446">
        <v>31.094999999999999</v>
      </c>
      <c r="F1446">
        <v>11.48</v>
      </c>
    </row>
    <row r="1447" spans="3:6" x14ac:dyDescent="0.25">
      <c r="C1447" s="10">
        <v>41088</v>
      </c>
      <c r="D1447">
        <v>569.04999999999995</v>
      </c>
      <c r="E1447">
        <v>31.36</v>
      </c>
      <c r="F1447">
        <v>11.43</v>
      </c>
    </row>
    <row r="1448" spans="3:6" x14ac:dyDescent="0.25">
      <c r="C1448" s="10">
        <v>41087</v>
      </c>
      <c r="D1448">
        <v>574.5</v>
      </c>
      <c r="E1448">
        <v>32.229999999999997</v>
      </c>
      <c r="F1448">
        <v>11.49</v>
      </c>
    </row>
    <row r="1449" spans="3:6" x14ac:dyDescent="0.25">
      <c r="C1449" s="10">
        <v>41086</v>
      </c>
      <c r="D1449">
        <v>572.02499999999998</v>
      </c>
      <c r="E1449">
        <v>33.1</v>
      </c>
      <c r="F1449">
        <v>11.43</v>
      </c>
    </row>
    <row r="1450" spans="3:6" x14ac:dyDescent="0.25">
      <c r="C1450" s="10">
        <v>41085</v>
      </c>
      <c r="D1450">
        <v>570.76499999999999</v>
      </c>
      <c r="E1450">
        <v>32.06</v>
      </c>
      <c r="F1450">
        <v>11.33</v>
      </c>
    </row>
    <row r="1451" spans="3:6" x14ac:dyDescent="0.25">
      <c r="C1451" s="10">
        <v>41082</v>
      </c>
      <c r="D1451">
        <v>582.1</v>
      </c>
      <c r="E1451">
        <v>33.049999999999997</v>
      </c>
      <c r="F1451">
        <v>11.52</v>
      </c>
    </row>
    <row r="1452" spans="3:6" x14ac:dyDescent="0.25">
      <c r="C1452" s="10">
        <v>41081</v>
      </c>
      <c r="D1452">
        <v>577.66999999999996</v>
      </c>
      <c r="E1452">
        <v>31.84</v>
      </c>
      <c r="F1452">
        <v>11.2</v>
      </c>
    </row>
    <row r="1453" spans="3:6" x14ac:dyDescent="0.25">
      <c r="C1453" s="10">
        <v>41080</v>
      </c>
      <c r="D1453">
        <v>585.74099999999999</v>
      </c>
      <c r="E1453">
        <v>31.6</v>
      </c>
      <c r="F1453">
        <v>11.46</v>
      </c>
    </row>
    <row r="1454" spans="3:6" x14ac:dyDescent="0.25">
      <c r="C1454" s="10">
        <v>41079</v>
      </c>
      <c r="D1454">
        <v>587.41</v>
      </c>
      <c r="E1454">
        <v>31.911000000000001</v>
      </c>
      <c r="F1454">
        <v>11.4</v>
      </c>
    </row>
    <row r="1455" spans="3:6" x14ac:dyDescent="0.25">
      <c r="C1455" s="10">
        <v>41078</v>
      </c>
      <c r="D1455">
        <v>585.78</v>
      </c>
      <c r="E1455">
        <v>31.41</v>
      </c>
      <c r="F1455">
        <v>11.16</v>
      </c>
    </row>
    <row r="1456" spans="3:6" x14ac:dyDescent="0.25">
      <c r="C1456" s="10">
        <v>41075</v>
      </c>
      <c r="D1456">
        <v>574.13</v>
      </c>
      <c r="E1456">
        <v>30.013999999999999</v>
      </c>
      <c r="F1456">
        <v>11.08</v>
      </c>
    </row>
    <row r="1457" spans="3:6" x14ac:dyDescent="0.25">
      <c r="C1457" s="10">
        <v>41074</v>
      </c>
      <c r="D1457">
        <v>571.53</v>
      </c>
      <c r="E1457">
        <v>28.29</v>
      </c>
      <c r="F1457">
        <v>11.03</v>
      </c>
    </row>
    <row r="1458" spans="3:6" x14ac:dyDescent="0.25">
      <c r="C1458" s="10">
        <v>41073</v>
      </c>
      <c r="D1458">
        <v>572.16</v>
      </c>
      <c r="E1458">
        <v>27.27</v>
      </c>
      <c r="F1458">
        <v>10.92</v>
      </c>
    </row>
    <row r="1459" spans="3:6" x14ac:dyDescent="0.25">
      <c r="C1459" s="10">
        <v>41072</v>
      </c>
      <c r="D1459">
        <v>576.16</v>
      </c>
      <c r="E1459">
        <v>27.4</v>
      </c>
      <c r="F1459">
        <v>10.96</v>
      </c>
    </row>
    <row r="1460" spans="3:6" x14ac:dyDescent="0.25">
      <c r="C1460" s="10">
        <v>41071</v>
      </c>
      <c r="D1460">
        <v>571.16999999999996</v>
      </c>
      <c r="E1460">
        <v>27.004999999999999</v>
      </c>
      <c r="F1460">
        <v>10.78</v>
      </c>
    </row>
    <row r="1461" spans="3:6" x14ac:dyDescent="0.25">
      <c r="C1461" s="10">
        <v>41068</v>
      </c>
      <c r="D1461">
        <v>580.32000000000005</v>
      </c>
      <c r="E1461">
        <v>27.1</v>
      </c>
      <c r="F1461">
        <v>10.96</v>
      </c>
    </row>
    <row r="1462" spans="3:6" x14ac:dyDescent="0.25">
      <c r="C1462" s="10">
        <v>41067</v>
      </c>
      <c r="D1462">
        <v>571.72</v>
      </c>
      <c r="E1462">
        <v>26.31</v>
      </c>
      <c r="F1462">
        <v>10.83</v>
      </c>
    </row>
    <row r="1463" spans="3:6" x14ac:dyDescent="0.25">
      <c r="C1463" s="10">
        <v>41066</v>
      </c>
      <c r="D1463">
        <v>571.46</v>
      </c>
      <c r="E1463">
        <v>26.81</v>
      </c>
      <c r="F1463">
        <v>10.84</v>
      </c>
    </row>
    <row r="1464" spans="3:6" x14ac:dyDescent="0.25">
      <c r="C1464" s="10">
        <v>41065</v>
      </c>
      <c r="D1464">
        <v>562.83000000000004</v>
      </c>
      <c r="E1464">
        <v>25.869</v>
      </c>
      <c r="F1464">
        <v>10.61</v>
      </c>
    </row>
    <row r="1465" spans="3:6" x14ac:dyDescent="0.25">
      <c r="C1465" s="10">
        <v>41064</v>
      </c>
      <c r="D1465">
        <v>564.29</v>
      </c>
      <c r="E1465">
        <v>26.9</v>
      </c>
      <c r="F1465">
        <v>10.56</v>
      </c>
    </row>
    <row r="1466" spans="3:6" x14ac:dyDescent="0.25">
      <c r="C1466" s="10">
        <v>41061</v>
      </c>
      <c r="D1466">
        <v>560.99</v>
      </c>
      <c r="E1466">
        <v>27.72</v>
      </c>
      <c r="F1466">
        <v>10.99</v>
      </c>
    </row>
    <row r="1467" spans="3:6" x14ac:dyDescent="0.25">
      <c r="C1467" s="10">
        <v>41060</v>
      </c>
      <c r="D1467">
        <v>577.73</v>
      </c>
      <c r="E1467">
        <v>29.6</v>
      </c>
      <c r="F1467">
        <v>11.79</v>
      </c>
    </row>
    <row r="1468" spans="3:6" x14ac:dyDescent="0.25">
      <c r="C1468" s="10">
        <v>41059</v>
      </c>
      <c r="D1468">
        <v>579.16999999999996</v>
      </c>
      <c r="E1468">
        <v>28.19</v>
      </c>
      <c r="F1468">
        <v>11.45</v>
      </c>
    </row>
    <row r="1469" spans="3:6" x14ac:dyDescent="0.25">
      <c r="C1469" s="10">
        <v>41058</v>
      </c>
      <c r="D1469">
        <v>572.27</v>
      </c>
      <c r="E1469">
        <v>28.84</v>
      </c>
      <c r="F1469">
        <v>11.77</v>
      </c>
    </row>
    <row r="1470" spans="3:6" x14ac:dyDescent="0.25">
      <c r="C1470" s="10">
        <v>41054</v>
      </c>
      <c r="D1470">
        <v>562.29</v>
      </c>
      <c r="E1470">
        <v>31.91</v>
      </c>
      <c r="F1470">
        <v>11.63</v>
      </c>
    </row>
    <row r="1471" spans="3:6" x14ac:dyDescent="0.25">
      <c r="C1471" s="10">
        <v>41053</v>
      </c>
      <c r="D1471">
        <v>565.32000000000005</v>
      </c>
      <c r="E1471">
        <v>33.03</v>
      </c>
      <c r="F1471">
        <v>11.76</v>
      </c>
    </row>
    <row r="1472" spans="3:6" x14ac:dyDescent="0.25">
      <c r="C1472" s="10">
        <v>41052</v>
      </c>
      <c r="D1472">
        <v>570.55999999999995</v>
      </c>
      <c r="E1472">
        <v>32</v>
      </c>
      <c r="F1472">
        <v>11.72</v>
      </c>
    </row>
    <row r="1473" spans="3:6" x14ac:dyDescent="0.25">
      <c r="C1473" s="10">
        <v>41051</v>
      </c>
      <c r="D1473">
        <v>556.97</v>
      </c>
      <c r="E1473">
        <v>31</v>
      </c>
      <c r="F1473">
        <v>11.72</v>
      </c>
    </row>
    <row r="1474" spans="3:6" x14ac:dyDescent="0.25">
      <c r="C1474" s="10">
        <v>41050</v>
      </c>
      <c r="D1474">
        <v>561.28</v>
      </c>
      <c r="E1474">
        <v>34.03</v>
      </c>
      <c r="F1474">
        <v>11.61</v>
      </c>
    </row>
    <row r="1475" spans="3:6" x14ac:dyDescent="0.25">
      <c r="C1475" s="10">
        <v>41047</v>
      </c>
      <c r="D1475">
        <v>530.38</v>
      </c>
      <c r="E1475">
        <v>38.2318</v>
      </c>
      <c r="F1475">
        <v>11.39</v>
      </c>
    </row>
    <row r="1476" spans="3:6" x14ac:dyDescent="0.25">
      <c r="C1476" s="10">
        <v>41046</v>
      </c>
      <c r="D1476">
        <v>530.12</v>
      </c>
      <c r="F1476">
        <v>11.43</v>
      </c>
    </row>
    <row r="1477" spans="3:6" x14ac:dyDescent="0.25">
      <c r="C1477" s="10">
        <v>41045</v>
      </c>
      <c r="D1477">
        <v>546.07500000000005</v>
      </c>
      <c r="F1477">
        <v>11.63</v>
      </c>
    </row>
    <row r="1478" spans="3:6" x14ac:dyDescent="0.25">
      <c r="C1478" s="10">
        <v>41044</v>
      </c>
      <c r="D1478">
        <v>553.16999999999996</v>
      </c>
      <c r="F1478">
        <v>11.73</v>
      </c>
    </row>
    <row r="1479" spans="3:6" x14ac:dyDescent="0.25">
      <c r="C1479" s="10">
        <v>41043</v>
      </c>
      <c r="D1479">
        <v>558.22</v>
      </c>
      <c r="F1479">
        <v>11.98</v>
      </c>
    </row>
    <row r="1480" spans="3:6" x14ac:dyDescent="0.25">
      <c r="C1480" s="10">
        <v>41040</v>
      </c>
      <c r="D1480">
        <v>566.71</v>
      </c>
      <c r="F1480">
        <v>12.17</v>
      </c>
    </row>
    <row r="1481" spans="3:6" x14ac:dyDescent="0.25">
      <c r="C1481" s="10">
        <v>41039</v>
      </c>
      <c r="D1481">
        <v>570.52</v>
      </c>
      <c r="F1481">
        <v>12.25</v>
      </c>
    </row>
    <row r="1482" spans="3:6" x14ac:dyDescent="0.25">
      <c r="C1482" s="10">
        <v>41038</v>
      </c>
      <c r="D1482">
        <v>569.17999999999995</v>
      </c>
      <c r="F1482">
        <v>12.2</v>
      </c>
    </row>
    <row r="1483" spans="3:6" x14ac:dyDescent="0.25">
      <c r="C1483" s="10">
        <v>41037</v>
      </c>
      <c r="D1483">
        <v>568.17999999999995</v>
      </c>
      <c r="F1483">
        <v>12.02</v>
      </c>
    </row>
    <row r="1484" spans="3:6" x14ac:dyDescent="0.25">
      <c r="C1484" s="10">
        <v>41036</v>
      </c>
      <c r="D1484">
        <v>569.48</v>
      </c>
      <c r="F1484">
        <v>12.02</v>
      </c>
    </row>
    <row r="1485" spans="3:6" x14ac:dyDescent="0.25">
      <c r="C1485" s="10">
        <v>41033</v>
      </c>
      <c r="D1485">
        <v>565.25</v>
      </c>
      <c r="F1485">
        <v>11.81</v>
      </c>
    </row>
    <row r="1486" spans="3:6" x14ac:dyDescent="0.25">
      <c r="C1486" s="10">
        <v>41032</v>
      </c>
      <c r="D1486">
        <v>581.82000000000005</v>
      </c>
      <c r="F1486">
        <v>11.76</v>
      </c>
    </row>
    <row r="1487" spans="3:6" x14ac:dyDescent="0.25">
      <c r="C1487" s="10">
        <v>41031</v>
      </c>
      <c r="D1487">
        <v>585.98</v>
      </c>
      <c r="F1487">
        <v>11.59</v>
      </c>
    </row>
    <row r="1488" spans="3:6" x14ac:dyDescent="0.25">
      <c r="C1488" s="10">
        <v>41030</v>
      </c>
      <c r="D1488">
        <v>582.13</v>
      </c>
      <c r="F1488">
        <v>11.72</v>
      </c>
    </row>
    <row r="1489" spans="3:6" x14ac:dyDescent="0.25">
      <c r="C1489" s="10">
        <v>41029</v>
      </c>
      <c r="D1489">
        <v>583.98</v>
      </c>
      <c r="F1489">
        <v>11.47</v>
      </c>
    </row>
    <row r="1490" spans="3:6" x14ac:dyDescent="0.25">
      <c r="C1490" s="10">
        <v>41026</v>
      </c>
      <c r="D1490">
        <v>603</v>
      </c>
      <c r="F1490">
        <v>11.7</v>
      </c>
    </row>
    <row r="1491" spans="3:6" x14ac:dyDescent="0.25">
      <c r="C1491" s="10">
        <v>41025</v>
      </c>
      <c r="D1491">
        <v>607.70000000000005</v>
      </c>
      <c r="F1491">
        <v>11.56</v>
      </c>
    </row>
    <row r="1492" spans="3:6" x14ac:dyDescent="0.25">
      <c r="C1492" s="10">
        <v>41024</v>
      </c>
      <c r="D1492">
        <v>610</v>
      </c>
      <c r="F1492">
        <v>11.43</v>
      </c>
    </row>
    <row r="1493" spans="3:6" x14ac:dyDescent="0.25">
      <c r="C1493" s="10">
        <v>41023</v>
      </c>
      <c r="D1493">
        <v>560.28</v>
      </c>
      <c r="F1493">
        <v>11.3</v>
      </c>
    </row>
    <row r="1494" spans="3:6" x14ac:dyDescent="0.25">
      <c r="C1494" s="10">
        <v>41022</v>
      </c>
      <c r="D1494">
        <v>571.70000000000005</v>
      </c>
      <c r="F1494">
        <v>10.95</v>
      </c>
    </row>
    <row r="1495" spans="3:6" x14ac:dyDescent="0.25">
      <c r="C1495" s="10">
        <v>41019</v>
      </c>
      <c r="D1495">
        <v>572.98</v>
      </c>
      <c r="F1495">
        <v>11.01</v>
      </c>
    </row>
    <row r="1496" spans="3:6" x14ac:dyDescent="0.25">
      <c r="C1496" s="10">
        <v>41018</v>
      </c>
      <c r="D1496">
        <v>587.44000000000005</v>
      </c>
      <c r="F1496">
        <v>11</v>
      </c>
    </row>
    <row r="1497" spans="3:6" x14ac:dyDescent="0.25">
      <c r="C1497" s="10">
        <v>41017</v>
      </c>
      <c r="D1497">
        <v>608.34</v>
      </c>
      <c r="F1497">
        <v>11</v>
      </c>
    </row>
    <row r="1498" spans="3:6" x14ac:dyDescent="0.25">
      <c r="C1498" s="10">
        <v>41016</v>
      </c>
      <c r="D1498">
        <v>609.70000000000005</v>
      </c>
      <c r="F1498">
        <v>11.17</v>
      </c>
    </row>
    <row r="1499" spans="3:6" x14ac:dyDescent="0.25">
      <c r="C1499" s="10">
        <v>41015</v>
      </c>
      <c r="D1499">
        <v>580.13</v>
      </c>
      <c r="F1499">
        <v>10.91</v>
      </c>
    </row>
    <row r="1500" spans="3:6" x14ac:dyDescent="0.25">
      <c r="C1500" s="10">
        <v>41012</v>
      </c>
      <c r="D1500">
        <v>605.23</v>
      </c>
      <c r="F1500">
        <v>10.83</v>
      </c>
    </row>
    <row r="1501" spans="3:6" x14ac:dyDescent="0.25">
      <c r="C1501" s="10">
        <v>41011</v>
      </c>
      <c r="D1501">
        <v>622.77</v>
      </c>
      <c r="F1501">
        <v>11.3</v>
      </c>
    </row>
    <row r="1502" spans="3:6" x14ac:dyDescent="0.25">
      <c r="C1502" s="10">
        <v>41010</v>
      </c>
      <c r="D1502">
        <v>626.20000000000005</v>
      </c>
      <c r="F1502">
        <v>11.1</v>
      </c>
    </row>
    <row r="1503" spans="3:6" x14ac:dyDescent="0.25">
      <c r="C1503" s="10">
        <v>41009</v>
      </c>
      <c r="D1503">
        <v>628.44000000000005</v>
      </c>
      <c r="F1503">
        <v>10.86</v>
      </c>
    </row>
    <row r="1504" spans="3:6" x14ac:dyDescent="0.25">
      <c r="C1504" s="10">
        <v>41008</v>
      </c>
      <c r="D1504">
        <v>636.23</v>
      </c>
      <c r="F1504">
        <v>11.18</v>
      </c>
    </row>
    <row r="1505" spans="3:6" x14ac:dyDescent="0.25">
      <c r="C1505" s="10">
        <v>41004</v>
      </c>
      <c r="D1505">
        <v>633.67999999999995</v>
      </c>
      <c r="F1505">
        <v>11.35</v>
      </c>
    </row>
    <row r="1506" spans="3:6" x14ac:dyDescent="0.25">
      <c r="C1506" s="10">
        <v>41003</v>
      </c>
      <c r="D1506">
        <v>624.30999999999995</v>
      </c>
      <c r="F1506">
        <v>11.72</v>
      </c>
    </row>
    <row r="1507" spans="3:6" x14ac:dyDescent="0.25">
      <c r="C1507" s="10">
        <v>41002</v>
      </c>
      <c r="D1507">
        <v>629.32000000000005</v>
      </c>
      <c r="F1507">
        <v>11.86</v>
      </c>
    </row>
    <row r="1508" spans="3:6" x14ac:dyDescent="0.25">
      <c r="C1508" s="10">
        <v>41001</v>
      </c>
      <c r="D1508">
        <v>618.63</v>
      </c>
      <c r="F1508">
        <v>11.85</v>
      </c>
    </row>
    <row r="1509" spans="3:6" x14ac:dyDescent="0.25">
      <c r="C1509" s="10">
        <v>40998</v>
      </c>
      <c r="D1509">
        <v>599.54999999999995</v>
      </c>
      <c r="F1509">
        <v>11.89</v>
      </c>
    </row>
    <row r="1510" spans="3:6" x14ac:dyDescent="0.25">
      <c r="C1510" s="10">
        <v>40997</v>
      </c>
      <c r="D1510">
        <v>609.86</v>
      </c>
      <c r="F1510">
        <v>12.07</v>
      </c>
    </row>
    <row r="1511" spans="3:6" x14ac:dyDescent="0.25">
      <c r="C1511" s="10">
        <v>40996</v>
      </c>
      <c r="D1511">
        <v>617.62</v>
      </c>
      <c r="F1511">
        <v>12.11</v>
      </c>
    </row>
    <row r="1512" spans="3:6" x14ac:dyDescent="0.25">
      <c r="C1512" s="10">
        <v>40995</v>
      </c>
      <c r="D1512">
        <v>614.48</v>
      </c>
      <c r="F1512">
        <v>12.21</v>
      </c>
    </row>
    <row r="1513" spans="3:6" x14ac:dyDescent="0.25">
      <c r="C1513" s="10">
        <v>40994</v>
      </c>
      <c r="D1513">
        <v>606.98</v>
      </c>
      <c r="F1513">
        <v>12.2</v>
      </c>
    </row>
    <row r="1514" spans="3:6" x14ac:dyDescent="0.25">
      <c r="C1514" s="10">
        <v>40991</v>
      </c>
      <c r="D1514">
        <v>596.04999999999995</v>
      </c>
      <c r="F1514">
        <v>12.09</v>
      </c>
    </row>
    <row r="1515" spans="3:6" x14ac:dyDescent="0.25">
      <c r="C1515" s="10">
        <v>40990</v>
      </c>
      <c r="D1515">
        <v>599.34</v>
      </c>
      <c r="F1515">
        <v>12.06</v>
      </c>
    </row>
    <row r="1516" spans="3:6" x14ac:dyDescent="0.25">
      <c r="C1516" s="10">
        <v>40989</v>
      </c>
      <c r="D1516">
        <v>602.5</v>
      </c>
      <c r="F1516">
        <v>12.32</v>
      </c>
    </row>
    <row r="1517" spans="3:6" x14ac:dyDescent="0.25">
      <c r="C1517" s="10">
        <v>40988</v>
      </c>
      <c r="D1517">
        <v>605.96</v>
      </c>
      <c r="F1517">
        <v>12.41</v>
      </c>
    </row>
    <row r="1518" spans="3:6" x14ac:dyDescent="0.25">
      <c r="C1518" s="10">
        <v>40987</v>
      </c>
      <c r="D1518">
        <v>601.1</v>
      </c>
      <c r="F1518">
        <v>12.39</v>
      </c>
    </row>
    <row r="1519" spans="3:6" x14ac:dyDescent="0.25">
      <c r="C1519" s="10">
        <v>40984</v>
      </c>
      <c r="D1519">
        <v>585.57000000000005</v>
      </c>
      <c r="F1519">
        <v>12.25</v>
      </c>
    </row>
    <row r="1520" spans="3:6" x14ac:dyDescent="0.25">
      <c r="C1520" s="10">
        <v>40983</v>
      </c>
      <c r="D1520">
        <v>585.55999999999995</v>
      </c>
      <c r="F1520">
        <v>11.97</v>
      </c>
    </row>
    <row r="1521" spans="3:6" x14ac:dyDescent="0.25">
      <c r="C1521" s="10">
        <v>40982</v>
      </c>
      <c r="D1521">
        <v>589.58000000000004</v>
      </c>
      <c r="F1521">
        <v>11.45</v>
      </c>
    </row>
    <row r="1522" spans="3:6" x14ac:dyDescent="0.25">
      <c r="C1522" s="10">
        <v>40981</v>
      </c>
      <c r="D1522">
        <v>568.1</v>
      </c>
      <c r="F1522">
        <v>11.53</v>
      </c>
    </row>
    <row r="1523" spans="3:6" x14ac:dyDescent="0.25">
      <c r="C1523" s="10">
        <v>40980</v>
      </c>
      <c r="D1523">
        <v>552</v>
      </c>
      <c r="F1523">
        <v>10.83</v>
      </c>
    </row>
    <row r="1524" spans="3:6" x14ac:dyDescent="0.25">
      <c r="C1524" s="10">
        <v>40977</v>
      </c>
      <c r="D1524">
        <v>545.16999999999996</v>
      </c>
      <c r="F1524">
        <v>10.73</v>
      </c>
    </row>
    <row r="1525" spans="3:6" x14ac:dyDescent="0.25">
      <c r="C1525" s="10">
        <v>40976</v>
      </c>
      <c r="D1525">
        <v>541.99</v>
      </c>
      <c r="F1525">
        <v>10.61</v>
      </c>
    </row>
    <row r="1526" spans="3:6" x14ac:dyDescent="0.25">
      <c r="C1526" s="10">
        <v>40975</v>
      </c>
      <c r="D1526">
        <v>530.69000000000005</v>
      </c>
      <c r="F1526">
        <v>10.59</v>
      </c>
    </row>
    <row r="1527" spans="3:6" x14ac:dyDescent="0.25">
      <c r="C1527" s="10">
        <v>40974</v>
      </c>
      <c r="D1527">
        <v>530.26</v>
      </c>
      <c r="F1527">
        <v>10.29</v>
      </c>
    </row>
    <row r="1528" spans="3:6" x14ac:dyDescent="0.25">
      <c r="C1528" s="10">
        <v>40973</v>
      </c>
      <c r="D1528">
        <v>533.16</v>
      </c>
      <c r="F1528">
        <v>10.44</v>
      </c>
    </row>
    <row r="1529" spans="3:6" x14ac:dyDescent="0.25">
      <c r="C1529" s="10">
        <v>40970</v>
      </c>
      <c r="D1529">
        <v>545.17999999999995</v>
      </c>
      <c r="F1529">
        <v>10.46</v>
      </c>
    </row>
    <row r="1530" spans="3:6" x14ac:dyDescent="0.25">
      <c r="C1530" s="10">
        <v>40969</v>
      </c>
      <c r="D1530">
        <v>544.47</v>
      </c>
      <c r="F1530">
        <v>10.58</v>
      </c>
    </row>
    <row r="1531" spans="3:6" x14ac:dyDescent="0.25">
      <c r="C1531" s="10">
        <v>40968</v>
      </c>
      <c r="D1531">
        <v>542.44000000000005</v>
      </c>
      <c r="F1531">
        <v>10.78</v>
      </c>
    </row>
    <row r="1532" spans="3:6" x14ac:dyDescent="0.25">
      <c r="C1532" s="10">
        <v>40967</v>
      </c>
      <c r="D1532">
        <v>535.41</v>
      </c>
      <c r="F1532">
        <v>10.85</v>
      </c>
    </row>
    <row r="1533" spans="3:6" x14ac:dyDescent="0.25">
      <c r="C1533" s="10">
        <v>40966</v>
      </c>
      <c r="D1533">
        <v>525.76</v>
      </c>
      <c r="F1533">
        <v>11.05</v>
      </c>
    </row>
    <row r="1534" spans="3:6" x14ac:dyDescent="0.25">
      <c r="C1534" s="10">
        <v>40963</v>
      </c>
      <c r="D1534">
        <v>522.41</v>
      </c>
      <c r="F1534">
        <v>10.99</v>
      </c>
    </row>
    <row r="1535" spans="3:6" x14ac:dyDescent="0.25">
      <c r="C1535" s="10">
        <v>40962</v>
      </c>
      <c r="D1535">
        <v>516.39</v>
      </c>
      <c r="F1535">
        <v>10.97</v>
      </c>
    </row>
    <row r="1536" spans="3:6" x14ac:dyDescent="0.25">
      <c r="C1536" s="10">
        <v>40961</v>
      </c>
      <c r="D1536">
        <v>513.04</v>
      </c>
      <c r="F1536">
        <v>10.85</v>
      </c>
    </row>
    <row r="1537" spans="3:6" x14ac:dyDescent="0.25">
      <c r="C1537" s="10">
        <v>40960</v>
      </c>
      <c r="D1537">
        <v>514.85</v>
      </c>
      <c r="F1537">
        <v>11.21</v>
      </c>
    </row>
    <row r="1538" spans="3:6" x14ac:dyDescent="0.25">
      <c r="C1538" s="10">
        <v>40956</v>
      </c>
      <c r="D1538">
        <v>502.12</v>
      </c>
      <c r="F1538">
        <v>11.22</v>
      </c>
    </row>
    <row r="1539" spans="3:6" x14ac:dyDescent="0.25">
      <c r="C1539" s="10">
        <v>40955</v>
      </c>
      <c r="D1539">
        <v>502.21</v>
      </c>
      <c r="F1539">
        <v>11.22</v>
      </c>
    </row>
    <row r="1540" spans="3:6" x14ac:dyDescent="0.25">
      <c r="C1540" s="10">
        <v>40954</v>
      </c>
      <c r="D1540">
        <v>497.67</v>
      </c>
      <c r="F1540">
        <v>10.99</v>
      </c>
    </row>
    <row r="1541" spans="3:6" x14ac:dyDescent="0.25">
      <c r="C1541" s="10">
        <v>40953</v>
      </c>
      <c r="D1541">
        <v>509.46</v>
      </c>
      <c r="F1541">
        <v>11.02</v>
      </c>
    </row>
    <row r="1542" spans="3:6" x14ac:dyDescent="0.25">
      <c r="C1542" s="10">
        <v>40952</v>
      </c>
      <c r="D1542">
        <v>502.6</v>
      </c>
      <c r="F1542">
        <v>10.97</v>
      </c>
    </row>
    <row r="1543" spans="3:6" x14ac:dyDescent="0.25">
      <c r="C1543" s="10">
        <v>40949</v>
      </c>
      <c r="D1543">
        <v>493.42</v>
      </c>
      <c r="F1543">
        <v>10.87</v>
      </c>
    </row>
    <row r="1544" spans="3:6" x14ac:dyDescent="0.25">
      <c r="C1544" s="10">
        <v>40948</v>
      </c>
      <c r="D1544">
        <v>493.17</v>
      </c>
      <c r="F1544">
        <v>10.8</v>
      </c>
    </row>
    <row r="1545" spans="3:6" x14ac:dyDescent="0.25">
      <c r="C1545" s="10">
        <v>40947</v>
      </c>
      <c r="D1545">
        <v>476.68</v>
      </c>
      <c r="F1545">
        <v>10.78</v>
      </c>
    </row>
    <row r="1546" spans="3:6" x14ac:dyDescent="0.25">
      <c r="C1546" s="10">
        <v>40946</v>
      </c>
      <c r="D1546">
        <v>468.83</v>
      </c>
      <c r="F1546">
        <v>10.47</v>
      </c>
    </row>
    <row r="1547" spans="3:6" x14ac:dyDescent="0.25">
      <c r="C1547" s="10">
        <v>40945</v>
      </c>
      <c r="D1547">
        <v>463.97</v>
      </c>
      <c r="F1547">
        <v>10.42</v>
      </c>
    </row>
    <row r="1548" spans="3:6" x14ac:dyDescent="0.25">
      <c r="C1548" s="10">
        <v>40942</v>
      </c>
      <c r="D1548">
        <v>459.68</v>
      </c>
      <c r="F1548">
        <v>10.65</v>
      </c>
    </row>
    <row r="1549" spans="3:6" x14ac:dyDescent="0.25">
      <c r="C1549" s="10">
        <v>40941</v>
      </c>
      <c r="D1549">
        <v>455.12</v>
      </c>
      <c r="F1549">
        <v>10.49</v>
      </c>
    </row>
    <row r="1550" spans="3:6" x14ac:dyDescent="0.25">
      <c r="C1550" s="10">
        <v>40940</v>
      </c>
      <c r="D1550">
        <v>456.19</v>
      </c>
      <c r="F1550">
        <v>10.29</v>
      </c>
    </row>
    <row r="1551" spans="3:6" x14ac:dyDescent="0.25">
      <c r="C1551" s="10">
        <v>40939</v>
      </c>
      <c r="D1551">
        <v>456.48</v>
      </c>
      <c r="F1551">
        <v>10.039999999999999</v>
      </c>
    </row>
    <row r="1552" spans="3:6" x14ac:dyDescent="0.25">
      <c r="C1552" s="10">
        <v>40938</v>
      </c>
      <c r="D1552">
        <v>453.01</v>
      </c>
      <c r="F1552">
        <v>10.34</v>
      </c>
    </row>
    <row r="1553" spans="3:6" x14ac:dyDescent="0.25">
      <c r="C1553" s="10">
        <v>40935</v>
      </c>
      <c r="D1553">
        <v>447.28</v>
      </c>
      <c r="F1553">
        <v>10.43</v>
      </c>
    </row>
    <row r="1554" spans="3:6" x14ac:dyDescent="0.25">
      <c r="C1554" s="10">
        <v>40934</v>
      </c>
      <c r="D1554">
        <v>444.63</v>
      </c>
      <c r="F1554">
        <v>10.46</v>
      </c>
    </row>
    <row r="1555" spans="3:6" x14ac:dyDescent="0.25">
      <c r="C1555" s="10">
        <v>40933</v>
      </c>
      <c r="D1555">
        <v>446.66</v>
      </c>
      <c r="F1555">
        <v>10.5</v>
      </c>
    </row>
    <row r="1556" spans="3:6" x14ac:dyDescent="0.25">
      <c r="C1556" s="10">
        <v>40932</v>
      </c>
      <c r="D1556">
        <v>420.41</v>
      </c>
      <c r="F1556">
        <v>10.57</v>
      </c>
    </row>
    <row r="1557" spans="3:6" x14ac:dyDescent="0.25">
      <c r="C1557" s="10">
        <v>40931</v>
      </c>
      <c r="D1557">
        <v>427.40899999999999</v>
      </c>
      <c r="F1557">
        <v>11.62</v>
      </c>
    </row>
    <row r="1558" spans="3:6" x14ac:dyDescent="0.25">
      <c r="C1558" s="10">
        <v>40928</v>
      </c>
      <c r="D1558">
        <v>420.3</v>
      </c>
      <c r="F1558">
        <v>11.69</v>
      </c>
    </row>
    <row r="1559" spans="3:6" x14ac:dyDescent="0.25">
      <c r="C1559" s="10">
        <v>40927</v>
      </c>
      <c r="D1559">
        <v>427.75</v>
      </c>
      <c r="F1559">
        <v>11.38</v>
      </c>
    </row>
    <row r="1560" spans="3:6" x14ac:dyDescent="0.25">
      <c r="C1560" s="10">
        <v>40926</v>
      </c>
      <c r="D1560">
        <v>429.11</v>
      </c>
      <c r="F1560">
        <v>11.46</v>
      </c>
    </row>
    <row r="1561" spans="3:6" x14ac:dyDescent="0.25">
      <c r="C1561" s="10">
        <v>40925</v>
      </c>
      <c r="D1561">
        <v>424.7</v>
      </c>
      <c r="F1561">
        <v>11.07</v>
      </c>
    </row>
    <row r="1562" spans="3:6" x14ac:dyDescent="0.25">
      <c r="C1562" s="10">
        <v>40921</v>
      </c>
      <c r="D1562">
        <v>419.81</v>
      </c>
      <c r="F1562">
        <v>11.12</v>
      </c>
    </row>
    <row r="1563" spans="3:6" x14ac:dyDescent="0.25">
      <c r="C1563" s="10">
        <v>40920</v>
      </c>
      <c r="D1563">
        <v>421.39</v>
      </c>
      <c r="F1563">
        <v>11.26</v>
      </c>
    </row>
    <row r="1564" spans="3:6" x14ac:dyDescent="0.25">
      <c r="C1564" s="10">
        <v>40919</v>
      </c>
      <c r="D1564">
        <v>422.55</v>
      </c>
      <c r="F1564">
        <v>11.24</v>
      </c>
    </row>
    <row r="1565" spans="3:6" x14ac:dyDescent="0.25">
      <c r="C1565" s="10">
        <v>40918</v>
      </c>
      <c r="D1565">
        <v>423.24</v>
      </c>
      <c r="F1565">
        <v>11.26</v>
      </c>
    </row>
    <row r="1566" spans="3:6" x14ac:dyDescent="0.25">
      <c r="C1566" s="10">
        <v>40917</v>
      </c>
      <c r="D1566">
        <v>421.73</v>
      </c>
      <c r="F1566">
        <v>11.24</v>
      </c>
    </row>
    <row r="1567" spans="3:6" x14ac:dyDescent="0.25">
      <c r="C1567" s="10">
        <v>40914</v>
      </c>
      <c r="D1567">
        <v>422.4</v>
      </c>
      <c r="F1567">
        <v>10.88</v>
      </c>
    </row>
    <row r="1568" spans="3:6" x14ac:dyDescent="0.25">
      <c r="C1568" s="10">
        <v>40913</v>
      </c>
      <c r="D1568">
        <v>418.03</v>
      </c>
      <c r="F1568">
        <v>10.84</v>
      </c>
    </row>
    <row r="1569" spans="3:6" x14ac:dyDescent="0.25">
      <c r="C1569" s="10">
        <v>40912</v>
      </c>
      <c r="D1569">
        <v>413.44</v>
      </c>
      <c r="F1569">
        <v>10.7</v>
      </c>
    </row>
    <row r="1570" spans="3:6" x14ac:dyDescent="0.25">
      <c r="C1570" s="10">
        <v>40911</v>
      </c>
      <c r="D1570">
        <v>411.23</v>
      </c>
      <c r="F1570">
        <v>10.66</v>
      </c>
    </row>
    <row r="1571" spans="3:6" x14ac:dyDescent="0.25">
      <c r="C1571" s="10">
        <v>40907</v>
      </c>
      <c r="D1571">
        <v>405</v>
      </c>
      <c r="F1571">
        <v>10.32</v>
      </c>
    </row>
    <row r="1572" spans="3:6" x14ac:dyDescent="0.25">
      <c r="C1572" s="10">
        <v>40906</v>
      </c>
      <c r="D1572">
        <v>405.12</v>
      </c>
      <c r="F1572">
        <v>10.46</v>
      </c>
    </row>
    <row r="1573" spans="3:6" x14ac:dyDescent="0.25">
      <c r="C1573" s="10">
        <v>40905</v>
      </c>
      <c r="D1573">
        <v>402.64</v>
      </c>
      <c r="F1573">
        <v>10.19</v>
      </c>
    </row>
    <row r="1574" spans="3:6" x14ac:dyDescent="0.25">
      <c r="C1574" s="10">
        <v>40904</v>
      </c>
      <c r="D1574">
        <v>406.53</v>
      </c>
      <c r="F1574">
        <v>10.53</v>
      </c>
    </row>
    <row r="1575" spans="3:6" x14ac:dyDescent="0.25">
      <c r="C1575" s="10">
        <v>40900</v>
      </c>
      <c r="D1575">
        <v>403.33</v>
      </c>
      <c r="F1575">
        <v>10.56</v>
      </c>
    </row>
    <row r="1576" spans="3:6" x14ac:dyDescent="0.25">
      <c r="C1576" s="10">
        <v>40899</v>
      </c>
      <c r="D1576">
        <v>398.55</v>
      </c>
      <c r="F1576">
        <v>10.53</v>
      </c>
    </row>
    <row r="1577" spans="3:6" x14ac:dyDescent="0.25">
      <c r="C1577" s="10">
        <v>40898</v>
      </c>
      <c r="D1577">
        <v>396.44499999999999</v>
      </c>
      <c r="F1577">
        <v>10.19</v>
      </c>
    </row>
    <row r="1578" spans="3:6" x14ac:dyDescent="0.25">
      <c r="C1578" s="10">
        <v>40897</v>
      </c>
      <c r="D1578">
        <v>395.95</v>
      </c>
      <c r="F1578">
        <v>9.98</v>
      </c>
    </row>
    <row r="1579" spans="3:6" x14ac:dyDescent="0.25">
      <c r="C1579" s="10">
        <v>40896</v>
      </c>
      <c r="D1579">
        <v>382.21</v>
      </c>
      <c r="F1579">
        <v>9.5399999999999991</v>
      </c>
    </row>
    <row r="1580" spans="3:6" x14ac:dyDescent="0.25">
      <c r="C1580" s="10">
        <v>40893</v>
      </c>
      <c r="D1580">
        <v>381.02</v>
      </c>
      <c r="F1580">
        <v>9.74</v>
      </c>
    </row>
    <row r="1581" spans="3:6" x14ac:dyDescent="0.25">
      <c r="C1581" s="10">
        <v>40892</v>
      </c>
      <c r="D1581">
        <v>378.94</v>
      </c>
      <c r="F1581">
        <v>9.7200000000000006</v>
      </c>
    </row>
    <row r="1582" spans="3:6" x14ac:dyDescent="0.25">
      <c r="C1582" s="10">
        <v>40891</v>
      </c>
      <c r="D1582">
        <v>380.19</v>
      </c>
      <c r="F1582">
        <v>9.6</v>
      </c>
    </row>
    <row r="1583" spans="3:6" x14ac:dyDescent="0.25">
      <c r="C1583" s="10">
        <v>40890</v>
      </c>
      <c r="D1583">
        <v>388.81</v>
      </c>
      <c r="F1583">
        <v>9.92</v>
      </c>
    </row>
    <row r="1584" spans="3:6" x14ac:dyDescent="0.25">
      <c r="C1584" s="10">
        <v>40889</v>
      </c>
      <c r="D1584">
        <v>391.84</v>
      </c>
      <c r="F1584">
        <v>10.1</v>
      </c>
    </row>
    <row r="1585" spans="3:6" x14ac:dyDescent="0.25">
      <c r="C1585" s="10">
        <v>40886</v>
      </c>
      <c r="D1585">
        <v>393.62</v>
      </c>
      <c r="F1585">
        <v>10.19</v>
      </c>
    </row>
    <row r="1586" spans="3:6" x14ac:dyDescent="0.25">
      <c r="C1586" s="10">
        <v>40885</v>
      </c>
      <c r="D1586">
        <v>390.66</v>
      </c>
      <c r="F1586">
        <v>9.89</v>
      </c>
    </row>
    <row r="1587" spans="3:6" x14ac:dyDescent="0.25">
      <c r="C1587" s="10">
        <v>40884</v>
      </c>
      <c r="D1587">
        <v>389.09</v>
      </c>
      <c r="F1587">
        <v>10.36</v>
      </c>
    </row>
    <row r="1588" spans="3:6" x14ac:dyDescent="0.25">
      <c r="C1588" s="10">
        <v>40883</v>
      </c>
      <c r="D1588">
        <v>390.95</v>
      </c>
      <c r="F1588">
        <v>10.199999999999999</v>
      </c>
    </row>
    <row r="1589" spans="3:6" x14ac:dyDescent="0.25">
      <c r="C1589" s="10">
        <v>40882</v>
      </c>
      <c r="D1589">
        <v>393.01</v>
      </c>
      <c r="F1589">
        <v>10</v>
      </c>
    </row>
    <row r="1590" spans="3:6" x14ac:dyDescent="0.25">
      <c r="C1590" s="10">
        <v>40879</v>
      </c>
      <c r="D1590">
        <v>389.7</v>
      </c>
      <c r="F1590">
        <v>9.7200000000000006</v>
      </c>
    </row>
    <row r="1591" spans="3:6" x14ac:dyDescent="0.25">
      <c r="C1591" s="10">
        <v>40878</v>
      </c>
      <c r="D1591">
        <v>387.93</v>
      </c>
      <c r="F1591">
        <v>9.89</v>
      </c>
    </row>
    <row r="1592" spans="3:6" x14ac:dyDescent="0.25">
      <c r="C1592" s="10">
        <v>40877</v>
      </c>
      <c r="D1592">
        <v>382.2</v>
      </c>
      <c r="F1592">
        <v>10.06</v>
      </c>
    </row>
    <row r="1593" spans="3:6" x14ac:dyDescent="0.25">
      <c r="C1593" s="10">
        <v>40876</v>
      </c>
      <c r="D1593">
        <v>373.2</v>
      </c>
      <c r="F1593">
        <v>9.58</v>
      </c>
    </row>
    <row r="1594" spans="3:6" x14ac:dyDescent="0.25">
      <c r="C1594" s="10">
        <v>40875</v>
      </c>
      <c r="D1594">
        <v>376.12</v>
      </c>
      <c r="F1594">
        <v>9.7899999999999991</v>
      </c>
    </row>
    <row r="1595" spans="3:6" x14ac:dyDescent="0.25">
      <c r="C1595" s="10">
        <v>40872</v>
      </c>
      <c r="D1595">
        <v>363.57</v>
      </c>
      <c r="F1595">
        <v>9.64</v>
      </c>
    </row>
    <row r="1596" spans="3:6" x14ac:dyDescent="0.25">
      <c r="C1596" s="10">
        <v>40870</v>
      </c>
      <c r="D1596">
        <v>366.99</v>
      </c>
      <c r="F1596">
        <v>9.59</v>
      </c>
    </row>
    <row r="1597" spans="3:6" x14ac:dyDescent="0.25">
      <c r="C1597" s="10">
        <v>40869</v>
      </c>
      <c r="D1597">
        <v>376.51</v>
      </c>
      <c r="F1597">
        <v>9.98</v>
      </c>
    </row>
    <row r="1598" spans="3:6" x14ac:dyDescent="0.25">
      <c r="C1598" s="10">
        <v>40868</v>
      </c>
      <c r="D1598">
        <v>369.01</v>
      </c>
      <c r="F1598">
        <v>10.18</v>
      </c>
    </row>
    <row r="1599" spans="3:6" x14ac:dyDescent="0.25">
      <c r="C1599" s="10">
        <v>40865</v>
      </c>
      <c r="D1599">
        <v>374.94</v>
      </c>
      <c r="F1599">
        <v>10.52</v>
      </c>
    </row>
    <row r="1600" spans="3:6" x14ac:dyDescent="0.25">
      <c r="C1600" s="10">
        <v>40864</v>
      </c>
      <c r="D1600">
        <v>377.41</v>
      </c>
      <c r="F1600">
        <v>10.37</v>
      </c>
    </row>
    <row r="1601" spans="3:6" x14ac:dyDescent="0.25">
      <c r="C1601" s="10">
        <v>40863</v>
      </c>
      <c r="D1601">
        <v>384.77</v>
      </c>
      <c r="F1601">
        <v>10.65</v>
      </c>
    </row>
    <row r="1602" spans="3:6" x14ac:dyDescent="0.25">
      <c r="C1602" s="10">
        <v>40862</v>
      </c>
      <c r="D1602">
        <v>388.83</v>
      </c>
      <c r="F1602">
        <v>10.64</v>
      </c>
    </row>
    <row r="1603" spans="3:6" x14ac:dyDescent="0.25">
      <c r="C1603" s="10">
        <v>40861</v>
      </c>
      <c r="D1603">
        <v>379.26</v>
      </c>
      <c r="F1603">
        <v>10.46</v>
      </c>
    </row>
    <row r="1604" spans="3:6" x14ac:dyDescent="0.25">
      <c r="C1604" s="10">
        <v>40858</v>
      </c>
      <c r="D1604">
        <v>384.62</v>
      </c>
      <c r="F1604">
        <v>10.76</v>
      </c>
    </row>
    <row r="1605" spans="3:6" x14ac:dyDescent="0.25">
      <c r="C1605" s="10">
        <v>40857</v>
      </c>
      <c r="D1605">
        <v>385.22</v>
      </c>
      <c r="F1605">
        <v>10.59</v>
      </c>
    </row>
    <row r="1606" spans="3:6" x14ac:dyDescent="0.25">
      <c r="C1606" s="10">
        <v>40856</v>
      </c>
      <c r="D1606">
        <v>395.28</v>
      </c>
      <c r="F1606">
        <v>10.39</v>
      </c>
    </row>
    <row r="1607" spans="3:6" x14ac:dyDescent="0.25">
      <c r="C1607" s="10">
        <v>40855</v>
      </c>
      <c r="D1607">
        <v>406.23</v>
      </c>
      <c r="F1607">
        <v>11.26</v>
      </c>
    </row>
    <row r="1608" spans="3:6" x14ac:dyDescent="0.25">
      <c r="C1608" s="10">
        <v>40854</v>
      </c>
      <c r="D1608">
        <v>399.73</v>
      </c>
      <c r="F1608">
        <v>10.96</v>
      </c>
    </row>
    <row r="1609" spans="3:6" x14ac:dyDescent="0.25">
      <c r="C1609" s="10">
        <v>40851</v>
      </c>
      <c r="D1609">
        <v>400.24</v>
      </c>
      <c r="F1609">
        <v>10.87</v>
      </c>
    </row>
    <row r="1610" spans="3:6" x14ac:dyDescent="0.25">
      <c r="C1610" s="10">
        <v>40850</v>
      </c>
      <c r="D1610">
        <v>403.07</v>
      </c>
      <c r="F1610">
        <v>11.01</v>
      </c>
    </row>
    <row r="1611" spans="3:6" x14ac:dyDescent="0.25">
      <c r="C1611" s="10">
        <v>40849</v>
      </c>
      <c r="D1611">
        <v>397.41</v>
      </c>
      <c r="F1611">
        <v>10.61</v>
      </c>
    </row>
    <row r="1612" spans="3:6" x14ac:dyDescent="0.25">
      <c r="C1612" s="10">
        <v>40848</v>
      </c>
      <c r="D1612">
        <v>396.51</v>
      </c>
      <c r="F1612">
        <v>10.16</v>
      </c>
    </row>
    <row r="1613" spans="3:6" x14ac:dyDescent="0.25">
      <c r="C1613" s="10">
        <v>40847</v>
      </c>
      <c r="D1613">
        <v>404.78</v>
      </c>
      <c r="F1613">
        <v>10.64</v>
      </c>
    </row>
    <row r="1614" spans="3:6" x14ac:dyDescent="0.25">
      <c r="C1614" s="10">
        <v>40844</v>
      </c>
      <c r="D1614">
        <v>404.95</v>
      </c>
      <c r="F1614">
        <v>11.24</v>
      </c>
    </row>
    <row r="1615" spans="3:6" x14ac:dyDescent="0.25">
      <c r="C1615" s="10">
        <v>40843</v>
      </c>
      <c r="D1615">
        <v>404.69</v>
      </c>
      <c r="F1615">
        <v>11.41</v>
      </c>
    </row>
    <row r="1616" spans="3:6" x14ac:dyDescent="0.25">
      <c r="C1616" s="10">
        <v>40842</v>
      </c>
      <c r="D1616">
        <v>400.6</v>
      </c>
      <c r="F1616">
        <v>10.95</v>
      </c>
    </row>
    <row r="1617" spans="3:6" x14ac:dyDescent="0.25">
      <c r="C1617" s="10">
        <v>40841</v>
      </c>
      <c r="D1617">
        <v>397.77</v>
      </c>
      <c r="F1617">
        <v>10.85</v>
      </c>
    </row>
    <row r="1618" spans="3:6" x14ac:dyDescent="0.25">
      <c r="C1618" s="10">
        <v>40840</v>
      </c>
      <c r="D1618">
        <v>405.77</v>
      </c>
      <c r="F1618">
        <v>11.34</v>
      </c>
    </row>
    <row r="1619" spans="3:6" x14ac:dyDescent="0.25">
      <c r="C1619" s="10">
        <v>40837</v>
      </c>
      <c r="D1619">
        <v>392.87</v>
      </c>
      <c r="F1619">
        <v>11.1</v>
      </c>
    </row>
    <row r="1620" spans="3:6" x14ac:dyDescent="0.25">
      <c r="C1620" s="10">
        <v>40836</v>
      </c>
      <c r="D1620">
        <v>395.31</v>
      </c>
      <c r="F1620">
        <v>10.9</v>
      </c>
    </row>
    <row r="1621" spans="3:6" x14ac:dyDescent="0.25">
      <c r="C1621" s="10">
        <v>40835</v>
      </c>
      <c r="D1621">
        <v>398.62</v>
      </c>
      <c r="F1621">
        <v>10.65</v>
      </c>
    </row>
    <row r="1622" spans="3:6" x14ac:dyDescent="0.25">
      <c r="C1622" s="10">
        <v>40834</v>
      </c>
      <c r="D1622">
        <v>422.24</v>
      </c>
      <c r="F1622">
        <v>10.55</v>
      </c>
    </row>
    <row r="1623" spans="3:6" x14ac:dyDescent="0.25">
      <c r="C1623" s="10">
        <v>40833</v>
      </c>
      <c r="D1623">
        <v>419.99</v>
      </c>
      <c r="F1623">
        <v>10.029999999999999</v>
      </c>
    </row>
    <row r="1624" spans="3:6" x14ac:dyDescent="0.25">
      <c r="C1624" s="10">
        <v>40830</v>
      </c>
      <c r="D1624">
        <v>422</v>
      </c>
      <c r="F1624">
        <v>10.53</v>
      </c>
    </row>
    <row r="1625" spans="3:6" x14ac:dyDescent="0.25">
      <c r="C1625" s="10">
        <v>40829</v>
      </c>
      <c r="D1625">
        <v>408.43</v>
      </c>
      <c r="F1625">
        <v>10.37</v>
      </c>
    </row>
    <row r="1626" spans="3:6" x14ac:dyDescent="0.25">
      <c r="C1626" s="10">
        <v>40828</v>
      </c>
      <c r="D1626">
        <v>402.19</v>
      </c>
      <c r="F1626">
        <v>10.68</v>
      </c>
    </row>
    <row r="1627" spans="3:6" x14ac:dyDescent="0.25">
      <c r="C1627" s="10">
        <v>40827</v>
      </c>
      <c r="D1627">
        <v>400.29</v>
      </c>
      <c r="F1627">
        <v>10.31</v>
      </c>
    </row>
    <row r="1628" spans="3:6" x14ac:dyDescent="0.25">
      <c r="C1628" s="10">
        <v>40826</v>
      </c>
      <c r="D1628">
        <v>388.81</v>
      </c>
      <c r="F1628">
        <v>10.28</v>
      </c>
    </row>
    <row r="1629" spans="3:6" x14ac:dyDescent="0.25">
      <c r="C1629" s="10">
        <v>40823</v>
      </c>
      <c r="D1629">
        <v>369.8</v>
      </c>
      <c r="F1629">
        <v>9.82</v>
      </c>
    </row>
    <row r="1630" spans="3:6" x14ac:dyDescent="0.25">
      <c r="C1630" s="10">
        <v>40822</v>
      </c>
      <c r="D1630">
        <v>377.37</v>
      </c>
      <c r="F1630">
        <v>10.130000000000001</v>
      </c>
    </row>
    <row r="1631" spans="3:6" x14ac:dyDescent="0.25">
      <c r="C1631" s="10">
        <v>40821</v>
      </c>
      <c r="D1631">
        <v>378.25</v>
      </c>
      <c r="F1631">
        <v>9.6999999999999993</v>
      </c>
    </row>
    <row r="1632" spans="3:6" x14ac:dyDescent="0.25">
      <c r="C1632" s="10">
        <v>40820</v>
      </c>
      <c r="D1632">
        <v>372.5</v>
      </c>
      <c r="F1632">
        <v>9.25</v>
      </c>
    </row>
    <row r="1633" spans="3:6" x14ac:dyDescent="0.25">
      <c r="C1633" s="10">
        <v>40819</v>
      </c>
      <c r="D1633">
        <v>374.6</v>
      </c>
      <c r="F1633">
        <v>8.7899999999999991</v>
      </c>
    </row>
    <row r="1634" spans="3:6" x14ac:dyDescent="0.25">
      <c r="C1634" s="10">
        <v>40816</v>
      </c>
      <c r="D1634">
        <v>381.32</v>
      </c>
      <c r="F1634">
        <v>9.16</v>
      </c>
    </row>
    <row r="1635" spans="3:6" x14ac:dyDescent="0.25">
      <c r="C1635" s="10">
        <v>40815</v>
      </c>
      <c r="D1635">
        <v>390.57</v>
      </c>
      <c r="F1635">
        <v>9.85</v>
      </c>
    </row>
    <row r="1636" spans="3:6" x14ac:dyDescent="0.25">
      <c r="C1636" s="10">
        <v>40814</v>
      </c>
      <c r="D1636">
        <v>397.01</v>
      </c>
      <c r="F1636">
        <v>9.43</v>
      </c>
    </row>
    <row r="1637" spans="3:6" x14ac:dyDescent="0.25">
      <c r="C1637" s="10">
        <v>40813</v>
      </c>
      <c r="D1637">
        <v>399.26</v>
      </c>
      <c r="F1637">
        <v>9.61</v>
      </c>
    </row>
    <row r="1638" spans="3:6" x14ac:dyDescent="0.25">
      <c r="C1638" s="10">
        <v>40812</v>
      </c>
      <c r="D1638">
        <v>403.17</v>
      </c>
      <c r="F1638">
        <v>9.0399999999999991</v>
      </c>
    </row>
    <row r="1639" spans="3:6" x14ac:dyDescent="0.25">
      <c r="C1639" s="10">
        <v>40809</v>
      </c>
      <c r="D1639">
        <v>404.3</v>
      </c>
      <c r="F1639">
        <v>8.9</v>
      </c>
    </row>
    <row r="1640" spans="3:6" x14ac:dyDescent="0.25">
      <c r="C1640" s="10">
        <v>40808</v>
      </c>
      <c r="D1640">
        <v>401.82</v>
      </c>
      <c r="F1640">
        <v>9</v>
      </c>
    </row>
    <row r="1641" spans="3:6" x14ac:dyDescent="0.25">
      <c r="C1641" s="10">
        <v>40807</v>
      </c>
      <c r="D1641">
        <v>412.14</v>
      </c>
      <c r="F1641">
        <v>8.9700000000000006</v>
      </c>
    </row>
    <row r="1642" spans="3:6" x14ac:dyDescent="0.25">
      <c r="C1642" s="10">
        <v>40806</v>
      </c>
      <c r="D1642">
        <v>413.45</v>
      </c>
      <c r="F1642">
        <v>9.61</v>
      </c>
    </row>
    <row r="1643" spans="3:6" x14ac:dyDescent="0.25">
      <c r="C1643" s="10">
        <v>40805</v>
      </c>
      <c r="D1643">
        <v>411.63</v>
      </c>
      <c r="F1643">
        <v>9.86</v>
      </c>
    </row>
    <row r="1644" spans="3:6" x14ac:dyDescent="0.25">
      <c r="C1644" s="10">
        <v>40802</v>
      </c>
      <c r="D1644">
        <v>400.5</v>
      </c>
      <c r="F1644">
        <v>10.210000000000001</v>
      </c>
    </row>
    <row r="1645" spans="3:6" x14ac:dyDescent="0.25">
      <c r="C1645" s="10">
        <v>40801</v>
      </c>
      <c r="D1645">
        <v>392.96</v>
      </c>
      <c r="F1645">
        <v>10.07</v>
      </c>
    </row>
    <row r="1646" spans="3:6" x14ac:dyDescent="0.25">
      <c r="C1646" s="10">
        <v>40800</v>
      </c>
      <c r="D1646">
        <v>389.3</v>
      </c>
      <c r="F1646">
        <v>9.89</v>
      </c>
    </row>
    <row r="1647" spans="3:6" x14ac:dyDescent="0.25">
      <c r="C1647" s="10">
        <v>40799</v>
      </c>
      <c r="D1647">
        <v>384.62</v>
      </c>
      <c r="F1647">
        <v>9.59</v>
      </c>
    </row>
    <row r="1648" spans="3:6" x14ac:dyDescent="0.25">
      <c r="C1648" s="10">
        <v>40798</v>
      </c>
      <c r="D1648">
        <v>379.94</v>
      </c>
      <c r="F1648">
        <v>9.6199999999999992</v>
      </c>
    </row>
    <row r="1649" spans="3:6" x14ac:dyDescent="0.25">
      <c r="C1649" s="10">
        <v>40795</v>
      </c>
      <c r="D1649">
        <v>377.48</v>
      </c>
      <c r="F1649">
        <v>9.42</v>
      </c>
    </row>
    <row r="1650" spans="3:6" x14ac:dyDescent="0.25">
      <c r="C1650" s="10">
        <v>40794</v>
      </c>
      <c r="D1650">
        <v>384.14</v>
      </c>
      <c r="F1650">
        <v>9.66</v>
      </c>
    </row>
    <row r="1651" spans="3:6" x14ac:dyDescent="0.25">
      <c r="C1651" s="10">
        <v>40793</v>
      </c>
      <c r="D1651">
        <v>383.93</v>
      </c>
      <c r="F1651">
        <v>9.93</v>
      </c>
    </row>
    <row r="1652" spans="3:6" x14ac:dyDescent="0.25">
      <c r="C1652" s="10">
        <v>40792</v>
      </c>
      <c r="D1652">
        <v>379.74</v>
      </c>
      <c r="F1652">
        <v>9.3699999999999992</v>
      </c>
    </row>
    <row r="1653" spans="3:6" x14ac:dyDescent="0.25">
      <c r="C1653" s="10">
        <v>40788</v>
      </c>
      <c r="D1653">
        <v>374.05</v>
      </c>
      <c r="F1653">
        <v>9.6300000000000008</v>
      </c>
    </row>
    <row r="1654" spans="3:6" x14ac:dyDescent="0.25">
      <c r="C1654" s="10">
        <v>40787</v>
      </c>
      <c r="D1654">
        <v>381.03</v>
      </c>
      <c r="F1654">
        <v>10.07</v>
      </c>
    </row>
    <row r="1655" spans="3:6" x14ac:dyDescent="0.25">
      <c r="C1655" s="10">
        <v>40786</v>
      </c>
      <c r="D1655">
        <v>384.83</v>
      </c>
      <c r="F1655">
        <v>10.44</v>
      </c>
    </row>
    <row r="1656" spans="3:6" x14ac:dyDescent="0.25">
      <c r="C1656" s="10">
        <v>40785</v>
      </c>
      <c r="D1656">
        <v>389.99</v>
      </c>
      <c r="F1656">
        <v>10.32</v>
      </c>
    </row>
    <row r="1657" spans="3:6" x14ac:dyDescent="0.25">
      <c r="C1657" s="10">
        <v>40784</v>
      </c>
      <c r="D1657">
        <v>389.97</v>
      </c>
      <c r="F1657">
        <v>10.42</v>
      </c>
    </row>
    <row r="1658" spans="3:6" x14ac:dyDescent="0.25">
      <c r="C1658" s="10">
        <v>40781</v>
      </c>
      <c r="D1658">
        <v>383.58</v>
      </c>
      <c r="F1658">
        <v>9.84</v>
      </c>
    </row>
    <row r="1659" spans="3:6" x14ac:dyDescent="0.25">
      <c r="C1659" s="10">
        <v>40780</v>
      </c>
      <c r="D1659">
        <v>373.72</v>
      </c>
      <c r="F1659">
        <v>9.6999999999999993</v>
      </c>
    </row>
    <row r="1660" spans="3:6" x14ac:dyDescent="0.25">
      <c r="C1660" s="10">
        <v>40779</v>
      </c>
      <c r="D1660">
        <v>376.18</v>
      </c>
      <c r="F1660">
        <v>9.93</v>
      </c>
    </row>
    <row r="1661" spans="3:6" x14ac:dyDescent="0.25">
      <c r="C1661" s="10">
        <v>40778</v>
      </c>
      <c r="D1661">
        <v>373.6</v>
      </c>
      <c r="F1661">
        <v>9.67</v>
      </c>
    </row>
    <row r="1662" spans="3:6" x14ac:dyDescent="0.25">
      <c r="C1662" s="10">
        <v>40777</v>
      </c>
      <c r="D1662">
        <v>356.44</v>
      </c>
      <c r="F1662">
        <v>9.42</v>
      </c>
    </row>
    <row r="1663" spans="3:6" x14ac:dyDescent="0.25">
      <c r="C1663" s="10">
        <v>40774</v>
      </c>
      <c r="D1663">
        <v>356.03</v>
      </c>
      <c r="F1663">
        <v>9.5299999999999994</v>
      </c>
    </row>
    <row r="1664" spans="3:6" x14ac:dyDescent="0.25">
      <c r="C1664" s="10">
        <v>40773</v>
      </c>
      <c r="D1664">
        <v>366.05</v>
      </c>
      <c r="F1664">
        <v>9.7799999999999994</v>
      </c>
    </row>
    <row r="1665" spans="3:6" x14ac:dyDescent="0.25">
      <c r="C1665" s="10">
        <v>40772</v>
      </c>
      <c r="D1665">
        <v>380.44</v>
      </c>
      <c r="F1665">
        <v>10.43</v>
      </c>
    </row>
    <row r="1666" spans="3:6" x14ac:dyDescent="0.25">
      <c r="C1666" s="10">
        <v>40771</v>
      </c>
      <c r="D1666">
        <v>380.48</v>
      </c>
      <c r="F1666">
        <v>10.51</v>
      </c>
    </row>
    <row r="1667" spans="3:6" x14ac:dyDescent="0.25">
      <c r="C1667" s="10">
        <v>40770</v>
      </c>
      <c r="D1667">
        <v>383.41</v>
      </c>
      <c r="F1667">
        <v>10.8</v>
      </c>
    </row>
    <row r="1668" spans="3:6" x14ac:dyDescent="0.25">
      <c r="C1668" s="10">
        <v>40767</v>
      </c>
      <c r="D1668">
        <v>376.99</v>
      </c>
      <c r="F1668">
        <v>9.92</v>
      </c>
    </row>
    <row r="1669" spans="3:6" x14ac:dyDescent="0.25">
      <c r="C1669" s="10">
        <v>40766</v>
      </c>
      <c r="D1669">
        <v>373.7</v>
      </c>
      <c r="F1669">
        <v>10.11</v>
      </c>
    </row>
    <row r="1670" spans="3:6" x14ac:dyDescent="0.25">
      <c r="C1670" s="10">
        <v>40765</v>
      </c>
      <c r="D1670">
        <v>363.69</v>
      </c>
      <c r="F1670">
        <v>9.65</v>
      </c>
    </row>
    <row r="1671" spans="3:6" x14ac:dyDescent="0.25">
      <c r="C1671" s="10">
        <v>40764</v>
      </c>
      <c r="D1671">
        <v>374.01</v>
      </c>
      <c r="F1671">
        <v>10.59</v>
      </c>
    </row>
    <row r="1672" spans="3:6" x14ac:dyDescent="0.25">
      <c r="C1672" s="10">
        <v>40763</v>
      </c>
      <c r="D1672">
        <v>353.21</v>
      </c>
      <c r="F1672">
        <v>10.39</v>
      </c>
    </row>
    <row r="1673" spans="3:6" x14ac:dyDescent="0.25">
      <c r="C1673" s="10">
        <v>40760</v>
      </c>
      <c r="D1673">
        <v>373.62</v>
      </c>
      <c r="F1673">
        <v>11.83</v>
      </c>
    </row>
    <row r="1674" spans="3:6" x14ac:dyDescent="0.25">
      <c r="C1674" s="10">
        <v>40759</v>
      </c>
      <c r="D1674">
        <v>377.37</v>
      </c>
      <c r="F1674">
        <v>11.93</v>
      </c>
    </row>
    <row r="1675" spans="3:6" x14ac:dyDescent="0.25">
      <c r="C1675" s="10">
        <v>40758</v>
      </c>
      <c r="D1675">
        <v>392.57</v>
      </c>
      <c r="F1675">
        <v>12.29</v>
      </c>
    </row>
    <row r="1676" spans="3:6" x14ac:dyDescent="0.25">
      <c r="C1676" s="10">
        <v>40757</v>
      </c>
      <c r="D1676">
        <v>388.91</v>
      </c>
      <c r="F1676">
        <v>12.28</v>
      </c>
    </row>
    <row r="1677" spans="3:6" x14ac:dyDescent="0.25">
      <c r="C1677" s="10">
        <v>40756</v>
      </c>
      <c r="D1677">
        <v>396.75</v>
      </c>
      <c r="F1677">
        <v>12.75</v>
      </c>
    </row>
    <row r="1678" spans="3:6" x14ac:dyDescent="0.25">
      <c r="C1678" s="10">
        <v>40753</v>
      </c>
      <c r="D1678">
        <v>390.48</v>
      </c>
      <c r="F1678">
        <v>12.72</v>
      </c>
    </row>
    <row r="1679" spans="3:6" x14ac:dyDescent="0.25">
      <c r="C1679" s="10">
        <v>40752</v>
      </c>
      <c r="D1679">
        <v>391.82</v>
      </c>
      <c r="F1679">
        <v>12.71</v>
      </c>
    </row>
    <row r="1680" spans="3:6" x14ac:dyDescent="0.25">
      <c r="C1680" s="10">
        <v>40751</v>
      </c>
      <c r="D1680">
        <v>392.59</v>
      </c>
      <c r="F1680">
        <v>12.66</v>
      </c>
    </row>
    <row r="1681" spans="3:6" x14ac:dyDescent="0.25">
      <c r="C1681" s="10">
        <v>40750</v>
      </c>
      <c r="D1681">
        <v>403.41</v>
      </c>
      <c r="F1681">
        <v>13</v>
      </c>
    </row>
    <row r="1682" spans="3:6" x14ac:dyDescent="0.25">
      <c r="C1682" s="10">
        <v>40749</v>
      </c>
      <c r="D1682">
        <v>398.5</v>
      </c>
      <c r="F1682">
        <v>13.02</v>
      </c>
    </row>
    <row r="1683" spans="3:6" x14ac:dyDescent="0.25">
      <c r="C1683" s="10">
        <v>40746</v>
      </c>
      <c r="D1683">
        <v>393.3</v>
      </c>
      <c r="F1683">
        <v>13.05</v>
      </c>
    </row>
    <row r="1684" spans="3:6" x14ac:dyDescent="0.25">
      <c r="C1684" s="10">
        <v>40745</v>
      </c>
      <c r="D1684">
        <v>387.29</v>
      </c>
      <c r="F1684">
        <v>13.4</v>
      </c>
    </row>
    <row r="1685" spans="3:6" x14ac:dyDescent="0.25">
      <c r="C1685" s="10">
        <v>40744</v>
      </c>
      <c r="D1685">
        <v>386.9</v>
      </c>
      <c r="F1685">
        <v>13.22</v>
      </c>
    </row>
    <row r="1686" spans="3:6" x14ac:dyDescent="0.25">
      <c r="C1686" s="10">
        <v>40743</v>
      </c>
      <c r="D1686">
        <v>376.85</v>
      </c>
      <c r="F1686">
        <v>12.99</v>
      </c>
    </row>
    <row r="1687" spans="3:6" x14ac:dyDescent="0.25">
      <c r="C1687" s="10">
        <v>40742</v>
      </c>
      <c r="D1687">
        <v>373.8</v>
      </c>
      <c r="F1687">
        <v>12.96</v>
      </c>
    </row>
    <row r="1688" spans="3:6" x14ac:dyDescent="0.25">
      <c r="C1688" s="10">
        <v>40739</v>
      </c>
      <c r="D1688">
        <v>364.92</v>
      </c>
      <c r="F1688">
        <v>13.25</v>
      </c>
    </row>
    <row r="1689" spans="3:6" x14ac:dyDescent="0.25">
      <c r="C1689" s="10">
        <v>40738</v>
      </c>
      <c r="D1689">
        <v>357.77</v>
      </c>
      <c r="F1689">
        <v>13.3</v>
      </c>
    </row>
    <row r="1690" spans="3:6" x14ac:dyDescent="0.25">
      <c r="C1690" s="10">
        <v>40737</v>
      </c>
      <c r="D1690">
        <v>358.02</v>
      </c>
      <c r="F1690">
        <v>13.5</v>
      </c>
    </row>
    <row r="1691" spans="3:6" x14ac:dyDescent="0.25">
      <c r="C1691" s="10">
        <v>40736</v>
      </c>
      <c r="D1691">
        <v>353.75</v>
      </c>
      <c r="F1691">
        <v>13.57</v>
      </c>
    </row>
    <row r="1692" spans="3:6" x14ac:dyDescent="0.25">
      <c r="C1692" s="10">
        <v>40735</v>
      </c>
      <c r="D1692">
        <v>354</v>
      </c>
      <c r="F1692">
        <v>13.49</v>
      </c>
    </row>
    <row r="1693" spans="3:6" x14ac:dyDescent="0.25">
      <c r="C1693" s="10">
        <v>40732</v>
      </c>
      <c r="D1693">
        <v>359.71</v>
      </c>
      <c r="F1693">
        <v>13.85</v>
      </c>
    </row>
    <row r="1694" spans="3:6" x14ac:dyDescent="0.25">
      <c r="C1694" s="10">
        <v>40731</v>
      </c>
      <c r="D1694">
        <v>357.2</v>
      </c>
      <c r="F1694">
        <v>14.2</v>
      </c>
    </row>
    <row r="1695" spans="3:6" x14ac:dyDescent="0.25">
      <c r="C1695" s="10">
        <v>40730</v>
      </c>
      <c r="D1695">
        <v>351.76</v>
      </c>
      <c r="F1695">
        <v>14.08</v>
      </c>
    </row>
    <row r="1696" spans="3:6" x14ac:dyDescent="0.25">
      <c r="C1696" s="10">
        <v>40729</v>
      </c>
      <c r="D1696">
        <v>349.43</v>
      </c>
      <c r="F1696">
        <v>13.97</v>
      </c>
    </row>
    <row r="1697" spans="3:6" x14ac:dyDescent="0.25">
      <c r="C1697" s="10">
        <v>40725</v>
      </c>
      <c r="D1697">
        <v>343.26</v>
      </c>
      <c r="F1697">
        <v>14.24</v>
      </c>
    </row>
    <row r="1698" spans="3:6" x14ac:dyDescent="0.25">
      <c r="C1698" s="10">
        <v>40724</v>
      </c>
      <c r="D1698">
        <v>335.67</v>
      </c>
      <c r="F1698">
        <v>13.8</v>
      </c>
    </row>
    <row r="1699" spans="3:6" x14ac:dyDescent="0.25">
      <c r="C1699" s="10">
        <v>40723</v>
      </c>
      <c r="D1699">
        <v>334.04</v>
      </c>
      <c r="F1699">
        <v>14.34</v>
      </c>
    </row>
    <row r="1700" spans="3:6" x14ac:dyDescent="0.25">
      <c r="C1700" s="10">
        <v>40722</v>
      </c>
      <c r="D1700">
        <v>335.26</v>
      </c>
      <c r="F1700">
        <v>13.62</v>
      </c>
    </row>
    <row r="1701" spans="3:6" x14ac:dyDescent="0.25">
      <c r="C1701" s="10">
        <v>40721</v>
      </c>
      <c r="D1701">
        <v>332.04</v>
      </c>
      <c r="F1701">
        <v>13.58</v>
      </c>
    </row>
    <row r="1702" spans="3:6" x14ac:dyDescent="0.25">
      <c r="C1702" s="10">
        <v>40718</v>
      </c>
      <c r="D1702">
        <v>326.35000000000002</v>
      </c>
      <c r="F1702">
        <v>13.56</v>
      </c>
    </row>
    <row r="1703" spans="3:6" x14ac:dyDescent="0.25">
      <c r="C1703" s="10">
        <v>40717</v>
      </c>
      <c r="D1703">
        <v>331.23</v>
      </c>
      <c r="F1703">
        <v>13.58</v>
      </c>
    </row>
    <row r="1704" spans="3:6" x14ac:dyDescent="0.25">
      <c r="C1704" s="10">
        <v>40716</v>
      </c>
      <c r="D1704">
        <v>322.61</v>
      </c>
      <c r="F1704">
        <v>13.65</v>
      </c>
    </row>
    <row r="1705" spans="3:6" x14ac:dyDescent="0.25">
      <c r="C1705" s="10">
        <v>40715</v>
      </c>
      <c r="D1705">
        <v>325.3</v>
      </c>
      <c r="F1705">
        <v>13.87</v>
      </c>
    </row>
    <row r="1706" spans="3:6" x14ac:dyDescent="0.25">
      <c r="C1706" s="10">
        <v>40714</v>
      </c>
      <c r="D1706">
        <v>315.32</v>
      </c>
      <c r="F1706">
        <v>13.75</v>
      </c>
    </row>
    <row r="1707" spans="3:6" x14ac:dyDescent="0.25">
      <c r="C1707" s="10">
        <v>40711</v>
      </c>
      <c r="D1707">
        <v>320.26</v>
      </c>
      <c r="F1707">
        <v>13.8</v>
      </c>
    </row>
    <row r="1708" spans="3:6" x14ac:dyDescent="0.25">
      <c r="C1708" s="10">
        <v>40710</v>
      </c>
      <c r="D1708">
        <v>325.16000000000003</v>
      </c>
      <c r="F1708">
        <v>13.76</v>
      </c>
    </row>
    <row r="1709" spans="3:6" x14ac:dyDescent="0.25">
      <c r="C1709" s="10">
        <v>40709</v>
      </c>
      <c r="D1709">
        <v>326.75</v>
      </c>
      <c r="F1709">
        <v>13.69</v>
      </c>
    </row>
    <row r="1710" spans="3:6" x14ac:dyDescent="0.25">
      <c r="C1710" s="10">
        <v>40708</v>
      </c>
      <c r="D1710">
        <v>332.44</v>
      </c>
      <c r="F1710">
        <v>13.75</v>
      </c>
    </row>
    <row r="1711" spans="3:6" x14ac:dyDescent="0.25">
      <c r="C1711" s="10">
        <v>40707</v>
      </c>
      <c r="D1711">
        <v>326.60000000000002</v>
      </c>
      <c r="F1711">
        <v>13.67</v>
      </c>
    </row>
    <row r="1712" spans="3:6" x14ac:dyDescent="0.25">
      <c r="C1712" s="10">
        <v>40704</v>
      </c>
      <c r="D1712">
        <v>325.89999999999998</v>
      </c>
      <c r="F1712">
        <v>13.62</v>
      </c>
    </row>
    <row r="1713" spans="3:6" x14ac:dyDescent="0.25">
      <c r="C1713" s="10">
        <v>40703</v>
      </c>
      <c r="D1713">
        <v>331.49</v>
      </c>
      <c r="F1713">
        <v>13.85</v>
      </c>
    </row>
    <row r="1714" spans="3:6" x14ac:dyDescent="0.25">
      <c r="C1714" s="10">
        <v>40702</v>
      </c>
      <c r="D1714">
        <v>332.24</v>
      </c>
      <c r="F1714">
        <v>13.97</v>
      </c>
    </row>
    <row r="1715" spans="3:6" x14ac:dyDescent="0.25">
      <c r="C1715" s="10">
        <v>40701</v>
      </c>
      <c r="D1715">
        <v>332.04</v>
      </c>
      <c r="F1715">
        <v>14.53</v>
      </c>
    </row>
    <row r="1716" spans="3:6" x14ac:dyDescent="0.25">
      <c r="C1716" s="10">
        <v>40700</v>
      </c>
      <c r="D1716">
        <v>338.04</v>
      </c>
      <c r="F1716">
        <v>14.42</v>
      </c>
    </row>
    <row r="1717" spans="3:6" x14ac:dyDescent="0.25">
      <c r="C1717" s="10">
        <v>40697</v>
      </c>
      <c r="D1717">
        <v>343.44</v>
      </c>
      <c r="F1717">
        <v>14.37</v>
      </c>
    </row>
    <row r="1718" spans="3:6" x14ac:dyDescent="0.25">
      <c r="C1718" s="10">
        <v>40696</v>
      </c>
      <c r="D1718">
        <v>346.10199999999998</v>
      </c>
      <c r="F1718">
        <v>14.59</v>
      </c>
    </row>
    <row r="1719" spans="3:6" x14ac:dyDescent="0.25">
      <c r="C1719" s="10">
        <v>40695</v>
      </c>
      <c r="D1719">
        <v>345.51</v>
      </c>
      <c r="F1719">
        <v>14.63</v>
      </c>
    </row>
    <row r="1720" spans="3:6" x14ac:dyDescent="0.25">
      <c r="C1720" s="10">
        <v>40694</v>
      </c>
      <c r="D1720">
        <v>347.83</v>
      </c>
      <c r="F1720">
        <v>15.05</v>
      </c>
    </row>
    <row r="1721" spans="3:6" x14ac:dyDescent="0.25">
      <c r="C1721" s="10">
        <v>40690</v>
      </c>
      <c r="D1721">
        <v>337.41</v>
      </c>
      <c r="F1721">
        <v>14.97</v>
      </c>
    </row>
    <row r="1722" spans="3:6" x14ac:dyDescent="0.25">
      <c r="C1722" s="10">
        <v>40689</v>
      </c>
      <c r="D1722">
        <v>335</v>
      </c>
      <c r="F1722">
        <v>14.88</v>
      </c>
    </row>
    <row r="1723" spans="3:6" x14ac:dyDescent="0.25">
      <c r="C1723" s="10">
        <v>40688</v>
      </c>
      <c r="D1723">
        <v>336.78</v>
      </c>
      <c r="F1723">
        <v>14.77</v>
      </c>
    </row>
    <row r="1724" spans="3:6" x14ac:dyDescent="0.25">
      <c r="C1724" s="10">
        <v>40687</v>
      </c>
      <c r="D1724">
        <v>332.19</v>
      </c>
      <c r="F1724">
        <v>14.98</v>
      </c>
    </row>
    <row r="1725" spans="3:6" x14ac:dyDescent="0.25">
      <c r="C1725" s="10">
        <v>40686</v>
      </c>
      <c r="D1725">
        <v>334.4</v>
      </c>
      <c r="F1725">
        <v>14.96</v>
      </c>
    </row>
    <row r="1726" spans="3:6" x14ac:dyDescent="0.25">
      <c r="C1726" s="10">
        <v>40683</v>
      </c>
      <c r="D1726">
        <v>335.22</v>
      </c>
      <c r="F1726">
        <v>15.29</v>
      </c>
    </row>
    <row r="1727" spans="3:6" x14ac:dyDescent="0.25">
      <c r="C1727" s="10">
        <v>40682</v>
      </c>
      <c r="D1727">
        <v>340.53</v>
      </c>
      <c r="F1727">
        <v>15.62</v>
      </c>
    </row>
    <row r="1728" spans="3:6" x14ac:dyDescent="0.25">
      <c r="C1728" s="10">
        <v>40681</v>
      </c>
      <c r="D1728">
        <v>339.87</v>
      </c>
      <c r="F1728">
        <v>15.79</v>
      </c>
    </row>
    <row r="1729" spans="3:6" x14ac:dyDescent="0.25">
      <c r="C1729" s="10">
        <v>40680</v>
      </c>
      <c r="D1729">
        <v>336.14</v>
      </c>
      <c r="F1729">
        <v>15.73</v>
      </c>
    </row>
    <row r="1730" spans="3:6" x14ac:dyDescent="0.25">
      <c r="C1730" s="10">
        <v>40679</v>
      </c>
      <c r="D1730">
        <v>333.3</v>
      </c>
      <c r="F1730">
        <v>15.2</v>
      </c>
    </row>
    <row r="1731" spans="3:6" x14ac:dyDescent="0.25">
      <c r="C1731" s="10">
        <v>40676</v>
      </c>
      <c r="D1731">
        <v>340.5</v>
      </c>
      <c r="F1731">
        <v>15.25</v>
      </c>
    </row>
    <row r="1732" spans="3:6" x14ac:dyDescent="0.25">
      <c r="C1732" s="10">
        <v>40675</v>
      </c>
      <c r="D1732">
        <v>346.57</v>
      </c>
      <c r="F1732">
        <v>15.66</v>
      </c>
    </row>
    <row r="1733" spans="3:6" x14ac:dyDescent="0.25">
      <c r="C1733" s="10">
        <v>40674</v>
      </c>
      <c r="D1733">
        <v>347.23</v>
      </c>
      <c r="F1733">
        <v>15.48</v>
      </c>
    </row>
    <row r="1734" spans="3:6" x14ac:dyDescent="0.25">
      <c r="C1734" s="10">
        <v>40673</v>
      </c>
      <c r="D1734">
        <v>349.45</v>
      </c>
      <c r="F1734">
        <v>15.4</v>
      </c>
    </row>
    <row r="1735" spans="3:6" x14ac:dyDescent="0.25">
      <c r="C1735" s="10">
        <v>40672</v>
      </c>
      <c r="D1735">
        <v>347.6</v>
      </c>
      <c r="F1735">
        <v>15.4</v>
      </c>
    </row>
    <row r="1736" spans="3:6" x14ac:dyDescent="0.25">
      <c r="C1736" s="10">
        <v>40669</v>
      </c>
      <c r="D1736">
        <v>346.66</v>
      </c>
      <c r="F1736">
        <v>15.38</v>
      </c>
    </row>
    <row r="1737" spans="3:6" x14ac:dyDescent="0.25">
      <c r="C1737" s="10">
        <v>40668</v>
      </c>
      <c r="D1737">
        <v>346.75</v>
      </c>
      <c r="F1737">
        <v>15.41</v>
      </c>
    </row>
    <row r="1738" spans="3:6" x14ac:dyDescent="0.25">
      <c r="C1738" s="10">
        <v>40667</v>
      </c>
      <c r="D1738">
        <v>349.57</v>
      </c>
      <c r="F1738">
        <v>15.48</v>
      </c>
    </row>
    <row r="1739" spans="3:6" x14ac:dyDescent="0.25">
      <c r="C1739" s="10">
        <v>40666</v>
      </c>
      <c r="D1739">
        <v>348.2</v>
      </c>
      <c r="F1739">
        <v>15.53</v>
      </c>
    </row>
    <row r="1740" spans="3:6" x14ac:dyDescent="0.25">
      <c r="C1740" s="10">
        <v>40665</v>
      </c>
      <c r="D1740">
        <v>346.28</v>
      </c>
      <c r="F1740">
        <v>15.5</v>
      </c>
    </row>
    <row r="1741" spans="3:6" x14ac:dyDescent="0.25">
      <c r="C1741" s="10">
        <v>40662</v>
      </c>
      <c r="D1741">
        <v>350.13</v>
      </c>
      <c r="F1741">
        <v>15.59</v>
      </c>
    </row>
    <row r="1742" spans="3:6" x14ac:dyDescent="0.25">
      <c r="C1742" s="10">
        <v>40661</v>
      </c>
      <c r="D1742">
        <v>346.75</v>
      </c>
      <c r="F1742">
        <v>15.71</v>
      </c>
    </row>
    <row r="1743" spans="3:6" x14ac:dyDescent="0.25">
      <c r="C1743" s="10">
        <v>40660</v>
      </c>
      <c r="D1743">
        <v>350.15</v>
      </c>
      <c r="F1743">
        <v>15.68</v>
      </c>
    </row>
    <row r="1744" spans="3:6" x14ac:dyDescent="0.25">
      <c r="C1744" s="10">
        <v>40659</v>
      </c>
      <c r="D1744">
        <v>350.42</v>
      </c>
      <c r="F1744">
        <v>15.45</v>
      </c>
    </row>
    <row r="1745" spans="3:6" x14ac:dyDescent="0.25">
      <c r="C1745" s="10">
        <v>40658</v>
      </c>
      <c r="D1745">
        <v>353.00900000000001</v>
      </c>
      <c r="F1745">
        <v>15.3</v>
      </c>
    </row>
    <row r="1746" spans="3:6" x14ac:dyDescent="0.25">
      <c r="C1746" s="10">
        <v>40654</v>
      </c>
      <c r="D1746">
        <v>350.69600000000003</v>
      </c>
      <c r="F1746">
        <v>15.32</v>
      </c>
    </row>
    <row r="1747" spans="3:6" x14ac:dyDescent="0.25">
      <c r="C1747" s="10">
        <v>40653</v>
      </c>
      <c r="D1747">
        <v>342.41</v>
      </c>
      <c r="F1747">
        <v>14.85</v>
      </c>
    </row>
    <row r="1748" spans="3:6" x14ac:dyDescent="0.25">
      <c r="C1748" s="10">
        <v>40652</v>
      </c>
      <c r="D1748">
        <v>337.86</v>
      </c>
      <c r="F1748">
        <v>14.69</v>
      </c>
    </row>
    <row r="1749" spans="3:6" x14ac:dyDescent="0.25">
      <c r="C1749" s="10">
        <v>40651</v>
      </c>
      <c r="D1749">
        <v>331.85</v>
      </c>
      <c r="F1749">
        <v>14.84</v>
      </c>
    </row>
    <row r="1750" spans="3:6" x14ac:dyDescent="0.25">
      <c r="C1750" s="10">
        <v>40648</v>
      </c>
      <c r="D1750">
        <v>327.45999999999998</v>
      </c>
      <c r="F1750">
        <v>15.18</v>
      </c>
    </row>
    <row r="1751" spans="3:6" x14ac:dyDescent="0.25">
      <c r="C1751" s="10">
        <v>40647</v>
      </c>
      <c r="D1751">
        <v>332.42</v>
      </c>
      <c r="F1751">
        <v>15.09</v>
      </c>
    </row>
    <row r="1752" spans="3:6" x14ac:dyDescent="0.25">
      <c r="C1752" s="10">
        <v>40646</v>
      </c>
      <c r="D1752">
        <v>336.13</v>
      </c>
      <c r="F1752">
        <v>15.09</v>
      </c>
    </row>
    <row r="1753" spans="3:6" x14ac:dyDescent="0.25">
      <c r="C1753" s="10">
        <v>40645</v>
      </c>
      <c r="D1753">
        <v>332.4</v>
      </c>
      <c r="F1753">
        <v>15.27</v>
      </c>
    </row>
    <row r="1754" spans="3:6" x14ac:dyDescent="0.25">
      <c r="C1754" s="10">
        <v>40644</v>
      </c>
      <c r="D1754">
        <v>330.8</v>
      </c>
      <c r="F1754">
        <v>15.17</v>
      </c>
    </row>
    <row r="1755" spans="3:6" x14ac:dyDescent="0.25">
      <c r="C1755" s="10">
        <v>40641</v>
      </c>
      <c r="D1755">
        <v>335.06</v>
      </c>
      <c r="F1755">
        <v>15.43</v>
      </c>
    </row>
    <row r="1756" spans="3:6" x14ac:dyDescent="0.25">
      <c r="C1756" s="10">
        <v>40640</v>
      </c>
      <c r="D1756">
        <v>338.08</v>
      </c>
      <c r="F1756">
        <v>15.75</v>
      </c>
    </row>
    <row r="1757" spans="3:6" x14ac:dyDescent="0.25">
      <c r="C1757" s="10">
        <v>40639</v>
      </c>
      <c r="D1757">
        <v>338.04</v>
      </c>
      <c r="F1757">
        <v>15.88</v>
      </c>
    </row>
    <row r="1758" spans="3:6" x14ac:dyDescent="0.25">
      <c r="C1758" s="10">
        <v>40638</v>
      </c>
      <c r="D1758">
        <v>338.89</v>
      </c>
      <c r="F1758">
        <v>15.56</v>
      </c>
    </row>
    <row r="1759" spans="3:6" x14ac:dyDescent="0.25">
      <c r="C1759" s="10">
        <v>40637</v>
      </c>
      <c r="D1759">
        <v>341.19</v>
      </c>
      <c r="F1759">
        <v>15.82</v>
      </c>
    </row>
    <row r="1760" spans="3:6" x14ac:dyDescent="0.25">
      <c r="C1760" s="10">
        <v>40634</v>
      </c>
      <c r="D1760">
        <v>344.56</v>
      </c>
      <c r="F1760">
        <v>15.73</v>
      </c>
    </row>
    <row r="1761" spans="3:6" x14ac:dyDescent="0.25">
      <c r="C1761" s="10">
        <v>40633</v>
      </c>
      <c r="D1761">
        <v>348.50749999999999</v>
      </c>
      <c r="F1761">
        <v>15.86</v>
      </c>
    </row>
    <row r="1762" spans="3:6" x14ac:dyDescent="0.25">
      <c r="C1762" s="10">
        <v>40632</v>
      </c>
      <c r="D1762">
        <v>348.63</v>
      </c>
      <c r="F1762">
        <v>15.74</v>
      </c>
    </row>
    <row r="1763" spans="3:6" x14ac:dyDescent="0.25">
      <c r="C1763" s="10">
        <v>40631</v>
      </c>
      <c r="D1763">
        <v>350.96</v>
      </c>
      <c r="F1763">
        <v>15.28</v>
      </c>
    </row>
    <row r="1764" spans="3:6" x14ac:dyDescent="0.25">
      <c r="C1764" s="10">
        <v>40630</v>
      </c>
      <c r="D1764">
        <v>350.44</v>
      </c>
      <c r="F1764">
        <v>15.31</v>
      </c>
    </row>
    <row r="1765" spans="3:6" x14ac:dyDescent="0.25">
      <c r="C1765" s="10">
        <v>40627</v>
      </c>
      <c r="D1765">
        <v>351.54</v>
      </c>
      <c r="F1765">
        <v>15.24</v>
      </c>
    </row>
    <row r="1766" spans="3:6" x14ac:dyDescent="0.25">
      <c r="C1766" s="10">
        <v>40626</v>
      </c>
      <c r="D1766">
        <v>344.97</v>
      </c>
      <c r="F1766">
        <v>15.27</v>
      </c>
    </row>
    <row r="1767" spans="3:6" x14ac:dyDescent="0.25">
      <c r="C1767" s="10">
        <v>40625</v>
      </c>
      <c r="D1767">
        <v>339.19</v>
      </c>
      <c r="F1767">
        <v>15.5</v>
      </c>
    </row>
    <row r="1768" spans="3:6" x14ac:dyDescent="0.25">
      <c r="C1768" s="10">
        <v>40624</v>
      </c>
      <c r="D1768">
        <v>341.2</v>
      </c>
      <c r="F1768">
        <v>15.61</v>
      </c>
    </row>
    <row r="1769" spans="3:6" x14ac:dyDescent="0.25">
      <c r="C1769" s="10">
        <v>40623</v>
      </c>
      <c r="D1769">
        <v>339.3</v>
      </c>
      <c r="F1769">
        <v>15.56</v>
      </c>
    </row>
    <row r="1770" spans="3:6" x14ac:dyDescent="0.25">
      <c r="C1770" s="10">
        <v>40620</v>
      </c>
      <c r="D1770">
        <v>330.67</v>
      </c>
      <c r="F1770">
        <v>15.5</v>
      </c>
    </row>
    <row r="1771" spans="3:6" x14ac:dyDescent="0.25">
      <c r="C1771" s="10">
        <v>40619</v>
      </c>
      <c r="D1771">
        <v>334.64</v>
      </c>
      <c r="F1771">
        <v>15.46</v>
      </c>
    </row>
    <row r="1772" spans="3:6" x14ac:dyDescent="0.25">
      <c r="C1772" s="10">
        <v>40618</v>
      </c>
      <c r="D1772">
        <v>330.01</v>
      </c>
      <c r="F1772">
        <v>15.63</v>
      </c>
    </row>
    <row r="1773" spans="3:6" x14ac:dyDescent="0.25">
      <c r="C1773" s="10">
        <v>40617</v>
      </c>
      <c r="D1773">
        <v>345.43</v>
      </c>
      <c r="F1773">
        <v>15.55</v>
      </c>
    </row>
    <row r="1774" spans="3:6" x14ac:dyDescent="0.25">
      <c r="C1774" s="10">
        <v>40616</v>
      </c>
      <c r="D1774">
        <v>353.56</v>
      </c>
      <c r="F1774">
        <v>15.62</v>
      </c>
    </row>
    <row r="1775" spans="3:6" x14ac:dyDescent="0.25">
      <c r="C1775" s="10">
        <v>40613</v>
      </c>
      <c r="D1775">
        <v>351.99</v>
      </c>
      <c r="F1775">
        <v>15.57</v>
      </c>
    </row>
    <row r="1776" spans="3:6" x14ac:dyDescent="0.25">
      <c r="C1776" s="10">
        <v>40612</v>
      </c>
      <c r="D1776">
        <v>346.67</v>
      </c>
      <c r="F1776">
        <v>15.67</v>
      </c>
    </row>
    <row r="1777" spans="3:6" x14ac:dyDescent="0.25">
      <c r="C1777" s="10">
        <v>40611</v>
      </c>
      <c r="D1777">
        <v>352.47</v>
      </c>
      <c r="F1777">
        <v>15.58</v>
      </c>
    </row>
    <row r="1778" spans="3:6" x14ac:dyDescent="0.25">
      <c r="C1778" s="10">
        <v>40610</v>
      </c>
      <c r="D1778">
        <v>355.76</v>
      </c>
      <c r="F1778">
        <v>16.21</v>
      </c>
    </row>
    <row r="1779" spans="3:6" x14ac:dyDescent="0.25">
      <c r="C1779" s="10">
        <v>40609</v>
      </c>
      <c r="D1779">
        <v>355.36</v>
      </c>
      <c r="F1779">
        <v>15.86</v>
      </c>
    </row>
    <row r="1780" spans="3:6" x14ac:dyDescent="0.25">
      <c r="C1780" s="10">
        <v>40606</v>
      </c>
      <c r="D1780">
        <v>360</v>
      </c>
      <c r="F1780">
        <v>16.09</v>
      </c>
    </row>
    <row r="1781" spans="3:6" x14ac:dyDescent="0.25">
      <c r="C1781" s="10">
        <v>40605</v>
      </c>
      <c r="D1781">
        <v>359.56</v>
      </c>
      <c r="F1781">
        <v>16.13</v>
      </c>
    </row>
    <row r="1782" spans="3:6" x14ac:dyDescent="0.25">
      <c r="C1782" s="10">
        <v>40604</v>
      </c>
      <c r="D1782">
        <v>352.12</v>
      </c>
      <c r="F1782">
        <v>16</v>
      </c>
    </row>
    <row r="1783" spans="3:6" x14ac:dyDescent="0.25">
      <c r="C1783" s="10">
        <v>40603</v>
      </c>
      <c r="D1783">
        <v>349.31</v>
      </c>
      <c r="F1783">
        <v>16.079999999999998</v>
      </c>
    </row>
    <row r="1784" spans="3:6" x14ac:dyDescent="0.25">
      <c r="C1784" s="10">
        <v>40602</v>
      </c>
      <c r="D1784">
        <v>353.21</v>
      </c>
      <c r="F1784">
        <v>16.23</v>
      </c>
    </row>
    <row r="1785" spans="3:6" x14ac:dyDescent="0.25">
      <c r="C1785" s="10">
        <v>40599</v>
      </c>
      <c r="D1785">
        <v>348.16</v>
      </c>
      <c r="F1785">
        <v>16.27</v>
      </c>
    </row>
    <row r="1786" spans="3:6" x14ac:dyDescent="0.25">
      <c r="C1786" s="10">
        <v>40598</v>
      </c>
      <c r="D1786">
        <v>342.88</v>
      </c>
      <c r="F1786">
        <v>16.13</v>
      </c>
    </row>
    <row r="1787" spans="3:6" x14ac:dyDescent="0.25">
      <c r="C1787" s="10">
        <v>40597</v>
      </c>
      <c r="D1787">
        <v>342.62</v>
      </c>
      <c r="F1787">
        <v>16.27</v>
      </c>
    </row>
    <row r="1788" spans="3:6" x14ac:dyDescent="0.25">
      <c r="C1788" s="10">
        <v>40596</v>
      </c>
      <c r="D1788">
        <v>338.61</v>
      </c>
      <c r="F1788">
        <v>16.48</v>
      </c>
    </row>
    <row r="1789" spans="3:6" x14ac:dyDescent="0.25">
      <c r="C1789" s="10">
        <v>40592</v>
      </c>
      <c r="D1789">
        <v>350.56</v>
      </c>
      <c r="F1789">
        <v>16.79</v>
      </c>
    </row>
    <row r="1790" spans="3:6" x14ac:dyDescent="0.25">
      <c r="C1790" s="10">
        <v>40591</v>
      </c>
      <c r="D1790">
        <v>358.3</v>
      </c>
      <c r="F1790">
        <v>16.96</v>
      </c>
    </row>
    <row r="1791" spans="3:6" x14ac:dyDescent="0.25">
      <c r="C1791" s="10">
        <v>40590</v>
      </c>
      <c r="D1791">
        <v>363.13</v>
      </c>
      <c r="F1791">
        <v>16.989999999999998</v>
      </c>
    </row>
    <row r="1792" spans="3:6" x14ac:dyDescent="0.25">
      <c r="C1792" s="10">
        <v>40589</v>
      </c>
      <c r="D1792">
        <v>359.9</v>
      </c>
      <c r="F1792">
        <v>16.829999999999998</v>
      </c>
    </row>
    <row r="1793" spans="3:6" x14ac:dyDescent="0.25">
      <c r="C1793" s="10">
        <v>40588</v>
      </c>
      <c r="D1793">
        <v>359.18</v>
      </c>
      <c r="F1793">
        <v>16.43</v>
      </c>
    </row>
    <row r="1794" spans="3:6" x14ac:dyDescent="0.25">
      <c r="C1794" s="10">
        <v>40585</v>
      </c>
      <c r="D1794">
        <v>356.85</v>
      </c>
      <c r="F1794">
        <v>16.38</v>
      </c>
    </row>
    <row r="1795" spans="3:6" x14ac:dyDescent="0.25">
      <c r="C1795" s="10">
        <v>40584</v>
      </c>
      <c r="D1795">
        <v>354.54</v>
      </c>
      <c r="F1795">
        <v>15.92</v>
      </c>
    </row>
    <row r="1796" spans="3:6" x14ac:dyDescent="0.25">
      <c r="C1796" s="10">
        <v>40583</v>
      </c>
      <c r="D1796">
        <v>358.16</v>
      </c>
      <c r="F1796">
        <v>15.87</v>
      </c>
    </row>
    <row r="1797" spans="3:6" x14ac:dyDescent="0.25">
      <c r="C1797" s="10">
        <v>40582</v>
      </c>
      <c r="D1797">
        <v>355.2</v>
      </c>
      <c r="F1797">
        <v>16</v>
      </c>
    </row>
    <row r="1798" spans="3:6" x14ac:dyDescent="0.25">
      <c r="C1798" s="10">
        <v>40581</v>
      </c>
      <c r="D1798">
        <v>351.88</v>
      </c>
      <c r="F1798">
        <v>15.74</v>
      </c>
    </row>
    <row r="1799" spans="3:6" x14ac:dyDescent="0.25">
      <c r="C1799" s="10">
        <v>40578</v>
      </c>
      <c r="D1799">
        <v>346.5</v>
      </c>
      <c r="F1799">
        <v>15.71</v>
      </c>
    </row>
    <row r="1800" spans="3:6" x14ac:dyDescent="0.25">
      <c r="C1800" s="10">
        <v>40577</v>
      </c>
      <c r="D1800">
        <v>343.44</v>
      </c>
      <c r="F1800">
        <v>15.53</v>
      </c>
    </row>
    <row r="1801" spans="3:6" x14ac:dyDescent="0.25">
      <c r="C1801" s="10">
        <v>40576</v>
      </c>
      <c r="D1801">
        <v>344.32</v>
      </c>
      <c r="F1801">
        <v>15.36</v>
      </c>
    </row>
    <row r="1802" spans="3:6" x14ac:dyDescent="0.25">
      <c r="C1802" s="10">
        <v>40575</v>
      </c>
      <c r="D1802">
        <v>345.03</v>
      </c>
      <c r="F1802">
        <v>15.46</v>
      </c>
    </row>
    <row r="1803" spans="3:6" x14ac:dyDescent="0.25">
      <c r="C1803" s="10">
        <v>40574</v>
      </c>
      <c r="D1803">
        <v>339.32</v>
      </c>
      <c r="F1803">
        <v>14.94</v>
      </c>
    </row>
    <row r="1804" spans="3:6" x14ac:dyDescent="0.25">
      <c r="C1804" s="10">
        <v>40571</v>
      </c>
      <c r="D1804">
        <v>336.1</v>
      </c>
      <c r="F1804">
        <v>14.96</v>
      </c>
    </row>
    <row r="1805" spans="3:6" x14ac:dyDescent="0.25">
      <c r="C1805" s="10">
        <v>40570</v>
      </c>
      <c r="D1805">
        <v>343.21</v>
      </c>
      <c r="F1805">
        <v>15.3</v>
      </c>
    </row>
    <row r="1806" spans="3:6" x14ac:dyDescent="0.25">
      <c r="C1806" s="10">
        <v>40569</v>
      </c>
      <c r="D1806">
        <v>343.85</v>
      </c>
      <c r="F1806">
        <v>15.33</v>
      </c>
    </row>
    <row r="1807" spans="3:6" x14ac:dyDescent="0.25">
      <c r="C1807" s="10">
        <v>40568</v>
      </c>
      <c r="D1807">
        <v>341.4</v>
      </c>
      <c r="F1807">
        <v>15.75</v>
      </c>
    </row>
    <row r="1808" spans="3:6" x14ac:dyDescent="0.25">
      <c r="C1808" s="10">
        <v>40567</v>
      </c>
      <c r="D1808">
        <v>337.45</v>
      </c>
      <c r="F1808">
        <v>15.59</v>
      </c>
    </row>
    <row r="1809" spans="3:6" x14ac:dyDescent="0.25">
      <c r="C1809" s="10">
        <v>40564</v>
      </c>
      <c r="D1809">
        <v>326.72000000000003</v>
      </c>
      <c r="F1809">
        <v>15.46</v>
      </c>
    </row>
    <row r="1810" spans="3:6" x14ac:dyDescent="0.25">
      <c r="C1810" s="10">
        <v>40563</v>
      </c>
      <c r="D1810">
        <v>332.68</v>
      </c>
      <c r="F1810">
        <v>15.25</v>
      </c>
    </row>
    <row r="1811" spans="3:6" x14ac:dyDescent="0.25">
      <c r="C1811" s="10">
        <v>40562</v>
      </c>
      <c r="D1811">
        <v>338.84</v>
      </c>
      <c r="F1811">
        <v>15.89</v>
      </c>
    </row>
    <row r="1812" spans="3:6" x14ac:dyDescent="0.25">
      <c r="C1812" s="10">
        <v>40561</v>
      </c>
      <c r="D1812">
        <v>340.65</v>
      </c>
      <c r="F1812">
        <v>16.04</v>
      </c>
    </row>
    <row r="1813" spans="3:6" x14ac:dyDescent="0.25">
      <c r="C1813" s="10">
        <v>40557</v>
      </c>
      <c r="D1813">
        <v>348.48</v>
      </c>
      <c r="F1813">
        <v>15.9</v>
      </c>
    </row>
    <row r="1814" spans="3:6" x14ac:dyDescent="0.25">
      <c r="C1814" s="10">
        <v>40556</v>
      </c>
      <c r="D1814">
        <v>345.68</v>
      </c>
      <c r="F1814">
        <v>15.46</v>
      </c>
    </row>
    <row r="1815" spans="3:6" x14ac:dyDescent="0.25">
      <c r="C1815" s="10">
        <v>40555</v>
      </c>
      <c r="D1815">
        <v>344.42</v>
      </c>
      <c r="F1815">
        <v>15.47</v>
      </c>
    </row>
    <row r="1816" spans="3:6" x14ac:dyDescent="0.25">
      <c r="C1816" s="10">
        <v>40554</v>
      </c>
      <c r="D1816">
        <v>341.64</v>
      </c>
      <c r="F1816">
        <v>15.4</v>
      </c>
    </row>
    <row r="1817" spans="3:6" x14ac:dyDescent="0.25">
      <c r="C1817" s="10">
        <v>40553</v>
      </c>
      <c r="D1817">
        <v>342.45499999999998</v>
      </c>
      <c r="F1817">
        <v>15.07</v>
      </c>
    </row>
    <row r="1818" spans="3:6" x14ac:dyDescent="0.25">
      <c r="C1818" s="10">
        <v>40550</v>
      </c>
      <c r="D1818">
        <v>336.12</v>
      </c>
      <c r="F1818">
        <v>15.12</v>
      </c>
    </row>
    <row r="1819" spans="3:6" x14ac:dyDescent="0.25">
      <c r="C1819" s="10">
        <v>40549</v>
      </c>
      <c r="D1819">
        <v>333.73</v>
      </c>
      <c r="F1819">
        <v>15.3</v>
      </c>
    </row>
    <row r="1820" spans="3:6" x14ac:dyDescent="0.25">
      <c r="C1820" s="10">
        <v>40548</v>
      </c>
      <c r="D1820">
        <v>334</v>
      </c>
      <c r="F1820">
        <v>15.79</v>
      </c>
    </row>
    <row r="1821" spans="3:6" x14ac:dyDescent="0.25">
      <c r="C1821" s="10">
        <v>40547</v>
      </c>
      <c r="D1821">
        <v>331.29</v>
      </c>
      <c r="F1821">
        <v>15.04</v>
      </c>
    </row>
    <row r="1822" spans="3:6" x14ac:dyDescent="0.25">
      <c r="C1822" s="10">
        <v>40546</v>
      </c>
      <c r="D1822">
        <v>329.57</v>
      </c>
      <c r="F1822">
        <v>14.84</v>
      </c>
    </row>
    <row r="1823" spans="3:6" x14ac:dyDescent="0.25">
      <c r="C1823" s="10">
        <v>40543</v>
      </c>
      <c r="D1823">
        <v>322.56</v>
      </c>
      <c r="F1823">
        <v>14.81</v>
      </c>
    </row>
    <row r="1824" spans="3:6" x14ac:dyDescent="0.25">
      <c r="C1824" s="10">
        <v>40542</v>
      </c>
      <c r="D1824">
        <v>323.66000000000003</v>
      </c>
      <c r="F1824">
        <v>14.96</v>
      </c>
    </row>
    <row r="1825" spans="3:6" x14ac:dyDescent="0.25">
      <c r="C1825" s="10">
        <v>40541</v>
      </c>
      <c r="D1825">
        <v>325.29000000000002</v>
      </c>
      <c r="F1825">
        <v>15</v>
      </c>
    </row>
    <row r="1826" spans="3:6" x14ac:dyDescent="0.25">
      <c r="C1826" s="10">
        <v>40540</v>
      </c>
      <c r="D1826">
        <v>325.47000000000003</v>
      </c>
      <c r="F1826">
        <v>15.12</v>
      </c>
    </row>
    <row r="1827" spans="3:6" x14ac:dyDescent="0.25">
      <c r="C1827" s="10">
        <v>40539</v>
      </c>
      <c r="D1827">
        <v>324.68</v>
      </c>
      <c r="F1827">
        <v>14.67</v>
      </c>
    </row>
    <row r="1828" spans="3:6" x14ac:dyDescent="0.25">
      <c r="C1828" s="10">
        <v>40535</v>
      </c>
      <c r="D1828">
        <v>323.60000000000002</v>
      </c>
      <c r="F1828">
        <v>14.39</v>
      </c>
    </row>
    <row r="1829" spans="3:6" x14ac:dyDescent="0.25">
      <c r="C1829" s="10">
        <v>40534</v>
      </c>
      <c r="D1829">
        <v>325.16000000000003</v>
      </c>
      <c r="F1829">
        <v>14.38</v>
      </c>
    </row>
    <row r="1830" spans="3:6" x14ac:dyDescent="0.25">
      <c r="C1830" s="10">
        <v>40533</v>
      </c>
      <c r="D1830">
        <v>324.20499999999998</v>
      </c>
      <c r="F1830">
        <v>14.38</v>
      </c>
    </row>
    <row r="1831" spans="3:6" x14ac:dyDescent="0.25">
      <c r="C1831" s="10">
        <v>40532</v>
      </c>
      <c r="D1831">
        <v>322.20999999999998</v>
      </c>
      <c r="F1831">
        <v>13.9</v>
      </c>
    </row>
    <row r="1832" spans="3:6" x14ac:dyDescent="0.25">
      <c r="C1832" s="10">
        <v>40529</v>
      </c>
      <c r="D1832">
        <v>320.61</v>
      </c>
      <c r="F1832">
        <v>13.77</v>
      </c>
    </row>
    <row r="1833" spans="3:6" x14ac:dyDescent="0.25">
      <c r="C1833" s="10">
        <v>40528</v>
      </c>
      <c r="D1833">
        <v>321.25</v>
      </c>
      <c r="F1833">
        <v>13.45</v>
      </c>
    </row>
    <row r="1834" spans="3:6" x14ac:dyDescent="0.25">
      <c r="C1834" s="10">
        <v>40527</v>
      </c>
      <c r="D1834">
        <v>320.36</v>
      </c>
      <c r="F1834">
        <v>14.56</v>
      </c>
    </row>
    <row r="1835" spans="3:6" x14ac:dyDescent="0.25">
      <c r="C1835" s="10">
        <v>40526</v>
      </c>
      <c r="D1835">
        <v>320.29000000000002</v>
      </c>
      <c r="F1835">
        <v>14.97</v>
      </c>
    </row>
    <row r="1836" spans="3:6" x14ac:dyDescent="0.25">
      <c r="C1836" s="10">
        <v>40525</v>
      </c>
      <c r="D1836">
        <v>321.67</v>
      </c>
      <c r="F1836">
        <v>15.26</v>
      </c>
    </row>
    <row r="1837" spans="3:6" x14ac:dyDescent="0.25">
      <c r="C1837" s="10">
        <v>40522</v>
      </c>
      <c r="D1837">
        <v>320.56</v>
      </c>
      <c r="F1837">
        <v>15.4</v>
      </c>
    </row>
    <row r="1838" spans="3:6" x14ac:dyDescent="0.25">
      <c r="C1838" s="10">
        <v>40521</v>
      </c>
      <c r="D1838">
        <v>319.75749999999999</v>
      </c>
      <c r="F1838">
        <v>15.45</v>
      </c>
    </row>
    <row r="1839" spans="3:6" x14ac:dyDescent="0.25">
      <c r="C1839" s="10">
        <v>40520</v>
      </c>
      <c r="D1839">
        <v>321.01</v>
      </c>
      <c r="F1839">
        <v>14.61</v>
      </c>
    </row>
    <row r="1840" spans="3:6" x14ac:dyDescent="0.25">
      <c r="C1840" s="10">
        <v>40519</v>
      </c>
      <c r="D1840">
        <v>318.20999999999998</v>
      </c>
      <c r="F1840">
        <v>14.53</v>
      </c>
    </row>
    <row r="1841" spans="3:6" x14ac:dyDescent="0.25">
      <c r="C1841" s="10">
        <v>40518</v>
      </c>
      <c r="D1841">
        <v>320.14999999999998</v>
      </c>
      <c r="F1841">
        <v>14.37</v>
      </c>
    </row>
    <row r="1842" spans="3:6" x14ac:dyDescent="0.25">
      <c r="C1842" s="10">
        <v>40515</v>
      </c>
      <c r="D1842">
        <v>317.44</v>
      </c>
      <c r="F1842">
        <v>14.34</v>
      </c>
    </row>
    <row r="1843" spans="3:6" x14ac:dyDescent="0.25">
      <c r="C1843" s="10">
        <v>40514</v>
      </c>
      <c r="D1843">
        <v>318.14999999999998</v>
      </c>
      <c r="F1843">
        <v>14.27</v>
      </c>
    </row>
    <row r="1844" spans="3:6" x14ac:dyDescent="0.25">
      <c r="C1844" s="10">
        <v>40513</v>
      </c>
      <c r="D1844">
        <v>316.39999999999998</v>
      </c>
      <c r="F1844">
        <v>13.93</v>
      </c>
    </row>
    <row r="1845" spans="3:6" x14ac:dyDescent="0.25">
      <c r="C1845" s="10">
        <v>40512</v>
      </c>
      <c r="D1845">
        <v>311.14999999999998</v>
      </c>
      <c r="F1845">
        <v>13.61</v>
      </c>
    </row>
    <row r="1846" spans="3:6" x14ac:dyDescent="0.25">
      <c r="C1846" s="10">
        <v>40511</v>
      </c>
      <c r="D1846">
        <v>316.87</v>
      </c>
      <c r="F1846">
        <v>13.53</v>
      </c>
    </row>
    <row r="1847" spans="3:6" x14ac:dyDescent="0.25">
      <c r="C1847" s="10">
        <v>40508</v>
      </c>
      <c r="D1847">
        <v>315</v>
      </c>
      <c r="F1847">
        <v>13.38</v>
      </c>
    </row>
    <row r="1848" spans="3:6" x14ac:dyDescent="0.25">
      <c r="C1848" s="10">
        <v>40506</v>
      </c>
      <c r="D1848">
        <v>314.79500000000002</v>
      </c>
      <c r="F1848">
        <v>13.51</v>
      </c>
    </row>
    <row r="1849" spans="3:6" x14ac:dyDescent="0.25">
      <c r="C1849" s="10">
        <v>40505</v>
      </c>
      <c r="D1849">
        <v>308.73</v>
      </c>
      <c r="F1849">
        <v>13.36</v>
      </c>
    </row>
    <row r="1850" spans="3:6" x14ac:dyDescent="0.25">
      <c r="C1850" s="10">
        <v>40504</v>
      </c>
      <c r="D1850">
        <v>313.36</v>
      </c>
      <c r="F1850">
        <v>13.39</v>
      </c>
    </row>
    <row r="1851" spans="3:6" x14ac:dyDescent="0.25">
      <c r="C1851" s="10">
        <v>40501</v>
      </c>
      <c r="D1851">
        <v>306.73</v>
      </c>
      <c r="F1851">
        <v>13.43</v>
      </c>
    </row>
    <row r="1852" spans="3:6" x14ac:dyDescent="0.25">
      <c r="C1852" s="10">
        <v>40500</v>
      </c>
      <c r="D1852">
        <v>308.43</v>
      </c>
      <c r="F1852">
        <v>13.53</v>
      </c>
    </row>
    <row r="1853" spans="3:6" x14ac:dyDescent="0.25">
      <c r="C1853" s="10">
        <v>40499</v>
      </c>
      <c r="D1853">
        <v>300.5</v>
      </c>
      <c r="F1853">
        <v>13.45</v>
      </c>
    </row>
    <row r="1854" spans="3:6" x14ac:dyDescent="0.25">
      <c r="C1854" s="10">
        <v>40498</v>
      </c>
      <c r="D1854">
        <v>301.58999999999997</v>
      </c>
      <c r="F1854">
        <v>13.56</v>
      </c>
    </row>
    <row r="1855" spans="3:6" x14ac:dyDescent="0.25">
      <c r="C1855" s="10">
        <v>40497</v>
      </c>
      <c r="D1855">
        <v>307.03500000000003</v>
      </c>
      <c r="F1855">
        <v>13.85</v>
      </c>
    </row>
    <row r="1856" spans="3:6" x14ac:dyDescent="0.25">
      <c r="C1856" s="10">
        <v>40494</v>
      </c>
      <c r="D1856">
        <v>308.02999999999997</v>
      </c>
      <c r="F1856">
        <v>13.74</v>
      </c>
    </row>
    <row r="1857" spans="3:6" x14ac:dyDescent="0.25">
      <c r="C1857" s="10">
        <v>40493</v>
      </c>
      <c r="D1857">
        <v>316.65499999999997</v>
      </c>
      <c r="F1857">
        <v>14.31</v>
      </c>
    </row>
    <row r="1858" spans="3:6" x14ac:dyDescent="0.25">
      <c r="C1858" s="10">
        <v>40492</v>
      </c>
      <c r="D1858">
        <v>318.02999999999997</v>
      </c>
      <c r="F1858">
        <v>13.97</v>
      </c>
    </row>
    <row r="1859" spans="3:6" x14ac:dyDescent="0.25">
      <c r="C1859" s="10">
        <v>40491</v>
      </c>
      <c r="D1859">
        <v>316.08</v>
      </c>
      <c r="F1859">
        <v>13.86</v>
      </c>
    </row>
    <row r="1860" spans="3:6" x14ac:dyDescent="0.25">
      <c r="C1860" s="10">
        <v>40490</v>
      </c>
      <c r="D1860">
        <v>318.62</v>
      </c>
      <c r="F1860">
        <v>13.98</v>
      </c>
    </row>
    <row r="1861" spans="3:6" x14ac:dyDescent="0.25">
      <c r="C1861" s="10">
        <v>40487</v>
      </c>
      <c r="D1861">
        <v>317.13</v>
      </c>
      <c r="F1861">
        <v>14.16</v>
      </c>
    </row>
    <row r="1862" spans="3:6" x14ac:dyDescent="0.25">
      <c r="C1862" s="10">
        <v>40486</v>
      </c>
      <c r="D1862">
        <v>318.27</v>
      </c>
      <c r="F1862">
        <v>13.96</v>
      </c>
    </row>
    <row r="1863" spans="3:6" x14ac:dyDescent="0.25">
      <c r="C1863" s="10">
        <v>40485</v>
      </c>
      <c r="D1863">
        <v>312.8</v>
      </c>
      <c r="F1863">
        <v>13.47</v>
      </c>
    </row>
    <row r="1864" spans="3:6" x14ac:dyDescent="0.25">
      <c r="C1864" s="10">
        <v>40484</v>
      </c>
      <c r="D1864">
        <v>309.36</v>
      </c>
      <c r="F1864">
        <v>13.28</v>
      </c>
    </row>
    <row r="1865" spans="3:6" x14ac:dyDescent="0.25">
      <c r="C1865" s="10">
        <v>40483</v>
      </c>
      <c r="D1865">
        <v>304.18</v>
      </c>
      <c r="F1865">
        <v>13.07</v>
      </c>
    </row>
    <row r="1866" spans="3:6" x14ac:dyDescent="0.25">
      <c r="C1866" s="10">
        <v>40480</v>
      </c>
      <c r="D1866">
        <v>300.98</v>
      </c>
      <c r="F1866">
        <v>13.16</v>
      </c>
    </row>
    <row r="1867" spans="3:6" x14ac:dyDescent="0.25">
      <c r="C1867" s="10">
        <v>40479</v>
      </c>
      <c r="D1867">
        <v>305.24</v>
      </c>
      <c r="F1867">
        <v>13.27</v>
      </c>
    </row>
    <row r="1868" spans="3:6" x14ac:dyDescent="0.25">
      <c r="C1868" s="10">
        <v>40478</v>
      </c>
      <c r="D1868">
        <v>307.83</v>
      </c>
      <c r="F1868">
        <v>13.6</v>
      </c>
    </row>
    <row r="1869" spans="3:6" x14ac:dyDescent="0.25">
      <c r="C1869" s="10">
        <v>40477</v>
      </c>
      <c r="D1869">
        <v>308.05</v>
      </c>
      <c r="F1869">
        <v>13.44</v>
      </c>
    </row>
    <row r="1870" spans="3:6" x14ac:dyDescent="0.25">
      <c r="C1870" s="10">
        <v>40476</v>
      </c>
      <c r="D1870">
        <v>308.83999999999997</v>
      </c>
      <c r="F1870">
        <v>13.47</v>
      </c>
    </row>
    <row r="1871" spans="3:6" x14ac:dyDescent="0.25">
      <c r="C1871" s="10">
        <v>40473</v>
      </c>
      <c r="D1871">
        <v>307.47000000000003</v>
      </c>
      <c r="F1871">
        <v>14.04</v>
      </c>
    </row>
    <row r="1872" spans="3:6" x14ac:dyDescent="0.25">
      <c r="C1872" s="10">
        <v>40472</v>
      </c>
      <c r="D1872">
        <v>309.52</v>
      </c>
      <c r="F1872">
        <v>13.88</v>
      </c>
    </row>
    <row r="1873" spans="3:6" x14ac:dyDescent="0.25">
      <c r="C1873" s="10">
        <v>40471</v>
      </c>
      <c r="D1873">
        <v>310.52999999999997</v>
      </c>
      <c r="F1873">
        <v>15.1</v>
      </c>
    </row>
    <row r="1874" spans="3:6" x14ac:dyDescent="0.25">
      <c r="C1874" s="10">
        <v>40470</v>
      </c>
      <c r="D1874">
        <v>309.49</v>
      </c>
      <c r="F1874">
        <v>15.46</v>
      </c>
    </row>
    <row r="1875" spans="3:6" x14ac:dyDescent="0.25">
      <c r="C1875" s="10">
        <v>40469</v>
      </c>
      <c r="D1875">
        <v>318</v>
      </c>
      <c r="F1875">
        <v>15.47</v>
      </c>
    </row>
    <row r="1876" spans="3:6" x14ac:dyDescent="0.25">
      <c r="C1876" s="10">
        <v>40466</v>
      </c>
      <c r="D1876">
        <v>314.74</v>
      </c>
      <c r="F1876">
        <v>15.18</v>
      </c>
    </row>
    <row r="1877" spans="3:6" x14ac:dyDescent="0.25">
      <c r="C1877" s="10">
        <v>40465</v>
      </c>
      <c r="D1877">
        <v>302.31</v>
      </c>
      <c r="F1877">
        <v>15.41</v>
      </c>
    </row>
    <row r="1878" spans="3:6" x14ac:dyDescent="0.25">
      <c r="C1878" s="10">
        <v>40464</v>
      </c>
      <c r="D1878">
        <v>300.14</v>
      </c>
      <c r="F1878">
        <v>15.56</v>
      </c>
    </row>
    <row r="1879" spans="3:6" x14ac:dyDescent="0.25">
      <c r="C1879" s="10">
        <v>40463</v>
      </c>
      <c r="D1879">
        <v>298.54000000000002</v>
      </c>
      <c r="F1879">
        <v>15.34</v>
      </c>
    </row>
    <row r="1880" spans="3:6" x14ac:dyDescent="0.25">
      <c r="C1880" s="10">
        <v>40462</v>
      </c>
      <c r="D1880">
        <v>295.36</v>
      </c>
      <c r="F1880">
        <v>15.93</v>
      </c>
    </row>
    <row r="1881" spans="3:6" x14ac:dyDescent="0.25">
      <c r="C1881" s="10">
        <v>40459</v>
      </c>
      <c r="D1881">
        <v>294.07</v>
      </c>
      <c r="F1881">
        <v>16</v>
      </c>
    </row>
    <row r="1882" spans="3:6" x14ac:dyDescent="0.25">
      <c r="C1882" s="10">
        <v>40458</v>
      </c>
      <c r="D1882">
        <v>289.22000000000003</v>
      </c>
      <c r="F1882">
        <v>16.100000000000001</v>
      </c>
    </row>
    <row r="1883" spans="3:6" x14ac:dyDescent="0.25">
      <c r="C1883" s="10">
        <v>40457</v>
      </c>
      <c r="D1883">
        <v>289.19</v>
      </c>
      <c r="F1883">
        <v>16.170000000000002</v>
      </c>
    </row>
    <row r="1884" spans="3:6" x14ac:dyDescent="0.25">
      <c r="C1884" s="10">
        <v>40456</v>
      </c>
      <c r="D1884">
        <v>288.94</v>
      </c>
      <c r="F1884">
        <v>16.28</v>
      </c>
    </row>
    <row r="1885" spans="3:6" x14ac:dyDescent="0.25">
      <c r="C1885" s="10">
        <v>40455</v>
      </c>
      <c r="D1885">
        <v>278.64</v>
      </c>
      <c r="F1885">
        <v>15.94</v>
      </c>
    </row>
    <row r="1886" spans="3:6" x14ac:dyDescent="0.25">
      <c r="C1886" s="10">
        <v>40452</v>
      </c>
      <c r="D1886">
        <v>282.52</v>
      </c>
      <c r="F1886">
        <v>16.27</v>
      </c>
    </row>
    <row r="1887" spans="3:6" x14ac:dyDescent="0.25">
      <c r="C1887" s="10">
        <v>40451</v>
      </c>
      <c r="D1887">
        <v>283.75</v>
      </c>
      <c r="F1887">
        <v>16.190000000000001</v>
      </c>
    </row>
    <row r="1888" spans="3:6" x14ac:dyDescent="0.25">
      <c r="C1888" s="10">
        <v>40450</v>
      </c>
      <c r="D1888">
        <v>287.37</v>
      </c>
      <c r="F1888">
        <v>15.96</v>
      </c>
    </row>
    <row r="1889" spans="3:6" x14ac:dyDescent="0.25">
      <c r="C1889" s="10">
        <v>40449</v>
      </c>
      <c r="D1889">
        <v>286.86</v>
      </c>
      <c r="F1889">
        <v>15.92</v>
      </c>
    </row>
    <row r="1890" spans="3:6" x14ac:dyDescent="0.25">
      <c r="C1890" s="10">
        <v>40448</v>
      </c>
      <c r="D1890">
        <v>291.16399999999999</v>
      </c>
      <c r="F1890">
        <v>15.65</v>
      </c>
    </row>
    <row r="1891" spans="3:6" x14ac:dyDescent="0.25">
      <c r="C1891" s="10">
        <v>40445</v>
      </c>
      <c r="D1891">
        <v>292.32</v>
      </c>
      <c r="F1891">
        <v>15.73</v>
      </c>
    </row>
    <row r="1892" spans="3:6" x14ac:dyDescent="0.25">
      <c r="C1892" s="10">
        <v>40444</v>
      </c>
      <c r="D1892">
        <v>288.92</v>
      </c>
      <c r="F1892">
        <v>15.26</v>
      </c>
    </row>
    <row r="1893" spans="3:6" x14ac:dyDescent="0.25">
      <c r="C1893" s="10">
        <v>40443</v>
      </c>
      <c r="D1893">
        <v>287.75</v>
      </c>
      <c r="F1893">
        <v>15.45</v>
      </c>
    </row>
    <row r="1894" spans="3:6" x14ac:dyDescent="0.25">
      <c r="C1894" s="10">
        <v>40442</v>
      </c>
      <c r="D1894">
        <v>283.77</v>
      </c>
      <c r="F1894">
        <v>15.46</v>
      </c>
    </row>
    <row r="1895" spans="3:6" x14ac:dyDescent="0.25">
      <c r="C1895" s="10">
        <v>40441</v>
      </c>
      <c r="D1895">
        <v>283.23</v>
      </c>
      <c r="F1895">
        <v>15.1</v>
      </c>
    </row>
    <row r="1896" spans="3:6" x14ac:dyDescent="0.25">
      <c r="C1896" s="10">
        <v>40438</v>
      </c>
      <c r="D1896">
        <v>275.37</v>
      </c>
      <c r="F1896">
        <v>14.66</v>
      </c>
    </row>
    <row r="1897" spans="3:6" x14ac:dyDescent="0.25">
      <c r="C1897" s="10">
        <v>40437</v>
      </c>
      <c r="D1897">
        <v>276.57</v>
      </c>
      <c r="F1897">
        <v>14.74</v>
      </c>
    </row>
    <row r="1898" spans="3:6" x14ac:dyDescent="0.25">
      <c r="C1898" s="10">
        <v>40436</v>
      </c>
      <c r="D1898">
        <v>270.22000000000003</v>
      </c>
      <c r="F1898">
        <v>14.69</v>
      </c>
    </row>
    <row r="1899" spans="3:6" x14ac:dyDescent="0.25">
      <c r="C1899" s="10">
        <v>40435</v>
      </c>
      <c r="D1899">
        <v>268.06</v>
      </c>
      <c r="F1899">
        <v>14.65</v>
      </c>
    </row>
    <row r="1900" spans="3:6" x14ac:dyDescent="0.25">
      <c r="C1900" s="10">
        <v>40434</v>
      </c>
      <c r="D1900">
        <v>267.04000000000002</v>
      </c>
      <c r="F1900">
        <v>15.34</v>
      </c>
    </row>
    <row r="1901" spans="3:6" x14ac:dyDescent="0.25">
      <c r="C1901" s="10">
        <v>40431</v>
      </c>
      <c r="D1901">
        <v>263.41000000000003</v>
      </c>
      <c r="F1901">
        <v>14.72</v>
      </c>
    </row>
    <row r="1902" spans="3:6" x14ac:dyDescent="0.25">
      <c r="C1902" s="10">
        <v>40430</v>
      </c>
      <c r="D1902">
        <v>263.07</v>
      </c>
      <c r="F1902">
        <v>15.12</v>
      </c>
    </row>
    <row r="1903" spans="3:6" x14ac:dyDescent="0.25">
      <c r="C1903" s="10">
        <v>40429</v>
      </c>
      <c r="D1903">
        <v>262.92</v>
      </c>
      <c r="F1903">
        <v>14.92</v>
      </c>
    </row>
    <row r="1904" spans="3:6" x14ac:dyDescent="0.25">
      <c r="C1904" s="10">
        <v>40428</v>
      </c>
      <c r="D1904">
        <v>257.81</v>
      </c>
      <c r="F1904">
        <v>14.97</v>
      </c>
    </row>
    <row r="1905" spans="3:6" x14ac:dyDescent="0.25">
      <c r="C1905" s="10">
        <v>40424</v>
      </c>
      <c r="D1905">
        <v>258.77</v>
      </c>
      <c r="F1905">
        <v>15.52</v>
      </c>
    </row>
    <row r="1906" spans="3:6" x14ac:dyDescent="0.25">
      <c r="C1906" s="10">
        <v>40423</v>
      </c>
      <c r="D1906">
        <v>252.17</v>
      </c>
      <c r="F1906">
        <v>15.1</v>
      </c>
    </row>
    <row r="1907" spans="3:6" x14ac:dyDescent="0.25">
      <c r="C1907" s="10">
        <v>40422</v>
      </c>
      <c r="D1907">
        <v>250.33</v>
      </c>
      <c r="F1907">
        <v>15.08</v>
      </c>
    </row>
    <row r="1908" spans="3:6" x14ac:dyDescent="0.25">
      <c r="C1908" s="10">
        <v>40421</v>
      </c>
      <c r="D1908">
        <v>243.1</v>
      </c>
      <c r="F1908">
        <v>14.28</v>
      </c>
    </row>
    <row r="1909" spans="3:6" x14ac:dyDescent="0.25">
      <c r="C1909" s="10">
        <v>40420</v>
      </c>
      <c r="D1909">
        <v>242.5</v>
      </c>
      <c r="F1909">
        <v>14.33</v>
      </c>
    </row>
    <row r="1910" spans="3:6" x14ac:dyDescent="0.25">
      <c r="C1910" s="10">
        <v>40417</v>
      </c>
      <c r="D1910">
        <v>241.62</v>
      </c>
      <c r="F1910">
        <v>14.8</v>
      </c>
    </row>
    <row r="1911" spans="3:6" x14ac:dyDescent="0.25">
      <c r="C1911" s="10">
        <v>40416</v>
      </c>
      <c r="D1911">
        <v>240.28</v>
      </c>
      <c r="F1911">
        <v>14.64</v>
      </c>
    </row>
    <row r="1912" spans="3:6" x14ac:dyDescent="0.25">
      <c r="C1912" s="10">
        <v>40415</v>
      </c>
      <c r="D1912">
        <v>242.89</v>
      </c>
      <c r="F1912">
        <v>14.84</v>
      </c>
    </row>
    <row r="1913" spans="3:6" x14ac:dyDescent="0.25">
      <c r="C1913" s="10">
        <v>40414</v>
      </c>
      <c r="D1913">
        <v>239.93</v>
      </c>
      <c r="F1913">
        <v>14.19</v>
      </c>
    </row>
    <row r="1914" spans="3:6" x14ac:dyDescent="0.25">
      <c r="C1914" s="10">
        <v>40413</v>
      </c>
      <c r="D1914">
        <v>245.8</v>
      </c>
      <c r="F1914">
        <v>14.16</v>
      </c>
    </row>
    <row r="1915" spans="3:6" x14ac:dyDescent="0.25">
      <c r="C1915" s="10">
        <v>40410</v>
      </c>
      <c r="D1915">
        <v>249.64</v>
      </c>
      <c r="F1915">
        <v>14.48</v>
      </c>
    </row>
    <row r="1916" spans="3:6" x14ac:dyDescent="0.25">
      <c r="C1916" s="10">
        <v>40409</v>
      </c>
      <c r="D1916">
        <v>249.88</v>
      </c>
      <c r="F1916">
        <v>14.45</v>
      </c>
    </row>
    <row r="1917" spans="3:6" x14ac:dyDescent="0.25">
      <c r="C1917" s="10">
        <v>40408</v>
      </c>
      <c r="D1917">
        <v>253.07</v>
      </c>
      <c r="F1917">
        <v>14.81</v>
      </c>
    </row>
    <row r="1918" spans="3:6" x14ac:dyDescent="0.25">
      <c r="C1918" s="10">
        <v>40407</v>
      </c>
      <c r="D1918">
        <v>251.97</v>
      </c>
      <c r="F1918">
        <v>14.81</v>
      </c>
    </row>
    <row r="1919" spans="3:6" x14ac:dyDescent="0.25">
      <c r="C1919" s="10">
        <v>40406</v>
      </c>
      <c r="D1919">
        <v>247.64</v>
      </c>
      <c r="F1919">
        <v>14.52</v>
      </c>
    </row>
    <row r="1920" spans="3:6" x14ac:dyDescent="0.25">
      <c r="C1920" s="10">
        <v>40403</v>
      </c>
      <c r="D1920">
        <v>249.1</v>
      </c>
      <c r="F1920">
        <v>14.37</v>
      </c>
    </row>
    <row r="1921" spans="3:6" x14ac:dyDescent="0.25">
      <c r="C1921" s="10">
        <v>40402</v>
      </c>
      <c r="D1921">
        <v>251.79</v>
      </c>
      <c r="F1921">
        <v>14.6</v>
      </c>
    </row>
    <row r="1922" spans="3:6" x14ac:dyDescent="0.25">
      <c r="C1922" s="10">
        <v>40401</v>
      </c>
      <c r="D1922">
        <v>250.19</v>
      </c>
      <c r="F1922">
        <v>14.98</v>
      </c>
    </row>
    <row r="1923" spans="3:6" x14ac:dyDescent="0.25">
      <c r="C1923" s="10">
        <v>40400</v>
      </c>
      <c r="D1923">
        <v>259.41000000000003</v>
      </c>
      <c r="F1923">
        <v>15.79</v>
      </c>
    </row>
    <row r="1924" spans="3:6" x14ac:dyDescent="0.25">
      <c r="C1924" s="10">
        <v>40399</v>
      </c>
      <c r="D1924">
        <v>261.75</v>
      </c>
      <c r="F1924">
        <v>15.85</v>
      </c>
    </row>
    <row r="1925" spans="3:6" x14ac:dyDescent="0.25">
      <c r="C1925" s="10">
        <v>40396</v>
      </c>
      <c r="D1925">
        <v>260.09100000000001</v>
      </c>
      <c r="F1925">
        <v>15.75</v>
      </c>
    </row>
    <row r="1926" spans="3:6" x14ac:dyDescent="0.25">
      <c r="C1926" s="10">
        <v>40395</v>
      </c>
      <c r="D1926">
        <v>261.7</v>
      </c>
      <c r="F1926">
        <v>16.059999999999999</v>
      </c>
    </row>
    <row r="1927" spans="3:6" x14ac:dyDescent="0.25">
      <c r="C1927" s="10">
        <v>40394</v>
      </c>
      <c r="D1927">
        <v>262.98</v>
      </c>
      <c r="F1927">
        <v>16.16</v>
      </c>
    </row>
    <row r="1928" spans="3:6" x14ac:dyDescent="0.25">
      <c r="C1928" s="10">
        <v>40393</v>
      </c>
      <c r="D1928">
        <v>261.93</v>
      </c>
      <c r="F1928">
        <v>15.98</v>
      </c>
    </row>
    <row r="1929" spans="3:6" x14ac:dyDescent="0.25">
      <c r="C1929" s="10">
        <v>40392</v>
      </c>
      <c r="D1929">
        <v>261.85000000000002</v>
      </c>
      <c r="F1929">
        <v>16.149999999999999</v>
      </c>
    </row>
    <row r="1930" spans="3:6" x14ac:dyDescent="0.25">
      <c r="C1930" s="10">
        <v>40389</v>
      </c>
      <c r="D1930">
        <v>257.25</v>
      </c>
      <c r="F1930">
        <v>15.84</v>
      </c>
    </row>
    <row r="1931" spans="3:6" x14ac:dyDescent="0.25">
      <c r="C1931" s="10">
        <v>40388</v>
      </c>
      <c r="D1931">
        <v>258.11</v>
      </c>
      <c r="F1931">
        <v>15.64</v>
      </c>
    </row>
    <row r="1932" spans="3:6" x14ac:dyDescent="0.25">
      <c r="C1932" s="10">
        <v>40387</v>
      </c>
      <c r="D1932">
        <v>260.95999999999998</v>
      </c>
      <c r="F1932">
        <v>15.83</v>
      </c>
    </row>
    <row r="1933" spans="3:6" x14ac:dyDescent="0.25">
      <c r="C1933" s="10">
        <v>40386</v>
      </c>
      <c r="D1933">
        <v>264.08</v>
      </c>
      <c r="F1933">
        <v>16.079999999999998</v>
      </c>
    </row>
    <row r="1934" spans="3:6" x14ac:dyDescent="0.25">
      <c r="C1934" s="10">
        <v>40385</v>
      </c>
      <c r="D1934">
        <v>259.27999999999997</v>
      </c>
      <c r="F1934">
        <v>16.239999999999998</v>
      </c>
    </row>
    <row r="1935" spans="3:6" x14ac:dyDescent="0.25">
      <c r="C1935" s="10">
        <v>40382</v>
      </c>
      <c r="D1935">
        <v>259.94</v>
      </c>
      <c r="F1935">
        <v>15.93</v>
      </c>
    </row>
    <row r="1936" spans="3:6" x14ac:dyDescent="0.25">
      <c r="C1936" s="10">
        <v>40381</v>
      </c>
      <c r="D1936">
        <v>259.024</v>
      </c>
      <c r="F1936">
        <v>15.67</v>
      </c>
    </row>
    <row r="1937" spans="3:6" x14ac:dyDescent="0.25">
      <c r="C1937" s="10">
        <v>40380</v>
      </c>
      <c r="D1937">
        <v>254.24</v>
      </c>
      <c r="F1937">
        <v>15.24</v>
      </c>
    </row>
    <row r="1938" spans="3:6" x14ac:dyDescent="0.25">
      <c r="C1938" s="10">
        <v>40379</v>
      </c>
      <c r="D1938">
        <v>251.89</v>
      </c>
      <c r="F1938">
        <v>15.32</v>
      </c>
    </row>
    <row r="1939" spans="3:6" x14ac:dyDescent="0.25">
      <c r="C1939" s="10">
        <v>40378</v>
      </c>
      <c r="D1939">
        <v>245.58</v>
      </c>
      <c r="F1939">
        <v>15.35</v>
      </c>
    </row>
    <row r="1940" spans="3:6" x14ac:dyDescent="0.25">
      <c r="C1940" s="10">
        <v>40375</v>
      </c>
      <c r="D1940">
        <v>249.9</v>
      </c>
      <c r="F1940">
        <v>15.63</v>
      </c>
    </row>
    <row r="1941" spans="3:6" x14ac:dyDescent="0.25">
      <c r="C1941" s="10">
        <v>40374</v>
      </c>
      <c r="D1941">
        <v>251.45</v>
      </c>
      <c r="F1941">
        <v>16.57</v>
      </c>
    </row>
    <row r="1942" spans="3:6" x14ac:dyDescent="0.25">
      <c r="C1942" s="10">
        <v>40373</v>
      </c>
      <c r="D1942">
        <v>252.727</v>
      </c>
      <c r="F1942">
        <v>17.52</v>
      </c>
    </row>
    <row r="1943" spans="3:6" x14ac:dyDescent="0.25">
      <c r="C1943" s="10">
        <v>40372</v>
      </c>
      <c r="D1943">
        <v>251.798</v>
      </c>
      <c r="F1943">
        <v>17.59</v>
      </c>
    </row>
    <row r="1944" spans="3:6" x14ac:dyDescent="0.25">
      <c r="C1944" s="10">
        <v>40371</v>
      </c>
      <c r="D1944">
        <v>257.28500000000003</v>
      </c>
      <c r="F1944">
        <v>17.11</v>
      </c>
    </row>
    <row r="1945" spans="3:6" x14ac:dyDescent="0.25">
      <c r="C1945" s="10">
        <v>40368</v>
      </c>
      <c r="D1945">
        <v>259.62</v>
      </c>
      <c r="F1945">
        <v>17</v>
      </c>
    </row>
    <row r="1946" spans="3:6" x14ac:dyDescent="0.25">
      <c r="C1946" s="10">
        <v>40367</v>
      </c>
      <c r="D1946">
        <v>258.08999999999997</v>
      </c>
      <c r="F1946">
        <v>16.739999999999998</v>
      </c>
    </row>
    <row r="1947" spans="3:6" x14ac:dyDescent="0.25">
      <c r="C1947" s="10">
        <v>40366</v>
      </c>
      <c r="D1947">
        <v>258.66500000000002</v>
      </c>
      <c r="F1947">
        <v>16.579999999999998</v>
      </c>
    </row>
    <row r="1948" spans="3:6" x14ac:dyDescent="0.25">
      <c r="C1948" s="10">
        <v>40365</v>
      </c>
      <c r="D1948">
        <v>248.63</v>
      </c>
      <c r="F1948">
        <v>15.61</v>
      </c>
    </row>
    <row r="1949" spans="3:6" x14ac:dyDescent="0.25">
      <c r="C1949" s="10">
        <v>40361</v>
      </c>
      <c r="D1949">
        <v>246.94</v>
      </c>
      <c r="F1949">
        <v>15.48</v>
      </c>
    </row>
    <row r="1950" spans="3:6" x14ac:dyDescent="0.25">
      <c r="C1950" s="10">
        <v>40360</v>
      </c>
      <c r="D1950">
        <v>248.48</v>
      </c>
      <c r="F1950">
        <v>15.81</v>
      </c>
    </row>
    <row r="1951" spans="3:6" x14ac:dyDescent="0.25">
      <c r="C1951" s="10">
        <v>40359</v>
      </c>
      <c r="D1951">
        <v>251.53</v>
      </c>
      <c r="F1951">
        <v>16.61</v>
      </c>
    </row>
    <row r="1952" spans="3:6" x14ac:dyDescent="0.25">
      <c r="C1952" s="10">
        <v>40358</v>
      </c>
      <c r="D1952">
        <v>256.17</v>
      </c>
      <c r="F1952">
        <v>16.8</v>
      </c>
    </row>
    <row r="1953" spans="3:6" x14ac:dyDescent="0.25">
      <c r="C1953" s="10">
        <v>40357</v>
      </c>
      <c r="D1953">
        <v>268.3</v>
      </c>
      <c r="F1953">
        <v>17.34</v>
      </c>
    </row>
    <row r="1954" spans="3:6" x14ac:dyDescent="0.25">
      <c r="C1954" s="10">
        <v>40354</v>
      </c>
      <c r="D1954">
        <v>266.7</v>
      </c>
      <c r="F1954">
        <v>17.39</v>
      </c>
    </row>
    <row r="1955" spans="3:6" x14ac:dyDescent="0.25">
      <c r="C1955" s="10">
        <v>40353</v>
      </c>
      <c r="D1955">
        <v>269</v>
      </c>
      <c r="F1955">
        <v>16.8</v>
      </c>
    </row>
    <row r="1956" spans="3:6" x14ac:dyDescent="0.25">
      <c r="C1956" s="10">
        <v>40352</v>
      </c>
      <c r="D1956">
        <v>270.97000000000003</v>
      </c>
      <c r="F1956">
        <v>16.63</v>
      </c>
    </row>
    <row r="1957" spans="3:6" x14ac:dyDescent="0.25">
      <c r="C1957" s="10">
        <v>40351</v>
      </c>
      <c r="D1957">
        <v>273.85000000000002</v>
      </c>
      <c r="F1957">
        <v>16.579999999999998</v>
      </c>
    </row>
    <row r="1958" spans="3:6" x14ac:dyDescent="0.25">
      <c r="C1958" s="10">
        <v>40350</v>
      </c>
      <c r="D1958">
        <v>270.17</v>
      </c>
      <c r="F1958">
        <v>16.920000000000002</v>
      </c>
    </row>
    <row r="1959" spans="3:6" x14ac:dyDescent="0.25">
      <c r="C1959" s="10">
        <v>40347</v>
      </c>
      <c r="D1959">
        <v>274.07400000000001</v>
      </c>
      <c r="F1959">
        <v>17.02</v>
      </c>
    </row>
    <row r="1960" spans="3:6" x14ac:dyDescent="0.25">
      <c r="C1960" s="10">
        <v>40346</v>
      </c>
      <c r="D1960">
        <v>271.87</v>
      </c>
      <c r="F1960">
        <v>16.82</v>
      </c>
    </row>
    <row r="1961" spans="3:6" x14ac:dyDescent="0.25">
      <c r="C1961" s="10">
        <v>40345</v>
      </c>
      <c r="D1961">
        <v>267.25</v>
      </c>
      <c r="F1961">
        <v>17.11</v>
      </c>
    </row>
    <row r="1962" spans="3:6" x14ac:dyDescent="0.25">
      <c r="C1962" s="10">
        <v>40344</v>
      </c>
      <c r="D1962">
        <v>259.69</v>
      </c>
      <c r="F1962">
        <v>17.16</v>
      </c>
    </row>
    <row r="1963" spans="3:6" x14ac:dyDescent="0.25">
      <c r="C1963" s="10">
        <v>40343</v>
      </c>
      <c r="D1963">
        <v>254.28</v>
      </c>
      <c r="F1963">
        <v>16.670000000000002</v>
      </c>
    </row>
    <row r="1964" spans="3:6" x14ac:dyDescent="0.25">
      <c r="C1964" s="10">
        <v>40340</v>
      </c>
      <c r="D1964">
        <v>253.51</v>
      </c>
      <c r="F1964">
        <v>16.82</v>
      </c>
    </row>
    <row r="1965" spans="3:6" x14ac:dyDescent="0.25">
      <c r="C1965" s="10">
        <v>40339</v>
      </c>
      <c r="D1965">
        <v>250.51</v>
      </c>
      <c r="F1965">
        <v>16.760000000000002</v>
      </c>
    </row>
    <row r="1966" spans="3:6" x14ac:dyDescent="0.25">
      <c r="C1966" s="10">
        <v>40338</v>
      </c>
      <c r="D1966">
        <v>243.2</v>
      </c>
      <c r="F1966">
        <v>16.53</v>
      </c>
    </row>
    <row r="1967" spans="3:6" x14ac:dyDescent="0.25">
      <c r="C1967" s="10">
        <v>40337</v>
      </c>
      <c r="D1967">
        <v>249.33</v>
      </c>
      <c r="F1967">
        <v>16.420000000000002</v>
      </c>
    </row>
    <row r="1968" spans="3:6" x14ac:dyDescent="0.25">
      <c r="C1968" s="10">
        <v>40336</v>
      </c>
      <c r="D1968">
        <v>250.94</v>
      </c>
      <c r="F1968">
        <v>15.74</v>
      </c>
    </row>
    <row r="1969" spans="3:6" x14ac:dyDescent="0.25">
      <c r="C1969" s="10">
        <v>40333</v>
      </c>
      <c r="D1969">
        <v>255.965</v>
      </c>
      <c r="F1969">
        <v>15.96</v>
      </c>
    </row>
    <row r="1970" spans="3:6" x14ac:dyDescent="0.25">
      <c r="C1970" s="10">
        <v>40332</v>
      </c>
      <c r="D1970">
        <v>263.12</v>
      </c>
      <c r="F1970">
        <v>16.48</v>
      </c>
    </row>
    <row r="1971" spans="3:6" x14ac:dyDescent="0.25">
      <c r="C1971" s="10">
        <v>40331</v>
      </c>
      <c r="D1971">
        <v>263.95</v>
      </c>
      <c r="F1971">
        <v>16.579999999999998</v>
      </c>
    </row>
    <row r="1972" spans="3:6" x14ac:dyDescent="0.25">
      <c r="C1972" s="10">
        <v>40330</v>
      </c>
      <c r="D1972">
        <v>260.83</v>
      </c>
      <c r="F1972">
        <v>15.62</v>
      </c>
    </row>
    <row r="1973" spans="3:6" x14ac:dyDescent="0.25">
      <c r="C1973" s="10">
        <v>40326</v>
      </c>
      <c r="D1973">
        <v>256.88</v>
      </c>
      <c r="F1973">
        <v>16.14</v>
      </c>
    </row>
    <row r="1974" spans="3:6" x14ac:dyDescent="0.25">
      <c r="C1974" s="10">
        <v>40325</v>
      </c>
      <c r="D1974">
        <v>253.35</v>
      </c>
      <c r="F1974">
        <v>16.510000000000002</v>
      </c>
    </row>
    <row r="1975" spans="3:6" x14ac:dyDescent="0.25">
      <c r="C1975" s="10">
        <v>40324</v>
      </c>
      <c r="D1975">
        <v>244.10900000000001</v>
      </c>
      <c r="F1975">
        <v>15.94</v>
      </c>
    </row>
    <row r="1976" spans="3:6" x14ac:dyDescent="0.25">
      <c r="C1976" s="10">
        <v>40323</v>
      </c>
      <c r="D1976">
        <v>245.22</v>
      </c>
      <c r="F1976">
        <v>15.73</v>
      </c>
    </row>
    <row r="1977" spans="3:6" x14ac:dyDescent="0.25">
      <c r="C1977" s="10">
        <v>40322</v>
      </c>
      <c r="D1977">
        <v>246.76</v>
      </c>
      <c r="F1977">
        <v>15.47</v>
      </c>
    </row>
    <row r="1978" spans="3:6" x14ac:dyDescent="0.25">
      <c r="C1978" s="10">
        <v>40319</v>
      </c>
      <c r="D1978">
        <v>242.32</v>
      </c>
      <c r="F1978">
        <v>15.9</v>
      </c>
    </row>
    <row r="1979" spans="3:6" x14ac:dyDescent="0.25">
      <c r="C1979" s="10">
        <v>40318</v>
      </c>
      <c r="D1979">
        <v>237.76</v>
      </c>
      <c r="F1979">
        <v>15.65</v>
      </c>
    </row>
    <row r="1980" spans="3:6" x14ac:dyDescent="0.25">
      <c r="C1980" s="10">
        <v>40317</v>
      </c>
      <c r="D1980">
        <v>248.34</v>
      </c>
      <c r="F1980">
        <v>16.45</v>
      </c>
    </row>
    <row r="1981" spans="3:6" x14ac:dyDescent="0.25">
      <c r="C1981" s="10">
        <v>40316</v>
      </c>
      <c r="D1981">
        <v>252.36</v>
      </c>
      <c r="F1981">
        <v>16.52</v>
      </c>
    </row>
    <row r="1982" spans="3:6" x14ac:dyDescent="0.25">
      <c r="C1982" s="10">
        <v>40315</v>
      </c>
      <c r="D1982">
        <v>254.22</v>
      </c>
      <c r="F1982">
        <v>17.14</v>
      </c>
    </row>
    <row r="1983" spans="3:6" x14ac:dyDescent="0.25">
      <c r="C1983" s="10">
        <v>40312</v>
      </c>
      <c r="D1983">
        <v>253.82</v>
      </c>
      <c r="F1983">
        <v>16.97</v>
      </c>
    </row>
    <row r="1984" spans="3:6" x14ac:dyDescent="0.25">
      <c r="C1984" s="10">
        <v>40311</v>
      </c>
      <c r="D1984">
        <v>258.36</v>
      </c>
      <c r="F1984">
        <v>17.96</v>
      </c>
    </row>
    <row r="1985" spans="3:6" x14ac:dyDescent="0.25">
      <c r="C1985" s="10">
        <v>40310</v>
      </c>
      <c r="D1985">
        <v>262.08999999999997</v>
      </c>
      <c r="F1985">
        <v>18.23</v>
      </c>
    </row>
    <row r="1986" spans="3:6" x14ac:dyDescent="0.25">
      <c r="C1986" s="10">
        <v>40309</v>
      </c>
      <c r="D1986">
        <v>256.52</v>
      </c>
      <c r="F1986">
        <v>18.079999999999998</v>
      </c>
    </row>
    <row r="1987" spans="3:6" x14ac:dyDescent="0.25">
      <c r="C1987" s="10">
        <v>40308</v>
      </c>
      <c r="D1987">
        <v>253.99</v>
      </c>
      <c r="F1987">
        <v>17.78</v>
      </c>
    </row>
    <row r="1988" spans="3:6" x14ac:dyDescent="0.25">
      <c r="C1988" s="10">
        <v>40305</v>
      </c>
      <c r="D1988">
        <v>235.86</v>
      </c>
      <c r="F1988">
        <v>16.91</v>
      </c>
    </row>
    <row r="1989" spans="3:6" x14ac:dyDescent="0.25">
      <c r="C1989" s="10">
        <v>40304</v>
      </c>
      <c r="D1989">
        <v>246.25</v>
      </c>
      <c r="F1989">
        <v>17.16</v>
      </c>
    </row>
    <row r="1990" spans="3:6" x14ac:dyDescent="0.25">
      <c r="C1990" s="10">
        <v>40303</v>
      </c>
      <c r="D1990">
        <v>255.98500000000001</v>
      </c>
      <c r="F1990">
        <v>17.98</v>
      </c>
    </row>
    <row r="1991" spans="3:6" x14ac:dyDescent="0.25">
      <c r="C1991" s="10">
        <v>40302</v>
      </c>
      <c r="D1991">
        <v>258.68</v>
      </c>
      <c r="F1991">
        <v>18.38</v>
      </c>
    </row>
    <row r="1992" spans="3:6" x14ac:dyDescent="0.25">
      <c r="C1992" s="10">
        <v>40301</v>
      </c>
      <c r="D1992">
        <v>266.35000000000002</v>
      </c>
      <c r="F1992">
        <v>18.87</v>
      </c>
    </row>
    <row r="1993" spans="3:6" x14ac:dyDescent="0.25">
      <c r="C1993" s="10">
        <v>40298</v>
      </c>
      <c r="D1993">
        <v>261.08999999999997</v>
      </c>
      <c r="F1993">
        <v>18.63</v>
      </c>
    </row>
    <row r="1994" spans="3:6" x14ac:dyDescent="0.25">
      <c r="C1994" s="10">
        <v>40297</v>
      </c>
      <c r="D1994">
        <v>268.64</v>
      </c>
      <c r="F1994">
        <v>18.78</v>
      </c>
    </row>
    <row r="1995" spans="3:6" x14ac:dyDescent="0.25">
      <c r="C1995" s="10">
        <v>40296</v>
      </c>
      <c r="D1995">
        <v>261.60000000000002</v>
      </c>
      <c r="F1995">
        <v>18.5</v>
      </c>
    </row>
    <row r="1996" spans="3:6" x14ac:dyDescent="0.25">
      <c r="C1996" s="10">
        <v>40295</v>
      </c>
      <c r="D1996">
        <v>262.04000000000002</v>
      </c>
      <c r="F1996">
        <v>18.48</v>
      </c>
    </row>
    <row r="1997" spans="3:6" x14ac:dyDescent="0.25">
      <c r="C1997" s="10">
        <v>40294</v>
      </c>
      <c r="D1997">
        <v>269.5</v>
      </c>
      <c r="F1997">
        <v>18.600000000000001</v>
      </c>
    </row>
    <row r="1998" spans="3:6" x14ac:dyDescent="0.25">
      <c r="C1998" s="10">
        <v>40291</v>
      </c>
      <c r="D1998">
        <v>270.83</v>
      </c>
      <c r="F1998">
        <v>18.84</v>
      </c>
    </row>
    <row r="1999" spans="3:6" x14ac:dyDescent="0.25">
      <c r="C1999" s="10">
        <v>40290</v>
      </c>
      <c r="D1999">
        <v>266.46949999999998</v>
      </c>
      <c r="F1999">
        <v>18.29</v>
      </c>
    </row>
    <row r="2000" spans="3:6" x14ac:dyDescent="0.25">
      <c r="C2000" s="10">
        <v>40289</v>
      </c>
      <c r="D2000">
        <v>259.22000000000003</v>
      </c>
      <c r="F2000">
        <v>16.350000000000001</v>
      </c>
    </row>
    <row r="2001" spans="3:6" x14ac:dyDescent="0.25">
      <c r="C2001" s="10">
        <v>40288</v>
      </c>
      <c r="D2001">
        <v>244.59</v>
      </c>
      <c r="F2001">
        <v>16.07</v>
      </c>
    </row>
    <row r="2002" spans="3:6" x14ac:dyDescent="0.25">
      <c r="C2002" s="10">
        <v>40287</v>
      </c>
      <c r="D2002">
        <v>247.07</v>
      </c>
      <c r="F2002">
        <v>15.88</v>
      </c>
    </row>
    <row r="2003" spans="3:6" x14ac:dyDescent="0.25">
      <c r="C2003" s="10">
        <v>40284</v>
      </c>
      <c r="D2003">
        <v>247.4</v>
      </c>
      <c r="F2003">
        <v>16.059999999999999</v>
      </c>
    </row>
    <row r="2004" spans="3:6" x14ac:dyDescent="0.25">
      <c r="C2004" s="10">
        <v>40283</v>
      </c>
      <c r="D2004">
        <v>248.92</v>
      </c>
      <c r="F2004">
        <v>16.52</v>
      </c>
    </row>
    <row r="2005" spans="3:6" x14ac:dyDescent="0.25">
      <c r="C2005" s="10">
        <v>40282</v>
      </c>
      <c r="D2005">
        <v>245.69</v>
      </c>
      <c r="F2005">
        <v>16.600000000000001</v>
      </c>
    </row>
    <row r="2006" spans="3:6" x14ac:dyDescent="0.25">
      <c r="C2006" s="10">
        <v>40281</v>
      </c>
      <c r="D2006">
        <v>242.43</v>
      </c>
      <c r="F2006">
        <v>16.309999999999999</v>
      </c>
    </row>
    <row r="2007" spans="3:6" x14ac:dyDescent="0.25">
      <c r="C2007" s="10">
        <v>40280</v>
      </c>
      <c r="D2007">
        <v>242.29</v>
      </c>
      <c r="F2007">
        <v>16.98</v>
      </c>
    </row>
    <row r="2008" spans="3:6" x14ac:dyDescent="0.25">
      <c r="C2008" s="10">
        <v>40277</v>
      </c>
      <c r="D2008">
        <v>241.79</v>
      </c>
      <c r="F2008">
        <v>16.97</v>
      </c>
    </row>
    <row r="2009" spans="3:6" x14ac:dyDescent="0.25">
      <c r="C2009" s="10">
        <v>40276</v>
      </c>
      <c r="D2009">
        <v>239.95</v>
      </c>
      <c r="F2009">
        <v>17.100000000000001</v>
      </c>
    </row>
    <row r="2010" spans="3:6" x14ac:dyDescent="0.25">
      <c r="C2010" s="10">
        <v>40275</v>
      </c>
      <c r="D2010">
        <v>240.6</v>
      </c>
      <c r="F2010">
        <v>16.93</v>
      </c>
    </row>
    <row r="2011" spans="3:6" x14ac:dyDescent="0.25">
      <c r="C2011" s="10">
        <v>40274</v>
      </c>
      <c r="D2011">
        <v>239.54</v>
      </c>
      <c r="F2011">
        <v>16.920000000000002</v>
      </c>
    </row>
    <row r="2012" spans="3:6" x14ac:dyDescent="0.25">
      <c r="C2012" s="10">
        <v>40273</v>
      </c>
      <c r="D2012">
        <v>238.49</v>
      </c>
      <c r="F2012">
        <v>16.23</v>
      </c>
    </row>
    <row r="2013" spans="3:6" x14ac:dyDescent="0.25">
      <c r="C2013" s="10">
        <v>40269</v>
      </c>
      <c r="D2013">
        <v>235.97</v>
      </c>
      <c r="F2013">
        <v>16.18</v>
      </c>
    </row>
    <row r="2014" spans="3:6" x14ac:dyDescent="0.25">
      <c r="C2014" s="10">
        <v>40268</v>
      </c>
      <c r="D2014">
        <v>235</v>
      </c>
      <c r="F2014">
        <v>15.94</v>
      </c>
    </row>
    <row r="2015" spans="3:6" x14ac:dyDescent="0.25">
      <c r="C2015" s="10">
        <v>40267</v>
      </c>
      <c r="D2015">
        <v>235.845</v>
      </c>
      <c r="F2015">
        <v>15.93</v>
      </c>
    </row>
    <row r="2016" spans="3:6" x14ac:dyDescent="0.25">
      <c r="C2016" s="10">
        <v>40266</v>
      </c>
      <c r="D2016">
        <v>232.39</v>
      </c>
      <c r="F2016">
        <v>15.93</v>
      </c>
    </row>
    <row r="2017" spans="3:6" x14ac:dyDescent="0.25">
      <c r="C2017" s="10">
        <v>40263</v>
      </c>
      <c r="D2017">
        <v>230.9</v>
      </c>
      <c r="F2017">
        <v>16.18</v>
      </c>
    </row>
    <row r="2018" spans="3:6" x14ac:dyDescent="0.25">
      <c r="C2018" s="10">
        <v>40262</v>
      </c>
      <c r="D2018">
        <v>226.65</v>
      </c>
      <c r="F2018">
        <v>16.21</v>
      </c>
    </row>
    <row r="2019" spans="3:6" x14ac:dyDescent="0.25">
      <c r="C2019" s="10">
        <v>40261</v>
      </c>
      <c r="D2019">
        <v>229.37</v>
      </c>
      <c r="F2019">
        <v>16.2</v>
      </c>
    </row>
    <row r="2020" spans="3:6" x14ac:dyDescent="0.25">
      <c r="C2020" s="10">
        <v>40260</v>
      </c>
      <c r="D2020">
        <v>228.36</v>
      </c>
      <c r="F2020">
        <v>16.29</v>
      </c>
    </row>
    <row r="2021" spans="3:6" x14ac:dyDescent="0.25">
      <c r="C2021" s="10">
        <v>40259</v>
      </c>
      <c r="D2021">
        <v>224.75</v>
      </c>
      <c r="F2021">
        <v>16.3</v>
      </c>
    </row>
    <row r="2022" spans="3:6" x14ac:dyDescent="0.25">
      <c r="C2022" s="10">
        <v>40256</v>
      </c>
      <c r="D2022">
        <v>222.2499</v>
      </c>
      <c r="F2022">
        <v>16.16</v>
      </c>
    </row>
    <row r="2023" spans="3:6" x14ac:dyDescent="0.25">
      <c r="C2023" s="10">
        <v>40255</v>
      </c>
      <c r="D2023">
        <v>224.65</v>
      </c>
      <c r="F2023">
        <v>15.84</v>
      </c>
    </row>
    <row r="2024" spans="3:6" x14ac:dyDescent="0.25">
      <c r="C2024" s="10">
        <v>40254</v>
      </c>
      <c r="D2024">
        <v>224.12</v>
      </c>
      <c r="F2024">
        <v>16.04</v>
      </c>
    </row>
    <row r="2025" spans="3:6" x14ac:dyDescent="0.25">
      <c r="C2025" s="10">
        <v>40253</v>
      </c>
      <c r="D2025">
        <v>224.45</v>
      </c>
      <c r="F2025">
        <v>15.98</v>
      </c>
    </row>
    <row r="2026" spans="3:6" x14ac:dyDescent="0.25">
      <c r="C2026" s="10">
        <v>40252</v>
      </c>
      <c r="D2026">
        <v>223.84</v>
      </c>
      <c r="F2026">
        <v>15.68</v>
      </c>
    </row>
    <row r="2027" spans="3:6" x14ac:dyDescent="0.25">
      <c r="C2027" s="10">
        <v>40249</v>
      </c>
      <c r="D2027">
        <v>226.6</v>
      </c>
      <c r="F2027">
        <v>15.18</v>
      </c>
    </row>
    <row r="2028" spans="3:6" x14ac:dyDescent="0.25">
      <c r="C2028" s="10">
        <v>40248</v>
      </c>
      <c r="D2028">
        <v>225.5</v>
      </c>
      <c r="F2028">
        <v>15.14</v>
      </c>
    </row>
    <row r="2029" spans="3:6" x14ac:dyDescent="0.25">
      <c r="C2029" s="10">
        <v>40247</v>
      </c>
      <c r="D2029">
        <v>224.84</v>
      </c>
      <c r="F2029">
        <v>14.88</v>
      </c>
    </row>
    <row r="2030" spans="3:6" x14ac:dyDescent="0.25">
      <c r="C2030" s="10">
        <v>40246</v>
      </c>
      <c r="D2030">
        <v>223.02</v>
      </c>
      <c r="F2030">
        <v>14.89</v>
      </c>
    </row>
    <row r="2031" spans="3:6" x14ac:dyDescent="0.25">
      <c r="C2031" s="10">
        <v>40245</v>
      </c>
      <c r="D2031">
        <v>219.08</v>
      </c>
      <c r="F2031">
        <v>14.96</v>
      </c>
    </row>
    <row r="2032" spans="3:6" x14ac:dyDescent="0.25">
      <c r="C2032" s="10">
        <v>40242</v>
      </c>
      <c r="D2032">
        <v>218.95</v>
      </c>
      <c r="F2032">
        <v>14.72</v>
      </c>
    </row>
    <row r="2033" spans="3:6" x14ac:dyDescent="0.25">
      <c r="C2033" s="10">
        <v>40241</v>
      </c>
      <c r="D2033">
        <v>210.71</v>
      </c>
      <c r="F2033">
        <v>14.61</v>
      </c>
    </row>
    <row r="2034" spans="3:6" x14ac:dyDescent="0.25">
      <c r="C2034" s="10">
        <v>40240</v>
      </c>
      <c r="D2034">
        <v>209.33</v>
      </c>
      <c r="F2034">
        <v>14.48</v>
      </c>
    </row>
    <row r="2035" spans="3:6" x14ac:dyDescent="0.25">
      <c r="C2035" s="10">
        <v>40239</v>
      </c>
      <c r="D2035">
        <v>208.85</v>
      </c>
      <c r="F2035">
        <v>14.32</v>
      </c>
    </row>
    <row r="2036" spans="3:6" x14ac:dyDescent="0.25">
      <c r="C2036" s="10">
        <v>40238</v>
      </c>
      <c r="D2036">
        <v>208.99</v>
      </c>
      <c r="F2036">
        <v>14.28</v>
      </c>
    </row>
    <row r="2037" spans="3:6" x14ac:dyDescent="0.25">
      <c r="C2037" s="10">
        <v>40235</v>
      </c>
      <c r="D2037">
        <v>204.62</v>
      </c>
      <c r="F2037">
        <v>14.44</v>
      </c>
    </row>
    <row r="2038" spans="3:6" x14ac:dyDescent="0.25">
      <c r="C2038" s="10">
        <v>40234</v>
      </c>
      <c r="D2038">
        <v>202</v>
      </c>
      <c r="F2038">
        <v>14.5</v>
      </c>
    </row>
    <row r="2039" spans="3:6" x14ac:dyDescent="0.25">
      <c r="C2039" s="10">
        <v>40233</v>
      </c>
      <c r="D2039">
        <v>200.65600000000001</v>
      </c>
      <c r="F2039">
        <v>14.66</v>
      </c>
    </row>
    <row r="2040" spans="3:6" x14ac:dyDescent="0.25">
      <c r="C2040" s="10">
        <v>40232</v>
      </c>
      <c r="D2040">
        <v>197.059</v>
      </c>
      <c r="F2040">
        <v>14.62</v>
      </c>
    </row>
    <row r="2041" spans="3:6" x14ac:dyDescent="0.25">
      <c r="C2041" s="10">
        <v>40231</v>
      </c>
      <c r="D2041">
        <v>200.416</v>
      </c>
      <c r="F2041">
        <v>14.39</v>
      </c>
    </row>
    <row r="2042" spans="3:6" x14ac:dyDescent="0.25">
      <c r="C2042" s="10">
        <v>40228</v>
      </c>
      <c r="D2042">
        <v>201.67</v>
      </c>
      <c r="F2042">
        <v>14.14</v>
      </c>
    </row>
    <row r="2043" spans="3:6" x14ac:dyDescent="0.25">
      <c r="C2043" s="10">
        <v>40227</v>
      </c>
      <c r="D2043">
        <v>202.928</v>
      </c>
      <c r="F2043">
        <v>14.13</v>
      </c>
    </row>
    <row r="2044" spans="3:6" x14ac:dyDescent="0.25">
      <c r="C2044" s="10">
        <v>40226</v>
      </c>
      <c r="D2044">
        <v>202.55</v>
      </c>
      <c r="F2044">
        <v>14.25</v>
      </c>
    </row>
    <row r="2045" spans="3:6" x14ac:dyDescent="0.25">
      <c r="C2045" s="10">
        <v>40225</v>
      </c>
      <c r="D2045">
        <v>203.4</v>
      </c>
      <c r="F2045">
        <v>14.34</v>
      </c>
    </row>
    <row r="2046" spans="3:6" x14ac:dyDescent="0.25">
      <c r="C2046" s="10">
        <v>40221</v>
      </c>
      <c r="D2046">
        <v>200.38</v>
      </c>
      <c r="F2046">
        <v>14.04</v>
      </c>
    </row>
    <row r="2047" spans="3:6" x14ac:dyDescent="0.25">
      <c r="C2047" s="10">
        <v>40220</v>
      </c>
      <c r="D2047">
        <v>198.67</v>
      </c>
      <c r="F2047">
        <v>13.99</v>
      </c>
    </row>
    <row r="2048" spans="3:6" x14ac:dyDescent="0.25">
      <c r="C2048" s="10">
        <v>40219</v>
      </c>
      <c r="D2048">
        <v>195.11600000000001</v>
      </c>
      <c r="F2048">
        <v>14</v>
      </c>
    </row>
    <row r="2049" spans="3:6" x14ac:dyDescent="0.25">
      <c r="C2049" s="10">
        <v>40218</v>
      </c>
      <c r="D2049">
        <v>196.19</v>
      </c>
      <c r="F2049">
        <v>13.86</v>
      </c>
    </row>
    <row r="2050" spans="3:6" x14ac:dyDescent="0.25">
      <c r="C2050" s="10">
        <v>40217</v>
      </c>
      <c r="D2050">
        <v>194.12</v>
      </c>
      <c r="F2050">
        <v>13.81</v>
      </c>
    </row>
    <row r="2051" spans="3:6" x14ac:dyDescent="0.25">
      <c r="C2051" s="10">
        <v>40214</v>
      </c>
      <c r="D2051">
        <v>195.46</v>
      </c>
      <c r="F2051">
        <v>14.03</v>
      </c>
    </row>
    <row r="2052" spans="3:6" x14ac:dyDescent="0.25">
      <c r="C2052" s="10">
        <v>40213</v>
      </c>
      <c r="D2052">
        <v>192.05</v>
      </c>
      <c r="F2052">
        <v>13.89</v>
      </c>
    </row>
    <row r="2053" spans="3:6" x14ac:dyDescent="0.25">
      <c r="C2053" s="10">
        <v>40212</v>
      </c>
      <c r="D2053">
        <v>199.23</v>
      </c>
      <c r="F2053">
        <v>14.1</v>
      </c>
    </row>
    <row r="2054" spans="3:6" x14ac:dyDescent="0.25">
      <c r="C2054" s="10">
        <v>40211</v>
      </c>
      <c r="D2054">
        <v>195.86</v>
      </c>
      <c r="F2054">
        <v>14.48</v>
      </c>
    </row>
    <row r="2055" spans="3:6" x14ac:dyDescent="0.25">
      <c r="C2055" s="10">
        <v>40210</v>
      </c>
      <c r="D2055">
        <v>194.73</v>
      </c>
      <c r="F2055">
        <v>14.49</v>
      </c>
    </row>
    <row r="2056" spans="3:6" x14ac:dyDescent="0.25">
      <c r="C2056" s="10">
        <v>40207</v>
      </c>
      <c r="D2056">
        <v>192.06299999999999</v>
      </c>
      <c r="F2056">
        <v>14.64</v>
      </c>
    </row>
    <row r="2057" spans="3:6" x14ac:dyDescent="0.25">
      <c r="C2057" s="10">
        <v>40206</v>
      </c>
      <c r="D2057">
        <v>199.29</v>
      </c>
      <c r="F2057">
        <v>14.69</v>
      </c>
    </row>
    <row r="2058" spans="3:6" x14ac:dyDescent="0.25">
      <c r="C2058" s="10">
        <v>40205</v>
      </c>
      <c r="D2058">
        <v>207.88399999999999</v>
      </c>
      <c r="F2058">
        <v>14.51</v>
      </c>
    </row>
    <row r="2059" spans="3:6" x14ac:dyDescent="0.25">
      <c r="C2059" s="10">
        <v>40204</v>
      </c>
      <c r="D2059">
        <v>205.94</v>
      </c>
      <c r="F2059">
        <v>14.11</v>
      </c>
    </row>
    <row r="2060" spans="3:6" x14ac:dyDescent="0.25">
      <c r="C2060" s="10">
        <v>40203</v>
      </c>
      <c r="D2060">
        <v>203.07499999999999</v>
      </c>
      <c r="F2060">
        <v>14.2</v>
      </c>
    </row>
    <row r="2061" spans="3:6" x14ac:dyDescent="0.25">
      <c r="C2061" s="10">
        <v>40200</v>
      </c>
      <c r="D2061">
        <v>197.75</v>
      </c>
      <c r="F2061">
        <v>14.2</v>
      </c>
    </row>
    <row r="2062" spans="3:6" x14ac:dyDescent="0.25">
      <c r="C2062" s="10">
        <v>40199</v>
      </c>
      <c r="D2062">
        <v>208.072</v>
      </c>
      <c r="F2062">
        <v>15.09</v>
      </c>
    </row>
    <row r="2063" spans="3:6" x14ac:dyDescent="0.25">
      <c r="C2063" s="10">
        <v>40198</v>
      </c>
      <c r="D2063">
        <v>211.72499999999999</v>
      </c>
      <c r="F2063">
        <v>14.92</v>
      </c>
    </row>
    <row r="2064" spans="3:6" x14ac:dyDescent="0.25">
      <c r="C2064" s="10">
        <v>40197</v>
      </c>
      <c r="D2064">
        <v>215.04</v>
      </c>
      <c r="F2064">
        <v>14.68</v>
      </c>
    </row>
    <row r="2065" spans="3:6" x14ac:dyDescent="0.25">
      <c r="C2065" s="10">
        <v>40193</v>
      </c>
      <c r="D2065">
        <v>205.93</v>
      </c>
      <c r="F2065">
        <v>14.44</v>
      </c>
    </row>
    <row r="2066" spans="3:6" x14ac:dyDescent="0.25">
      <c r="C2066" s="10">
        <v>40192</v>
      </c>
      <c r="D2066">
        <v>209.43</v>
      </c>
      <c r="F2066">
        <v>14.62</v>
      </c>
    </row>
    <row r="2067" spans="3:6" x14ac:dyDescent="0.25">
      <c r="C2067" s="10">
        <v>40191</v>
      </c>
      <c r="D2067">
        <v>210.65</v>
      </c>
      <c r="F2067">
        <v>14.07</v>
      </c>
    </row>
    <row r="2068" spans="3:6" x14ac:dyDescent="0.25">
      <c r="C2068" s="10">
        <v>40190</v>
      </c>
      <c r="D2068">
        <v>207.72</v>
      </c>
      <c r="F2068">
        <v>13.82</v>
      </c>
    </row>
    <row r="2069" spans="3:6" x14ac:dyDescent="0.25">
      <c r="C2069" s="10">
        <v>40189</v>
      </c>
      <c r="D2069">
        <v>210.11</v>
      </c>
      <c r="F2069">
        <v>13.99</v>
      </c>
    </row>
    <row r="2070" spans="3:6" x14ac:dyDescent="0.25">
      <c r="C2070" s="10">
        <v>40186</v>
      </c>
      <c r="D2070">
        <v>211.98</v>
      </c>
      <c r="F2070">
        <v>14.04</v>
      </c>
    </row>
    <row r="2071" spans="3:6" x14ac:dyDescent="0.25">
      <c r="C2071" s="10">
        <v>40185</v>
      </c>
      <c r="D2071">
        <v>210.58</v>
      </c>
      <c r="F2071">
        <v>13.94</v>
      </c>
    </row>
    <row r="2072" spans="3:6" x14ac:dyDescent="0.25">
      <c r="C2072" s="10">
        <v>40184</v>
      </c>
      <c r="D2072">
        <v>210.97</v>
      </c>
      <c r="F2072">
        <v>13.65</v>
      </c>
    </row>
    <row r="2073" spans="3:6" x14ac:dyDescent="0.25">
      <c r="C2073" s="10">
        <v>40183</v>
      </c>
      <c r="D2073">
        <v>214.38</v>
      </c>
      <c r="F2073">
        <v>13.53</v>
      </c>
    </row>
    <row r="2074" spans="3:6" x14ac:dyDescent="0.25">
      <c r="C2074" s="10">
        <v>40182</v>
      </c>
      <c r="D2074">
        <v>214.01</v>
      </c>
      <c r="F2074">
        <v>13.61</v>
      </c>
    </row>
    <row r="2075" spans="3:6" x14ac:dyDescent="0.25">
      <c r="C2075" s="10">
        <v>40178</v>
      </c>
      <c r="D2075">
        <v>210.732</v>
      </c>
      <c r="F2075">
        <v>13.62</v>
      </c>
    </row>
    <row r="2076" spans="3:6" x14ac:dyDescent="0.25">
      <c r="C2076" s="10">
        <v>40177</v>
      </c>
      <c r="D2076">
        <v>211.64</v>
      </c>
      <c r="F2076">
        <v>13.54</v>
      </c>
    </row>
    <row r="2077" spans="3:6" x14ac:dyDescent="0.25">
      <c r="C2077" s="10">
        <v>40176</v>
      </c>
      <c r="D2077">
        <v>209.1</v>
      </c>
      <c r="F2077">
        <v>13.67</v>
      </c>
    </row>
    <row r="2078" spans="3:6" x14ac:dyDescent="0.25">
      <c r="C2078" s="10">
        <v>40175</v>
      </c>
      <c r="D2078">
        <v>211.61</v>
      </c>
      <c r="F2078">
        <v>13.66</v>
      </c>
    </row>
    <row r="2079" spans="3:6" x14ac:dyDescent="0.25">
      <c r="C2079" s="10">
        <v>40171</v>
      </c>
      <c r="D2079">
        <v>209.04</v>
      </c>
      <c r="F2079">
        <v>13.82</v>
      </c>
    </row>
    <row r="2080" spans="3:6" x14ac:dyDescent="0.25">
      <c r="C2080" s="10">
        <v>40170</v>
      </c>
      <c r="D2080">
        <v>202.1</v>
      </c>
      <c r="F2080">
        <v>13.68</v>
      </c>
    </row>
    <row r="2081" spans="3:6" x14ac:dyDescent="0.25">
      <c r="C2081" s="10">
        <v>40169</v>
      </c>
      <c r="D2081">
        <v>200.36</v>
      </c>
      <c r="F2081">
        <v>13.62</v>
      </c>
    </row>
    <row r="2082" spans="3:6" x14ac:dyDescent="0.25">
      <c r="C2082" s="10">
        <v>40168</v>
      </c>
      <c r="D2082">
        <v>198.23</v>
      </c>
      <c r="F2082">
        <v>13.56</v>
      </c>
    </row>
    <row r="2083" spans="3:6" x14ac:dyDescent="0.25">
      <c r="C2083" s="10">
        <v>40165</v>
      </c>
      <c r="D2083">
        <v>195.43</v>
      </c>
      <c r="F2083">
        <v>13.32</v>
      </c>
    </row>
    <row r="2084" spans="3:6" x14ac:dyDescent="0.25">
      <c r="C2084" s="10">
        <v>40164</v>
      </c>
      <c r="D2084">
        <v>191.86</v>
      </c>
      <c r="F2084">
        <v>13.05</v>
      </c>
    </row>
    <row r="2085" spans="3:6" x14ac:dyDescent="0.25">
      <c r="C2085" s="10">
        <v>40163</v>
      </c>
      <c r="D2085">
        <v>195.03</v>
      </c>
      <c r="F2085">
        <v>13.12</v>
      </c>
    </row>
    <row r="2086" spans="3:6" x14ac:dyDescent="0.25">
      <c r="C2086" s="10">
        <v>40162</v>
      </c>
      <c r="D2086">
        <v>194.17</v>
      </c>
      <c r="F2086">
        <v>13.22</v>
      </c>
    </row>
    <row r="2087" spans="3:6" x14ac:dyDescent="0.25">
      <c r="C2087" s="10">
        <v>40161</v>
      </c>
      <c r="D2087">
        <v>196.98</v>
      </c>
      <c r="F2087">
        <v>13.37</v>
      </c>
    </row>
    <row r="2088" spans="3:6" x14ac:dyDescent="0.25">
      <c r="C2088" s="10">
        <v>40158</v>
      </c>
      <c r="D2088">
        <v>194.67</v>
      </c>
      <c r="F2088">
        <v>12.99</v>
      </c>
    </row>
    <row r="2089" spans="3:6" x14ac:dyDescent="0.25">
      <c r="C2089" s="10">
        <v>40157</v>
      </c>
      <c r="D2089">
        <v>196.43</v>
      </c>
      <c r="F2089">
        <v>12.92</v>
      </c>
    </row>
    <row r="2090" spans="3:6" x14ac:dyDescent="0.25">
      <c r="C2090" s="10">
        <v>40156</v>
      </c>
      <c r="D2090">
        <v>197.8</v>
      </c>
      <c r="F2090">
        <v>12.95</v>
      </c>
    </row>
    <row r="2091" spans="3:6" x14ac:dyDescent="0.25">
      <c r="C2091" s="10">
        <v>40155</v>
      </c>
      <c r="D2091">
        <v>189.87</v>
      </c>
      <c r="F2091">
        <v>12.85</v>
      </c>
    </row>
    <row r="2092" spans="3:6" x14ac:dyDescent="0.25">
      <c r="C2092" s="10">
        <v>40154</v>
      </c>
      <c r="D2092">
        <v>188.95</v>
      </c>
      <c r="F2092">
        <v>13.01</v>
      </c>
    </row>
    <row r="2093" spans="3:6" x14ac:dyDescent="0.25">
      <c r="C2093" s="10">
        <v>40151</v>
      </c>
      <c r="D2093">
        <v>193.32</v>
      </c>
      <c r="F2093">
        <v>12.87</v>
      </c>
    </row>
    <row r="2094" spans="3:6" x14ac:dyDescent="0.25">
      <c r="C2094" s="10">
        <v>40150</v>
      </c>
      <c r="D2094">
        <v>196.48</v>
      </c>
      <c r="F2094">
        <v>12.5</v>
      </c>
    </row>
    <row r="2095" spans="3:6" x14ac:dyDescent="0.25">
      <c r="C2095" s="10">
        <v>40149</v>
      </c>
      <c r="D2095">
        <v>196.23</v>
      </c>
      <c r="F2095">
        <v>12.89</v>
      </c>
    </row>
    <row r="2096" spans="3:6" x14ac:dyDescent="0.25">
      <c r="C2096" s="10">
        <v>40148</v>
      </c>
      <c r="D2096">
        <v>196.97</v>
      </c>
      <c r="F2096">
        <v>12.91</v>
      </c>
    </row>
    <row r="2097" spans="3:6" x14ac:dyDescent="0.25">
      <c r="C2097" s="10">
        <v>40147</v>
      </c>
      <c r="D2097">
        <v>199.91</v>
      </c>
      <c r="F2097">
        <v>13.14</v>
      </c>
    </row>
    <row r="2098" spans="3:6" x14ac:dyDescent="0.25">
      <c r="C2098" s="10">
        <v>40144</v>
      </c>
      <c r="D2098">
        <v>200.59</v>
      </c>
      <c r="F2098">
        <v>12.9</v>
      </c>
    </row>
    <row r="2099" spans="3:6" x14ac:dyDescent="0.25">
      <c r="C2099" s="10">
        <v>40142</v>
      </c>
      <c r="D2099">
        <v>204.19</v>
      </c>
      <c r="F2099">
        <v>13.05</v>
      </c>
    </row>
    <row r="2100" spans="3:6" x14ac:dyDescent="0.25">
      <c r="C2100" s="10">
        <v>40141</v>
      </c>
      <c r="D2100">
        <v>204.44</v>
      </c>
      <c r="F2100">
        <v>13.11</v>
      </c>
    </row>
    <row r="2101" spans="3:6" x14ac:dyDescent="0.25">
      <c r="C2101" s="10">
        <v>40140</v>
      </c>
      <c r="D2101">
        <v>205.88</v>
      </c>
      <c r="F2101">
        <v>12.66</v>
      </c>
    </row>
    <row r="2102" spans="3:6" x14ac:dyDescent="0.25">
      <c r="C2102" s="10">
        <v>40137</v>
      </c>
      <c r="D2102">
        <v>199.92</v>
      </c>
      <c r="F2102">
        <v>12.4</v>
      </c>
    </row>
    <row r="2103" spans="3:6" x14ac:dyDescent="0.25">
      <c r="C2103" s="10">
        <v>40136</v>
      </c>
      <c r="D2103">
        <v>200.51</v>
      </c>
      <c r="F2103">
        <v>12.14</v>
      </c>
    </row>
    <row r="2104" spans="3:6" x14ac:dyDescent="0.25">
      <c r="C2104" s="10">
        <v>40135</v>
      </c>
      <c r="D2104">
        <v>205.96</v>
      </c>
      <c r="F2104">
        <v>12.11</v>
      </c>
    </row>
    <row r="2105" spans="3:6" x14ac:dyDescent="0.25">
      <c r="C2105" s="10">
        <v>40134</v>
      </c>
      <c r="D2105">
        <v>207</v>
      </c>
      <c r="F2105">
        <v>11.97</v>
      </c>
    </row>
    <row r="2106" spans="3:6" x14ac:dyDescent="0.25">
      <c r="C2106" s="10">
        <v>40133</v>
      </c>
      <c r="D2106">
        <v>206.63</v>
      </c>
      <c r="F2106">
        <v>11.96</v>
      </c>
    </row>
    <row r="2107" spans="3:6" x14ac:dyDescent="0.25">
      <c r="C2107" s="10">
        <v>40130</v>
      </c>
      <c r="D2107">
        <v>204.45</v>
      </c>
      <c r="F2107">
        <v>11.85</v>
      </c>
    </row>
    <row r="2108" spans="3:6" x14ac:dyDescent="0.25">
      <c r="C2108" s="10">
        <v>40129</v>
      </c>
      <c r="D2108">
        <v>201.99</v>
      </c>
      <c r="F2108">
        <v>11.6</v>
      </c>
    </row>
    <row r="2109" spans="3:6" x14ac:dyDescent="0.25">
      <c r="C2109" s="10">
        <v>40128</v>
      </c>
      <c r="D2109">
        <v>203.25</v>
      </c>
      <c r="F2109">
        <v>11.91</v>
      </c>
    </row>
    <row r="2110" spans="3:6" x14ac:dyDescent="0.25">
      <c r="C2110" s="10">
        <v>40127</v>
      </c>
      <c r="D2110">
        <v>202.98</v>
      </c>
      <c r="F2110">
        <v>11.68</v>
      </c>
    </row>
    <row r="2111" spans="3:6" x14ac:dyDescent="0.25">
      <c r="C2111" s="10">
        <v>40126</v>
      </c>
      <c r="D2111">
        <v>201.46</v>
      </c>
      <c r="F2111">
        <v>11.79</v>
      </c>
    </row>
    <row r="2112" spans="3:6" x14ac:dyDescent="0.25">
      <c r="C2112" s="10">
        <v>40123</v>
      </c>
      <c r="D2112">
        <v>194.34</v>
      </c>
      <c r="F2112">
        <v>11.69</v>
      </c>
    </row>
    <row r="2113" spans="3:6" x14ac:dyDescent="0.25">
      <c r="C2113" s="10">
        <v>40122</v>
      </c>
      <c r="D2113">
        <v>194.0301</v>
      </c>
      <c r="F2113">
        <v>11.85</v>
      </c>
    </row>
    <row r="2114" spans="3:6" x14ac:dyDescent="0.25">
      <c r="C2114" s="10">
        <v>40121</v>
      </c>
      <c r="D2114">
        <v>190.81</v>
      </c>
      <c r="F2114">
        <v>11.51</v>
      </c>
    </row>
    <row r="2115" spans="3:6" x14ac:dyDescent="0.25">
      <c r="C2115" s="10">
        <v>40120</v>
      </c>
      <c r="D2115">
        <v>188.75</v>
      </c>
      <c r="F2115">
        <v>11.65</v>
      </c>
    </row>
    <row r="2116" spans="3:6" x14ac:dyDescent="0.25">
      <c r="C2116" s="10">
        <v>40119</v>
      </c>
      <c r="D2116">
        <v>189.31</v>
      </c>
      <c r="F2116">
        <v>11.71</v>
      </c>
    </row>
    <row r="2117" spans="3:6" x14ac:dyDescent="0.25">
      <c r="C2117" s="10">
        <v>40116</v>
      </c>
      <c r="D2117">
        <v>188.5</v>
      </c>
      <c r="F2117">
        <v>11.83</v>
      </c>
    </row>
    <row r="2118" spans="3:6" x14ac:dyDescent="0.25">
      <c r="C2118" s="10">
        <v>40115</v>
      </c>
      <c r="D2118">
        <v>196.35</v>
      </c>
      <c r="F2118">
        <v>12.39</v>
      </c>
    </row>
    <row r="2119" spans="3:6" x14ac:dyDescent="0.25">
      <c r="C2119" s="10">
        <v>40114</v>
      </c>
      <c r="D2119">
        <v>192.4</v>
      </c>
      <c r="F2119">
        <v>12.25</v>
      </c>
    </row>
    <row r="2120" spans="3:6" x14ac:dyDescent="0.25">
      <c r="C2120" s="10">
        <v>40113</v>
      </c>
      <c r="D2120">
        <v>197.37</v>
      </c>
      <c r="F2120">
        <v>12.57</v>
      </c>
    </row>
    <row r="2121" spans="3:6" x14ac:dyDescent="0.25">
      <c r="C2121" s="10">
        <v>40112</v>
      </c>
      <c r="D2121">
        <v>202.48</v>
      </c>
      <c r="F2121">
        <v>12.56</v>
      </c>
    </row>
    <row r="2122" spans="3:6" x14ac:dyDescent="0.25">
      <c r="C2122" s="10">
        <v>40109</v>
      </c>
      <c r="D2122">
        <v>203.94</v>
      </c>
      <c r="F2122">
        <v>12.71</v>
      </c>
    </row>
    <row r="2123" spans="3:6" x14ac:dyDescent="0.25">
      <c r="C2123" s="10">
        <v>40108</v>
      </c>
      <c r="D2123">
        <v>205.2</v>
      </c>
      <c r="F2123">
        <v>12.65</v>
      </c>
    </row>
    <row r="2124" spans="3:6" x14ac:dyDescent="0.25">
      <c r="C2124" s="10">
        <v>40107</v>
      </c>
      <c r="D2124">
        <v>204.92</v>
      </c>
      <c r="F2124">
        <v>12.97</v>
      </c>
    </row>
    <row r="2125" spans="3:6" x14ac:dyDescent="0.25">
      <c r="C2125" s="10">
        <v>40106</v>
      </c>
      <c r="D2125">
        <v>198.76</v>
      </c>
      <c r="F2125">
        <v>14.32</v>
      </c>
    </row>
    <row r="2126" spans="3:6" x14ac:dyDescent="0.25">
      <c r="C2126" s="10">
        <v>40105</v>
      </c>
      <c r="D2126">
        <v>189.86</v>
      </c>
      <c r="F2126">
        <v>14.3</v>
      </c>
    </row>
    <row r="2127" spans="3:6" x14ac:dyDescent="0.25">
      <c r="C2127" s="10">
        <v>40102</v>
      </c>
      <c r="D2127">
        <v>188.05</v>
      </c>
      <c r="F2127">
        <v>14.28</v>
      </c>
    </row>
    <row r="2128" spans="3:6" x14ac:dyDescent="0.25">
      <c r="C2128" s="10">
        <v>40101</v>
      </c>
      <c r="D2128">
        <v>190.56</v>
      </c>
      <c r="F2128">
        <v>14.35</v>
      </c>
    </row>
    <row r="2129" spans="3:6" x14ac:dyDescent="0.25">
      <c r="C2129" s="10">
        <v>40100</v>
      </c>
      <c r="D2129">
        <v>191.29</v>
      </c>
      <c r="F2129">
        <v>14.38</v>
      </c>
    </row>
    <row r="2130" spans="3:6" x14ac:dyDescent="0.25">
      <c r="C2130" s="10">
        <v>40099</v>
      </c>
      <c r="D2130">
        <v>190.02</v>
      </c>
      <c r="F2130">
        <v>14</v>
      </c>
    </row>
    <row r="2131" spans="3:6" x14ac:dyDescent="0.25">
      <c r="C2131" s="10">
        <v>40098</v>
      </c>
      <c r="D2131">
        <v>190.81</v>
      </c>
      <c r="F2131">
        <v>13.67</v>
      </c>
    </row>
    <row r="2132" spans="3:6" x14ac:dyDescent="0.25">
      <c r="C2132" s="10">
        <v>40095</v>
      </c>
      <c r="D2132">
        <v>190.47</v>
      </c>
      <c r="F2132">
        <v>13.68</v>
      </c>
    </row>
    <row r="2133" spans="3:6" x14ac:dyDescent="0.25">
      <c r="C2133" s="10">
        <v>40094</v>
      </c>
      <c r="D2133">
        <v>189.27</v>
      </c>
      <c r="F2133">
        <v>13.53</v>
      </c>
    </row>
    <row r="2134" spans="3:6" x14ac:dyDescent="0.25">
      <c r="C2134" s="10">
        <v>40093</v>
      </c>
      <c r="D2134">
        <v>190.25</v>
      </c>
      <c r="F2134">
        <v>13.14</v>
      </c>
    </row>
    <row r="2135" spans="3:6" x14ac:dyDescent="0.25">
      <c r="C2135" s="10">
        <v>40092</v>
      </c>
      <c r="D2135">
        <v>190.01</v>
      </c>
      <c r="F2135">
        <v>12.89</v>
      </c>
    </row>
    <row r="2136" spans="3:6" x14ac:dyDescent="0.25">
      <c r="C2136" s="10">
        <v>40091</v>
      </c>
      <c r="D2136">
        <v>186.024</v>
      </c>
      <c r="F2136">
        <v>12.98</v>
      </c>
    </row>
    <row r="2137" spans="3:6" x14ac:dyDescent="0.25">
      <c r="C2137" s="10">
        <v>40088</v>
      </c>
      <c r="D2137">
        <v>184.9</v>
      </c>
      <c r="F2137">
        <v>12.68</v>
      </c>
    </row>
    <row r="2138" spans="3:6" x14ac:dyDescent="0.25">
      <c r="C2138" s="10">
        <v>40087</v>
      </c>
      <c r="D2138">
        <v>180.85990000000001</v>
      </c>
      <c r="F2138">
        <v>12.68</v>
      </c>
    </row>
    <row r="2139" spans="3:6" x14ac:dyDescent="0.25">
      <c r="C2139" s="10">
        <v>40086</v>
      </c>
      <c r="D2139">
        <v>185.35</v>
      </c>
      <c r="F2139">
        <v>13.04</v>
      </c>
    </row>
    <row r="2140" spans="3:6" x14ac:dyDescent="0.25">
      <c r="C2140" s="10">
        <v>40085</v>
      </c>
      <c r="D2140">
        <v>185.38</v>
      </c>
      <c r="F2140">
        <v>13.3</v>
      </c>
    </row>
    <row r="2141" spans="3:6" x14ac:dyDescent="0.25">
      <c r="C2141" s="10">
        <v>40084</v>
      </c>
      <c r="D2141">
        <v>186.15190000000001</v>
      </c>
      <c r="F2141">
        <v>13.89</v>
      </c>
    </row>
    <row r="2142" spans="3:6" x14ac:dyDescent="0.25">
      <c r="C2142" s="10">
        <v>40081</v>
      </c>
      <c r="D2142">
        <v>182.37</v>
      </c>
      <c r="F2142">
        <v>13.94</v>
      </c>
    </row>
    <row r="2143" spans="3:6" x14ac:dyDescent="0.25">
      <c r="C2143" s="10">
        <v>40080</v>
      </c>
      <c r="D2143">
        <v>183.82</v>
      </c>
      <c r="F2143">
        <v>14.06</v>
      </c>
    </row>
    <row r="2144" spans="3:6" x14ac:dyDescent="0.25">
      <c r="C2144" s="10">
        <v>40079</v>
      </c>
      <c r="D2144">
        <v>185.5</v>
      </c>
      <c r="F2144">
        <v>14.95</v>
      </c>
    </row>
    <row r="2145" spans="3:6" x14ac:dyDescent="0.25">
      <c r="C2145" s="10">
        <v>40078</v>
      </c>
      <c r="D2145">
        <v>184.48</v>
      </c>
      <c r="F2145">
        <v>14.76</v>
      </c>
    </row>
    <row r="2146" spans="3:6" x14ac:dyDescent="0.25">
      <c r="C2146" s="10">
        <v>40077</v>
      </c>
      <c r="D2146">
        <v>184.02</v>
      </c>
      <c r="F2146">
        <v>14.45</v>
      </c>
    </row>
    <row r="2147" spans="3:6" x14ac:dyDescent="0.25">
      <c r="C2147" s="10">
        <v>40074</v>
      </c>
      <c r="D2147">
        <v>185.02</v>
      </c>
      <c r="F2147">
        <v>14.74</v>
      </c>
    </row>
    <row r="2148" spans="3:6" x14ac:dyDescent="0.25">
      <c r="C2148" s="10">
        <v>40073</v>
      </c>
      <c r="D2148">
        <v>184.55</v>
      </c>
      <c r="F2148">
        <v>15.04</v>
      </c>
    </row>
    <row r="2149" spans="3:6" x14ac:dyDescent="0.25">
      <c r="C2149" s="10">
        <v>40072</v>
      </c>
      <c r="D2149">
        <v>181.87</v>
      </c>
      <c r="F2149">
        <v>15.72</v>
      </c>
    </row>
    <row r="2150" spans="3:6" x14ac:dyDescent="0.25">
      <c r="C2150" s="10">
        <v>40071</v>
      </c>
      <c r="D2150">
        <v>175.16</v>
      </c>
      <c r="F2150">
        <v>14.56</v>
      </c>
    </row>
    <row r="2151" spans="3:6" x14ac:dyDescent="0.25">
      <c r="C2151" s="10">
        <v>40070</v>
      </c>
      <c r="D2151">
        <v>173.72</v>
      </c>
      <c r="F2151">
        <v>14.29</v>
      </c>
    </row>
    <row r="2152" spans="3:6" x14ac:dyDescent="0.25">
      <c r="C2152" s="10">
        <v>40067</v>
      </c>
      <c r="D2152">
        <v>172.16</v>
      </c>
      <c r="F2152">
        <v>13.91</v>
      </c>
    </row>
    <row r="2153" spans="3:6" x14ac:dyDescent="0.25">
      <c r="C2153" s="10">
        <v>40066</v>
      </c>
      <c r="D2153">
        <v>172.56</v>
      </c>
      <c r="F2153">
        <v>13.51</v>
      </c>
    </row>
    <row r="2154" spans="3:6" x14ac:dyDescent="0.25">
      <c r="C2154" s="10">
        <v>40065</v>
      </c>
      <c r="D2154">
        <v>171.14</v>
      </c>
      <c r="F2154">
        <v>13.51</v>
      </c>
    </row>
    <row r="2155" spans="3:6" x14ac:dyDescent="0.25">
      <c r="C2155" s="10">
        <v>40064</v>
      </c>
      <c r="D2155">
        <v>172.93</v>
      </c>
      <c r="F2155">
        <v>13.27</v>
      </c>
    </row>
    <row r="2156" spans="3:6" x14ac:dyDescent="0.25">
      <c r="C2156" s="10">
        <v>40060</v>
      </c>
      <c r="D2156">
        <v>170.31</v>
      </c>
      <c r="F2156">
        <v>13.25</v>
      </c>
    </row>
    <row r="2157" spans="3:6" x14ac:dyDescent="0.25">
      <c r="C2157" s="10">
        <v>40059</v>
      </c>
      <c r="D2157">
        <v>166.55</v>
      </c>
      <c r="F2157">
        <v>13.23</v>
      </c>
    </row>
    <row r="2158" spans="3:6" x14ac:dyDescent="0.25">
      <c r="C2158" s="10">
        <v>40058</v>
      </c>
      <c r="D2158">
        <v>165.18</v>
      </c>
      <c r="F2158">
        <v>13.01</v>
      </c>
    </row>
    <row r="2159" spans="3:6" x14ac:dyDescent="0.25">
      <c r="C2159" s="10">
        <v>40057</v>
      </c>
      <c r="D2159">
        <v>165.298</v>
      </c>
      <c r="F2159">
        <v>13.24</v>
      </c>
    </row>
    <row r="2160" spans="3:6" x14ac:dyDescent="0.25">
      <c r="C2160" s="10">
        <v>40056</v>
      </c>
      <c r="D2160">
        <v>168.21</v>
      </c>
      <c r="F2160">
        <v>13.76</v>
      </c>
    </row>
    <row r="2161" spans="3:6" x14ac:dyDescent="0.25">
      <c r="C2161" s="10">
        <v>40053</v>
      </c>
      <c r="D2161">
        <v>170.05</v>
      </c>
      <c r="F2161">
        <v>13.62</v>
      </c>
    </row>
    <row r="2162" spans="3:6" x14ac:dyDescent="0.25">
      <c r="C2162" s="10">
        <v>40052</v>
      </c>
      <c r="D2162">
        <v>169.45</v>
      </c>
      <c r="F2162">
        <v>13.42</v>
      </c>
    </row>
    <row r="2163" spans="3:6" x14ac:dyDescent="0.25">
      <c r="C2163" s="10">
        <v>40051</v>
      </c>
      <c r="D2163">
        <v>167.41</v>
      </c>
      <c r="F2163">
        <v>13.32</v>
      </c>
    </row>
    <row r="2164" spans="3:6" x14ac:dyDescent="0.25">
      <c r="C2164" s="10">
        <v>40050</v>
      </c>
      <c r="D2164">
        <v>169.4</v>
      </c>
      <c r="F2164">
        <v>12.99</v>
      </c>
    </row>
    <row r="2165" spans="3:6" x14ac:dyDescent="0.25">
      <c r="C2165" s="10">
        <v>40049</v>
      </c>
      <c r="D2165">
        <v>169.06</v>
      </c>
      <c r="F2165">
        <v>13.07</v>
      </c>
    </row>
    <row r="2166" spans="3:6" x14ac:dyDescent="0.25">
      <c r="C2166" s="10">
        <v>40046</v>
      </c>
      <c r="D2166">
        <v>169.22</v>
      </c>
      <c r="F2166">
        <v>13.56</v>
      </c>
    </row>
    <row r="2167" spans="3:6" x14ac:dyDescent="0.25">
      <c r="C2167" s="10">
        <v>40045</v>
      </c>
      <c r="D2167">
        <v>166.33</v>
      </c>
      <c r="F2167">
        <v>13.41</v>
      </c>
    </row>
    <row r="2168" spans="3:6" x14ac:dyDescent="0.25">
      <c r="C2168" s="10">
        <v>40044</v>
      </c>
      <c r="D2168">
        <v>164.6</v>
      </c>
      <c r="F2168">
        <v>13.21</v>
      </c>
    </row>
    <row r="2169" spans="3:6" x14ac:dyDescent="0.25">
      <c r="C2169" s="10">
        <v>40043</v>
      </c>
      <c r="D2169">
        <v>164</v>
      </c>
      <c r="F2169">
        <v>13.18</v>
      </c>
    </row>
    <row r="2170" spans="3:6" x14ac:dyDescent="0.25">
      <c r="C2170" s="10">
        <v>40042</v>
      </c>
      <c r="D2170">
        <v>159.59</v>
      </c>
      <c r="F2170">
        <v>13.31</v>
      </c>
    </row>
    <row r="2171" spans="3:6" x14ac:dyDescent="0.25">
      <c r="C2171" s="10">
        <v>40039</v>
      </c>
      <c r="D2171">
        <v>166.78</v>
      </c>
      <c r="F2171">
        <v>14.2</v>
      </c>
    </row>
    <row r="2172" spans="3:6" x14ac:dyDescent="0.25">
      <c r="C2172" s="10">
        <v>40038</v>
      </c>
      <c r="D2172">
        <v>168.42</v>
      </c>
      <c r="F2172">
        <v>14.43</v>
      </c>
    </row>
    <row r="2173" spans="3:6" x14ac:dyDescent="0.25">
      <c r="C2173" s="10">
        <v>40037</v>
      </c>
      <c r="D2173">
        <v>165.31</v>
      </c>
      <c r="F2173">
        <v>14.28</v>
      </c>
    </row>
    <row r="2174" spans="3:6" x14ac:dyDescent="0.25">
      <c r="C2174" s="10">
        <v>40036</v>
      </c>
      <c r="D2174">
        <v>162.83000000000001</v>
      </c>
      <c r="F2174">
        <v>14.16</v>
      </c>
    </row>
    <row r="2175" spans="3:6" x14ac:dyDescent="0.25">
      <c r="C2175" s="10">
        <v>40035</v>
      </c>
      <c r="D2175">
        <v>164.72</v>
      </c>
      <c r="F2175">
        <v>15.23</v>
      </c>
    </row>
    <row r="2176" spans="3:6" x14ac:dyDescent="0.25">
      <c r="C2176" s="10">
        <v>40032</v>
      </c>
      <c r="D2176">
        <v>165.51</v>
      </c>
      <c r="F2176">
        <v>15.31</v>
      </c>
    </row>
    <row r="2177" spans="3:6" x14ac:dyDescent="0.25">
      <c r="C2177" s="10">
        <v>40031</v>
      </c>
      <c r="D2177">
        <v>163.91</v>
      </c>
      <c r="F2177">
        <v>15.18</v>
      </c>
    </row>
    <row r="2178" spans="3:6" x14ac:dyDescent="0.25">
      <c r="C2178" s="10">
        <v>40030</v>
      </c>
      <c r="D2178">
        <v>165.11</v>
      </c>
      <c r="F2178">
        <v>15.13</v>
      </c>
    </row>
    <row r="2179" spans="3:6" x14ac:dyDescent="0.25">
      <c r="C2179" s="10">
        <v>40029</v>
      </c>
      <c r="D2179">
        <v>165.55</v>
      </c>
      <c r="F2179">
        <v>14.82</v>
      </c>
    </row>
    <row r="2180" spans="3:6" x14ac:dyDescent="0.25">
      <c r="C2180" s="10">
        <v>40028</v>
      </c>
      <c r="D2180">
        <v>166.43</v>
      </c>
      <c r="F2180">
        <v>14.48</v>
      </c>
    </row>
    <row r="2181" spans="3:6" x14ac:dyDescent="0.25">
      <c r="C2181" s="10">
        <v>40025</v>
      </c>
      <c r="D2181">
        <v>163.38999999999999</v>
      </c>
      <c r="F2181">
        <v>14.14</v>
      </c>
    </row>
    <row r="2182" spans="3:6" x14ac:dyDescent="0.25">
      <c r="C2182" s="10">
        <v>40024</v>
      </c>
      <c r="D2182">
        <v>162.79</v>
      </c>
      <c r="F2182">
        <v>14.19</v>
      </c>
    </row>
    <row r="2183" spans="3:6" x14ac:dyDescent="0.25">
      <c r="C2183" s="10">
        <v>40023</v>
      </c>
      <c r="D2183">
        <v>160.03</v>
      </c>
      <c r="F2183">
        <v>13.98</v>
      </c>
    </row>
    <row r="2184" spans="3:6" x14ac:dyDescent="0.25">
      <c r="C2184" s="10">
        <v>40022</v>
      </c>
      <c r="D2184">
        <v>160</v>
      </c>
      <c r="F2184">
        <v>14.28</v>
      </c>
    </row>
    <row r="2185" spans="3:6" x14ac:dyDescent="0.25">
      <c r="C2185" s="10">
        <v>40021</v>
      </c>
      <c r="D2185">
        <v>160.1</v>
      </c>
      <c r="F2185">
        <v>14.41</v>
      </c>
    </row>
    <row r="2186" spans="3:6" x14ac:dyDescent="0.25">
      <c r="C2186" s="10">
        <v>40018</v>
      </c>
      <c r="D2186">
        <v>159.98599999999999</v>
      </c>
      <c r="F2186">
        <v>14.31</v>
      </c>
    </row>
    <row r="2187" spans="3:6" x14ac:dyDescent="0.25">
      <c r="C2187" s="10">
        <v>40017</v>
      </c>
      <c r="D2187">
        <v>157.82</v>
      </c>
      <c r="F2187">
        <v>14.12</v>
      </c>
    </row>
    <row r="2188" spans="3:6" x14ac:dyDescent="0.25">
      <c r="C2188" s="10">
        <v>40016</v>
      </c>
      <c r="D2188">
        <v>156.74</v>
      </c>
      <c r="F2188">
        <v>14</v>
      </c>
    </row>
    <row r="2189" spans="3:6" x14ac:dyDescent="0.25">
      <c r="C2189" s="10">
        <v>40015</v>
      </c>
      <c r="D2189">
        <v>151.51</v>
      </c>
      <c r="F2189">
        <v>14.31</v>
      </c>
    </row>
    <row r="2190" spans="3:6" x14ac:dyDescent="0.25">
      <c r="C2190" s="10">
        <v>40014</v>
      </c>
      <c r="D2190">
        <v>152.90899999999999</v>
      </c>
      <c r="F2190">
        <v>14.69</v>
      </c>
    </row>
    <row r="2191" spans="3:6" x14ac:dyDescent="0.25">
      <c r="C2191" s="10">
        <v>40011</v>
      </c>
      <c r="D2191">
        <v>151.75</v>
      </c>
      <c r="F2191">
        <v>14.13</v>
      </c>
    </row>
    <row r="2192" spans="3:6" x14ac:dyDescent="0.25">
      <c r="C2192" s="10">
        <v>40010</v>
      </c>
      <c r="D2192">
        <v>147.52000000000001</v>
      </c>
      <c r="F2192">
        <v>14.52</v>
      </c>
    </row>
    <row r="2193" spans="3:6" x14ac:dyDescent="0.25">
      <c r="C2193" s="10">
        <v>40009</v>
      </c>
      <c r="D2193">
        <v>146.88</v>
      </c>
      <c r="F2193">
        <v>14.46</v>
      </c>
    </row>
    <row r="2194" spans="3:6" x14ac:dyDescent="0.25">
      <c r="C2194" s="10">
        <v>40008</v>
      </c>
      <c r="D2194">
        <v>142.27000000000001</v>
      </c>
      <c r="F2194">
        <v>14.05</v>
      </c>
    </row>
    <row r="2195" spans="3:6" x14ac:dyDescent="0.25">
      <c r="C2195" s="10">
        <v>40007</v>
      </c>
      <c r="D2195">
        <v>142.34</v>
      </c>
      <c r="F2195">
        <v>14.04</v>
      </c>
    </row>
    <row r="2196" spans="3:6" x14ac:dyDescent="0.25">
      <c r="C2196" s="10">
        <v>40004</v>
      </c>
      <c r="D2196">
        <v>138.52000000000001</v>
      </c>
      <c r="F2196">
        <v>13.35</v>
      </c>
    </row>
    <row r="2197" spans="3:6" x14ac:dyDescent="0.25">
      <c r="C2197" s="10">
        <v>40003</v>
      </c>
      <c r="D2197">
        <v>136.36000000000001</v>
      </c>
      <c r="F2197">
        <v>13.13</v>
      </c>
    </row>
    <row r="2198" spans="3:6" x14ac:dyDescent="0.25">
      <c r="C2198" s="10">
        <v>40002</v>
      </c>
      <c r="D2198">
        <v>137.22</v>
      </c>
      <c r="F2198">
        <v>12.97</v>
      </c>
    </row>
    <row r="2199" spans="3:6" x14ac:dyDescent="0.25">
      <c r="C2199" s="10">
        <v>40001</v>
      </c>
      <c r="D2199">
        <v>135.4</v>
      </c>
      <c r="F2199">
        <v>13.29</v>
      </c>
    </row>
    <row r="2200" spans="3:6" x14ac:dyDescent="0.25">
      <c r="C2200" s="10">
        <v>40000</v>
      </c>
      <c r="D2200">
        <v>138.61000000000001</v>
      </c>
      <c r="F2200">
        <v>13.6</v>
      </c>
    </row>
    <row r="2201" spans="3:6" x14ac:dyDescent="0.25">
      <c r="C2201" s="10">
        <v>39996</v>
      </c>
      <c r="D2201">
        <v>140.02000000000001</v>
      </c>
      <c r="F2201">
        <v>12.78</v>
      </c>
    </row>
    <row r="2202" spans="3:6" x14ac:dyDescent="0.25">
      <c r="C2202" s="10">
        <v>39995</v>
      </c>
      <c r="D2202">
        <v>142.83000000000001</v>
      </c>
      <c r="F2202">
        <v>13.56</v>
      </c>
    </row>
    <row r="2203" spans="3:6" x14ac:dyDescent="0.25">
      <c r="C2203" s="10">
        <v>39994</v>
      </c>
      <c r="D2203">
        <v>142.43</v>
      </c>
      <c r="F2203">
        <v>13.37</v>
      </c>
    </row>
    <row r="2204" spans="3:6" x14ac:dyDescent="0.25">
      <c r="C2204" s="10">
        <v>39993</v>
      </c>
      <c r="D2204">
        <v>141.97</v>
      </c>
      <c r="F2204">
        <v>13.14</v>
      </c>
    </row>
    <row r="2205" spans="3:6" x14ac:dyDescent="0.25">
      <c r="C2205" s="10">
        <v>39990</v>
      </c>
      <c r="D2205">
        <v>142.44</v>
      </c>
      <c r="F2205">
        <v>13.16</v>
      </c>
    </row>
    <row r="2206" spans="3:6" x14ac:dyDescent="0.25">
      <c r="C2206" s="10">
        <v>39989</v>
      </c>
      <c r="D2206">
        <v>139.86000000000001</v>
      </c>
      <c r="F2206">
        <v>13.23</v>
      </c>
    </row>
    <row r="2207" spans="3:6" x14ac:dyDescent="0.25">
      <c r="C2207" s="10">
        <v>39988</v>
      </c>
      <c r="D2207">
        <v>136.22</v>
      </c>
      <c r="F2207">
        <v>12.76</v>
      </c>
    </row>
    <row r="2208" spans="3:6" x14ac:dyDescent="0.25">
      <c r="C2208" s="10">
        <v>39987</v>
      </c>
      <c r="D2208">
        <v>134.01</v>
      </c>
      <c r="F2208">
        <v>12.71</v>
      </c>
    </row>
    <row r="2209" spans="3:6" x14ac:dyDescent="0.25">
      <c r="C2209" s="10">
        <v>39986</v>
      </c>
      <c r="D2209">
        <v>137.37</v>
      </c>
      <c r="F2209">
        <v>12.66</v>
      </c>
    </row>
    <row r="2210" spans="3:6" x14ac:dyDescent="0.25">
      <c r="C2210" s="10">
        <v>39983</v>
      </c>
      <c r="D2210">
        <v>139.47999999999999</v>
      </c>
      <c r="F2210">
        <v>12.96</v>
      </c>
    </row>
    <row r="2211" spans="3:6" x14ac:dyDescent="0.25">
      <c r="C2211" s="10">
        <v>39982</v>
      </c>
      <c r="D2211">
        <v>135.88</v>
      </c>
      <c r="F2211">
        <v>12.7</v>
      </c>
    </row>
    <row r="2212" spans="3:6" x14ac:dyDescent="0.25">
      <c r="C2212" s="10">
        <v>39981</v>
      </c>
      <c r="D2212">
        <v>135.58000000000001</v>
      </c>
      <c r="F2212">
        <v>12.49</v>
      </c>
    </row>
    <row r="2213" spans="3:6" x14ac:dyDescent="0.25">
      <c r="C2213" s="10">
        <v>39980</v>
      </c>
      <c r="D2213">
        <v>136.35</v>
      </c>
      <c r="F2213">
        <v>13.52</v>
      </c>
    </row>
    <row r="2214" spans="3:6" x14ac:dyDescent="0.25">
      <c r="C2214" s="10">
        <v>39979</v>
      </c>
      <c r="D2214">
        <v>136.09</v>
      </c>
      <c r="F2214">
        <v>13.27</v>
      </c>
    </row>
    <row r="2215" spans="3:6" x14ac:dyDescent="0.25">
      <c r="C2215" s="10">
        <v>39976</v>
      </c>
      <c r="D2215">
        <v>136.97</v>
      </c>
      <c r="F2215">
        <v>14.12</v>
      </c>
    </row>
    <row r="2216" spans="3:6" x14ac:dyDescent="0.25">
      <c r="C2216" s="10">
        <v>39975</v>
      </c>
      <c r="D2216">
        <v>139.94999999999999</v>
      </c>
      <c r="F2216">
        <v>13.93</v>
      </c>
    </row>
    <row r="2217" spans="3:6" x14ac:dyDescent="0.25">
      <c r="C2217" s="10">
        <v>39974</v>
      </c>
      <c r="D2217">
        <v>140.25</v>
      </c>
      <c r="F2217">
        <v>13.56</v>
      </c>
    </row>
    <row r="2218" spans="3:6" x14ac:dyDescent="0.25">
      <c r="C2218" s="10">
        <v>39973</v>
      </c>
      <c r="D2218">
        <v>142.72</v>
      </c>
      <c r="F2218">
        <v>13.68</v>
      </c>
    </row>
    <row r="2219" spans="3:6" x14ac:dyDescent="0.25">
      <c r="C2219" s="10">
        <v>39972</v>
      </c>
      <c r="D2219">
        <v>143.85</v>
      </c>
      <c r="F2219">
        <v>13.63</v>
      </c>
    </row>
    <row r="2220" spans="3:6" x14ac:dyDescent="0.25">
      <c r="C2220" s="10">
        <v>39969</v>
      </c>
      <c r="D2220">
        <v>144.66999999999999</v>
      </c>
      <c r="F2220">
        <v>13.46</v>
      </c>
    </row>
    <row r="2221" spans="3:6" x14ac:dyDescent="0.25">
      <c r="C2221" s="10">
        <v>39968</v>
      </c>
      <c r="D2221">
        <v>143.74</v>
      </c>
      <c r="F2221">
        <v>13.71</v>
      </c>
    </row>
    <row r="2222" spans="3:6" x14ac:dyDescent="0.25">
      <c r="C2222" s="10">
        <v>39967</v>
      </c>
      <c r="D2222">
        <v>140.94999999999999</v>
      </c>
      <c r="F2222">
        <v>13.41</v>
      </c>
    </row>
    <row r="2223" spans="3:6" x14ac:dyDescent="0.25">
      <c r="C2223" s="10">
        <v>39966</v>
      </c>
      <c r="D2223">
        <v>139.49</v>
      </c>
      <c r="F2223">
        <v>13.61</v>
      </c>
    </row>
    <row r="2224" spans="3:6" x14ac:dyDescent="0.25">
      <c r="C2224" s="10">
        <v>39965</v>
      </c>
      <c r="D2224">
        <v>139.35</v>
      </c>
      <c r="F2224">
        <v>14.14</v>
      </c>
    </row>
    <row r="2225" spans="3:6" x14ac:dyDescent="0.25">
      <c r="C2225" s="10">
        <v>39962</v>
      </c>
      <c r="D2225">
        <v>135.81</v>
      </c>
      <c r="F2225">
        <v>14.36</v>
      </c>
    </row>
    <row r="2226" spans="3:6" x14ac:dyDescent="0.25">
      <c r="C2226" s="10">
        <v>39961</v>
      </c>
      <c r="D2226">
        <v>135.07</v>
      </c>
      <c r="F2226">
        <v>14.16</v>
      </c>
    </row>
    <row r="2227" spans="3:6" x14ac:dyDescent="0.25">
      <c r="C2227" s="10">
        <v>39960</v>
      </c>
      <c r="D2227">
        <v>133.05000000000001</v>
      </c>
      <c r="F2227">
        <v>14.16</v>
      </c>
    </row>
    <row r="2228" spans="3:6" x14ac:dyDescent="0.25">
      <c r="C2228" s="10">
        <v>39959</v>
      </c>
      <c r="D2228">
        <v>130.78</v>
      </c>
      <c r="F2228">
        <v>14.41</v>
      </c>
    </row>
    <row r="2229" spans="3:6" x14ac:dyDescent="0.25">
      <c r="C2229" s="10">
        <v>39955</v>
      </c>
      <c r="D2229">
        <v>122.5</v>
      </c>
      <c r="F2229">
        <v>13.73</v>
      </c>
    </row>
    <row r="2230" spans="3:6" x14ac:dyDescent="0.25">
      <c r="C2230" s="10">
        <v>39954</v>
      </c>
      <c r="D2230">
        <v>124.18</v>
      </c>
      <c r="F2230">
        <v>13.88</v>
      </c>
    </row>
    <row r="2231" spans="3:6" x14ac:dyDescent="0.25">
      <c r="C2231" s="10">
        <v>39953</v>
      </c>
      <c r="D2231">
        <v>125.87</v>
      </c>
      <c r="F2231">
        <v>14.44</v>
      </c>
    </row>
    <row r="2232" spans="3:6" x14ac:dyDescent="0.25">
      <c r="C2232" s="10">
        <v>39952</v>
      </c>
      <c r="D2232">
        <v>127.45</v>
      </c>
      <c r="F2232">
        <v>14.78</v>
      </c>
    </row>
    <row r="2233" spans="3:6" x14ac:dyDescent="0.25">
      <c r="C2233" s="10">
        <v>39951</v>
      </c>
      <c r="D2233">
        <v>126.65</v>
      </c>
      <c r="F2233">
        <v>15.52</v>
      </c>
    </row>
    <row r="2234" spans="3:6" x14ac:dyDescent="0.25">
      <c r="C2234" s="10">
        <v>39948</v>
      </c>
      <c r="D2234">
        <v>122.42</v>
      </c>
      <c r="F2234">
        <v>14.56</v>
      </c>
    </row>
    <row r="2235" spans="3:6" x14ac:dyDescent="0.25">
      <c r="C2235" s="10">
        <v>39947</v>
      </c>
      <c r="D2235">
        <v>122.95</v>
      </c>
      <c r="F2235">
        <v>14.6</v>
      </c>
    </row>
    <row r="2236" spans="3:6" x14ac:dyDescent="0.25">
      <c r="C2236" s="10">
        <v>39946</v>
      </c>
      <c r="D2236">
        <v>119.49</v>
      </c>
      <c r="F2236">
        <v>14.1</v>
      </c>
    </row>
    <row r="2237" spans="3:6" x14ac:dyDescent="0.25">
      <c r="C2237" s="10">
        <v>39945</v>
      </c>
      <c r="D2237">
        <v>124.42</v>
      </c>
      <c r="F2237">
        <v>14.99</v>
      </c>
    </row>
    <row r="2238" spans="3:6" x14ac:dyDescent="0.25">
      <c r="C2238" s="10">
        <v>39944</v>
      </c>
      <c r="D2238">
        <v>129.57</v>
      </c>
      <c r="F2238">
        <v>15.15</v>
      </c>
    </row>
    <row r="2239" spans="3:6" x14ac:dyDescent="0.25">
      <c r="C2239" s="10">
        <v>39941</v>
      </c>
      <c r="D2239">
        <v>129.19</v>
      </c>
      <c r="F2239">
        <v>16.149999999999999</v>
      </c>
    </row>
    <row r="2240" spans="3:6" x14ac:dyDescent="0.25">
      <c r="C2240" s="10">
        <v>39940</v>
      </c>
      <c r="D2240">
        <v>129.06</v>
      </c>
      <c r="F2240">
        <v>15.98</v>
      </c>
    </row>
    <row r="2241" spans="3:6" x14ac:dyDescent="0.25">
      <c r="C2241" s="10">
        <v>39939</v>
      </c>
      <c r="D2241">
        <v>132.5</v>
      </c>
      <c r="F2241">
        <v>16.510000000000002</v>
      </c>
    </row>
    <row r="2242" spans="3:6" x14ac:dyDescent="0.25">
      <c r="C2242" s="10">
        <v>39938</v>
      </c>
      <c r="D2242">
        <v>132.71</v>
      </c>
      <c r="F2242">
        <v>15.16</v>
      </c>
    </row>
    <row r="2243" spans="3:6" x14ac:dyDescent="0.25">
      <c r="C2243" s="10">
        <v>39937</v>
      </c>
      <c r="D2243">
        <v>132.07</v>
      </c>
      <c r="F2243">
        <v>15.1</v>
      </c>
    </row>
    <row r="2244" spans="3:6" x14ac:dyDescent="0.25">
      <c r="C2244" s="10">
        <v>39934</v>
      </c>
      <c r="D2244">
        <v>127.24</v>
      </c>
      <c r="F2244">
        <v>13.54</v>
      </c>
    </row>
    <row r="2245" spans="3:6" x14ac:dyDescent="0.25">
      <c r="C2245" s="10">
        <v>39933</v>
      </c>
      <c r="D2245">
        <v>125.83</v>
      </c>
      <c r="F2245">
        <v>13.91</v>
      </c>
    </row>
    <row r="2246" spans="3:6" x14ac:dyDescent="0.25">
      <c r="C2246" s="10">
        <v>39932</v>
      </c>
      <c r="D2246">
        <v>125.14</v>
      </c>
      <c r="F2246">
        <v>14.29</v>
      </c>
    </row>
    <row r="2247" spans="3:6" x14ac:dyDescent="0.25">
      <c r="C2247" s="10">
        <v>39931</v>
      </c>
      <c r="D2247">
        <v>123.902</v>
      </c>
      <c r="F2247">
        <v>13.83</v>
      </c>
    </row>
    <row r="2248" spans="3:6" x14ac:dyDescent="0.25">
      <c r="C2248" s="10">
        <v>39930</v>
      </c>
      <c r="D2248">
        <v>124.73</v>
      </c>
      <c r="F2248">
        <v>13.62</v>
      </c>
    </row>
    <row r="2249" spans="3:6" x14ac:dyDescent="0.25">
      <c r="C2249" s="10">
        <v>39927</v>
      </c>
      <c r="D2249">
        <v>123.9</v>
      </c>
      <c r="F2249">
        <v>14.22</v>
      </c>
    </row>
    <row r="2250" spans="3:6" x14ac:dyDescent="0.25">
      <c r="C2250" s="10">
        <v>39926</v>
      </c>
      <c r="D2250">
        <v>125.4</v>
      </c>
      <c r="F2250">
        <v>13.4</v>
      </c>
    </row>
    <row r="2251" spans="3:6" x14ac:dyDescent="0.25">
      <c r="C2251" s="10">
        <v>39925</v>
      </c>
      <c r="D2251">
        <v>121.51</v>
      </c>
      <c r="F2251">
        <v>13.92</v>
      </c>
    </row>
    <row r="2252" spans="3:6" x14ac:dyDescent="0.25">
      <c r="C2252" s="10">
        <v>39924</v>
      </c>
      <c r="D2252">
        <v>121.76</v>
      </c>
      <c r="F2252">
        <v>14.62</v>
      </c>
    </row>
    <row r="2253" spans="3:6" x14ac:dyDescent="0.25">
      <c r="C2253" s="10">
        <v>39923</v>
      </c>
      <c r="D2253">
        <v>120.5</v>
      </c>
      <c r="F2253">
        <v>14.35</v>
      </c>
    </row>
    <row r="2254" spans="3:6" x14ac:dyDescent="0.25">
      <c r="C2254" s="10">
        <v>39920</v>
      </c>
      <c r="D2254">
        <v>123.42</v>
      </c>
      <c r="F2254">
        <v>15.1</v>
      </c>
    </row>
    <row r="2255" spans="3:6" x14ac:dyDescent="0.25">
      <c r="C2255" s="10">
        <v>39919</v>
      </c>
      <c r="D2255">
        <v>121.45</v>
      </c>
      <c r="F2255">
        <v>14.46</v>
      </c>
    </row>
    <row r="2256" spans="3:6" x14ac:dyDescent="0.25">
      <c r="C2256" s="10">
        <v>39918</v>
      </c>
      <c r="D2256">
        <v>117.64</v>
      </c>
      <c r="F2256">
        <v>14.1</v>
      </c>
    </row>
    <row r="2257" spans="3:6" x14ac:dyDescent="0.25">
      <c r="C2257" s="10">
        <v>39917</v>
      </c>
      <c r="D2257">
        <v>118.31</v>
      </c>
      <c r="F2257">
        <v>13.67</v>
      </c>
    </row>
    <row r="2258" spans="3:6" x14ac:dyDescent="0.25">
      <c r="C2258" s="10">
        <v>39916</v>
      </c>
      <c r="D2258">
        <v>120.22</v>
      </c>
      <c r="F2258">
        <v>15.31</v>
      </c>
    </row>
    <row r="2259" spans="3:6" x14ac:dyDescent="0.25">
      <c r="C2259" s="10">
        <v>39912</v>
      </c>
      <c r="D2259">
        <v>119.57</v>
      </c>
      <c r="F2259">
        <v>14.79</v>
      </c>
    </row>
    <row r="2260" spans="3:6" x14ac:dyDescent="0.25">
      <c r="C2260" s="10">
        <v>39911</v>
      </c>
      <c r="D2260">
        <v>116.32</v>
      </c>
      <c r="F2260">
        <v>13.14</v>
      </c>
    </row>
    <row r="2261" spans="3:6" x14ac:dyDescent="0.25">
      <c r="C2261" s="10">
        <v>39910</v>
      </c>
      <c r="D2261">
        <v>115</v>
      </c>
      <c r="F2261">
        <v>12.91</v>
      </c>
    </row>
    <row r="2262" spans="3:6" x14ac:dyDescent="0.25">
      <c r="C2262" s="10">
        <v>39909</v>
      </c>
      <c r="D2262">
        <v>118.45</v>
      </c>
      <c r="F2262">
        <v>13.25</v>
      </c>
    </row>
    <row r="2263" spans="3:6" x14ac:dyDescent="0.25">
      <c r="C2263" s="10">
        <v>39906</v>
      </c>
      <c r="D2263">
        <v>115.99</v>
      </c>
      <c r="F2263">
        <v>13.38</v>
      </c>
    </row>
    <row r="2264" spans="3:6" x14ac:dyDescent="0.25">
      <c r="C2264" s="10">
        <v>39905</v>
      </c>
      <c r="D2264">
        <v>112.71</v>
      </c>
      <c r="F2264">
        <v>12.79</v>
      </c>
    </row>
    <row r="2265" spans="3:6" x14ac:dyDescent="0.25">
      <c r="C2265" s="10">
        <v>39904</v>
      </c>
      <c r="D2265">
        <v>108.69</v>
      </c>
      <c r="F2265">
        <v>12.31</v>
      </c>
    </row>
    <row r="2266" spans="3:6" x14ac:dyDescent="0.25">
      <c r="C2266" s="10">
        <v>39903</v>
      </c>
      <c r="D2266">
        <v>105.12</v>
      </c>
      <c r="F2266">
        <v>11.76</v>
      </c>
    </row>
    <row r="2267" spans="3:6" x14ac:dyDescent="0.25">
      <c r="C2267" s="10">
        <v>39902</v>
      </c>
      <c r="D2267">
        <v>104.49</v>
      </c>
      <c r="F2267">
        <v>11.27</v>
      </c>
    </row>
    <row r="2268" spans="3:6" x14ac:dyDescent="0.25">
      <c r="C2268" s="10">
        <v>39899</v>
      </c>
      <c r="D2268">
        <v>106.85</v>
      </c>
      <c r="F2268">
        <v>12.43</v>
      </c>
    </row>
    <row r="2269" spans="3:6" x14ac:dyDescent="0.25">
      <c r="C2269" s="10">
        <v>39898</v>
      </c>
      <c r="D2269">
        <v>109.87</v>
      </c>
      <c r="F2269">
        <v>13.51</v>
      </c>
    </row>
    <row r="2270" spans="3:6" x14ac:dyDescent="0.25">
      <c r="C2270" s="10">
        <v>39897</v>
      </c>
      <c r="D2270">
        <v>106.49</v>
      </c>
      <c r="F2270">
        <v>13.06</v>
      </c>
    </row>
    <row r="2271" spans="3:6" x14ac:dyDescent="0.25">
      <c r="C2271" s="10">
        <v>39896</v>
      </c>
      <c r="D2271">
        <v>106.83</v>
      </c>
      <c r="F2271">
        <v>12.39</v>
      </c>
    </row>
    <row r="2272" spans="3:6" x14ac:dyDescent="0.25">
      <c r="C2272" s="10">
        <v>39895</v>
      </c>
      <c r="D2272">
        <v>107.66</v>
      </c>
      <c r="F2272">
        <v>13.15</v>
      </c>
    </row>
    <row r="2273" spans="3:6" x14ac:dyDescent="0.25">
      <c r="C2273" s="10">
        <v>39892</v>
      </c>
      <c r="D2273">
        <v>101.59</v>
      </c>
      <c r="F2273">
        <v>11.59</v>
      </c>
    </row>
    <row r="2274" spans="3:6" x14ac:dyDescent="0.25">
      <c r="C2274" s="10">
        <v>39891</v>
      </c>
      <c r="D2274">
        <v>101.62</v>
      </c>
      <c r="F2274">
        <v>11.85</v>
      </c>
    </row>
    <row r="2275" spans="3:6" x14ac:dyDescent="0.25">
      <c r="C2275" s="10">
        <v>39890</v>
      </c>
      <c r="D2275">
        <v>101.52</v>
      </c>
      <c r="F2275">
        <v>12.48</v>
      </c>
    </row>
    <row r="2276" spans="3:6" x14ac:dyDescent="0.25">
      <c r="C2276" s="10">
        <v>39889</v>
      </c>
      <c r="D2276">
        <v>99.66</v>
      </c>
      <c r="F2276">
        <v>12.15</v>
      </c>
    </row>
    <row r="2277" spans="3:6" x14ac:dyDescent="0.25">
      <c r="C2277" s="10">
        <v>39888</v>
      </c>
      <c r="D2277">
        <v>95.42</v>
      </c>
      <c r="F2277">
        <v>11.56</v>
      </c>
    </row>
    <row r="2278" spans="3:6" x14ac:dyDescent="0.25">
      <c r="C2278" s="10">
        <v>39885</v>
      </c>
      <c r="D2278">
        <v>95.93</v>
      </c>
      <c r="F2278">
        <v>11.39</v>
      </c>
    </row>
    <row r="2279" spans="3:6" x14ac:dyDescent="0.25">
      <c r="C2279" s="10">
        <v>39884</v>
      </c>
      <c r="D2279">
        <v>96.35</v>
      </c>
      <c r="F2279">
        <v>11.71</v>
      </c>
    </row>
    <row r="2280" spans="3:6" x14ac:dyDescent="0.25">
      <c r="C2280" s="10">
        <v>39883</v>
      </c>
      <c r="D2280">
        <v>92.68</v>
      </c>
      <c r="F2280">
        <v>10.97</v>
      </c>
    </row>
    <row r="2281" spans="3:6" x14ac:dyDescent="0.25">
      <c r="C2281" s="10">
        <v>39882</v>
      </c>
      <c r="D2281">
        <v>88.627499999999998</v>
      </c>
      <c r="F2281">
        <v>10.82</v>
      </c>
    </row>
    <row r="2282" spans="3:6" x14ac:dyDescent="0.25">
      <c r="C2282" s="10">
        <v>39881</v>
      </c>
      <c r="D2282">
        <v>83.11</v>
      </c>
      <c r="F2282">
        <v>9.4</v>
      </c>
    </row>
    <row r="2283" spans="3:6" x14ac:dyDescent="0.25">
      <c r="C2283" s="10">
        <v>39878</v>
      </c>
      <c r="D2283">
        <v>85.3</v>
      </c>
      <c r="F2283">
        <v>9</v>
      </c>
    </row>
    <row r="2284" spans="3:6" x14ac:dyDescent="0.25">
      <c r="C2284" s="10">
        <v>39877</v>
      </c>
      <c r="D2284">
        <v>88.84</v>
      </c>
      <c r="F2284">
        <v>9.1</v>
      </c>
    </row>
    <row r="2285" spans="3:6" x14ac:dyDescent="0.25">
      <c r="C2285" s="10">
        <v>39876</v>
      </c>
      <c r="D2285">
        <v>91.17</v>
      </c>
      <c r="F2285">
        <v>10.37</v>
      </c>
    </row>
    <row r="2286" spans="3:6" x14ac:dyDescent="0.25">
      <c r="C2286" s="10">
        <v>39875</v>
      </c>
      <c r="D2286">
        <v>88.37</v>
      </c>
      <c r="F2286">
        <v>10.79</v>
      </c>
    </row>
    <row r="2287" spans="3:6" x14ac:dyDescent="0.25">
      <c r="C2287" s="10">
        <v>39874</v>
      </c>
      <c r="D2287">
        <v>87.94</v>
      </c>
      <c r="F2287">
        <v>11.78</v>
      </c>
    </row>
    <row r="2288" spans="3:6" x14ac:dyDescent="0.25">
      <c r="C2288" s="10">
        <v>39871</v>
      </c>
      <c r="D2288">
        <v>89.31</v>
      </c>
      <c r="F2288">
        <v>12.26</v>
      </c>
    </row>
    <row r="2289" spans="3:6" x14ac:dyDescent="0.25">
      <c r="C2289" s="10">
        <v>39870</v>
      </c>
      <c r="D2289">
        <v>89.19</v>
      </c>
      <c r="F2289">
        <v>13.06</v>
      </c>
    </row>
    <row r="2290" spans="3:6" x14ac:dyDescent="0.25">
      <c r="C2290" s="10">
        <v>39869</v>
      </c>
      <c r="D2290">
        <v>91.16</v>
      </c>
      <c r="F2290">
        <v>12.76</v>
      </c>
    </row>
    <row r="2291" spans="3:6" x14ac:dyDescent="0.25">
      <c r="C2291" s="10">
        <v>39868</v>
      </c>
      <c r="D2291">
        <v>90.25</v>
      </c>
      <c r="F2291">
        <v>12.32</v>
      </c>
    </row>
    <row r="2292" spans="3:6" x14ac:dyDescent="0.25">
      <c r="C2292" s="10">
        <v>39867</v>
      </c>
      <c r="D2292">
        <v>86.95</v>
      </c>
      <c r="F2292">
        <v>11.31</v>
      </c>
    </row>
    <row r="2293" spans="3:6" x14ac:dyDescent="0.25">
      <c r="C2293" s="10">
        <v>39864</v>
      </c>
      <c r="D2293">
        <v>91.2</v>
      </c>
      <c r="F2293">
        <v>11.66</v>
      </c>
    </row>
    <row r="2294" spans="3:6" x14ac:dyDescent="0.25">
      <c r="C2294" s="10">
        <v>39863</v>
      </c>
      <c r="D2294">
        <v>90.64</v>
      </c>
      <c r="F2294">
        <v>11.14</v>
      </c>
    </row>
    <row r="2295" spans="3:6" x14ac:dyDescent="0.25">
      <c r="C2295" s="10">
        <v>39862</v>
      </c>
      <c r="D2295">
        <v>94.37</v>
      </c>
      <c r="F2295">
        <v>12.44</v>
      </c>
    </row>
    <row r="2296" spans="3:6" x14ac:dyDescent="0.25">
      <c r="C2296" s="10">
        <v>39861</v>
      </c>
      <c r="D2296">
        <v>94.53</v>
      </c>
      <c r="F2296">
        <v>12.23</v>
      </c>
    </row>
    <row r="2297" spans="3:6" x14ac:dyDescent="0.25">
      <c r="C2297" s="10">
        <v>39857</v>
      </c>
      <c r="D2297">
        <v>99.16</v>
      </c>
      <c r="F2297">
        <v>12.87</v>
      </c>
    </row>
    <row r="2298" spans="3:6" x14ac:dyDescent="0.25">
      <c r="C2298" s="10">
        <v>39856</v>
      </c>
      <c r="D2298">
        <v>99.27</v>
      </c>
      <c r="F2298">
        <v>13.17</v>
      </c>
    </row>
    <row r="2299" spans="3:6" x14ac:dyDescent="0.25">
      <c r="C2299" s="10">
        <v>39855</v>
      </c>
      <c r="D2299">
        <v>96.82</v>
      </c>
      <c r="F2299">
        <v>13.13</v>
      </c>
    </row>
    <row r="2300" spans="3:6" x14ac:dyDescent="0.25">
      <c r="C2300" s="10">
        <v>39854</v>
      </c>
      <c r="D2300">
        <v>97.83</v>
      </c>
      <c r="F2300">
        <v>12.88</v>
      </c>
    </row>
    <row r="2301" spans="3:6" x14ac:dyDescent="0.25">
      <c r="C2301" s="10">
        <v>39853</v>
      </c>
      <c r="D2301">
        <v>102.51</v>
      </c>
      <c r="F2301">
        <v>14.1</v>
      </c>
    </row>
    <row r="2302" spans="3:6" x14ac:dyDescent="0.25">
      <c r="C2302" s="10">
        <v>39850</v>
      </c>
      <c r="D2302">
        <v>99.72</v>
      </c>
      <c r="F2302">
        <v>14.03</v>
      </c>
    </row>
    <row r="2303" spans="3:6" x14ac:dyDescent="0.25">
      <c r="C2303" s="10">
        <v>39849</v>
      </c>
      <c r="D2303">
        <v>96.46</v>
      </c>
      <c r="F2303">
        <v>12.84</v>
      </c>
    </row>
    <row r="2304" spans="3:6" x14ac:dyDescent="0.25">
      <c r="C2304" s="10">
        <v>39848</v>
      </c>
      <c r="D2304">
        <v>93.55</v>
      </c>
      <c r="F2304">
        <v>12.34</v>
      </c>
    </row>
    <row r="2305" spans="3:6" x14ac:dyDescent="0.25">
      <c r="C2305" s="10">
        <v>39847</v>
      </c>
      <c r="D2305">
        <v>92.98</v>
      </c>
      <c r="F2305">
        <v>12.3</v>
      </c>
    </row>
    <row r="2306" spans="3:6" x14ac:dyDescent="0.25">
      <c r="C2306" s="10">
        <v>39846</v>
      </c>
      <c r="D2306">
        <v>91.51</v>
      </c>
      <c r="F2306">
        <v>12.51</v>
      </c>
    </row>
    <row r="2307" spans="3:6" x14ac:dyDescent="0.25">
      <c r="C2307" s="10">
        <v>39843</v>
      </c>
      <c r="D2307">
        <v>90.13</v>
      </c>
      <c r="F2307">
        <v>12.39</v>
      </c>
    </row>
    <row r="2308" spans="3:6" x14ac:dyDescent="0.25">
      <c r="C2308" s="10">
        <v>39842</v>
      </c>
      <c r="D2308">
        <v>93</v>
      </c>
      <c r="F2308">
        <v>13.07</v>
      </c>
    </row>
    <row r="2309" spans="3:6" x14ac:dyDescent="0.25">
      <c r="C2309" s="10">
        <v>39841</v>
      </c>
      <c r="D2309">
        <v>94.2</v>
      </c>
      <c r="F2309">
        <v>13.78</v>
      </c>
    </row>
    <row r="2310" spans="3:6" x14ac:dyDescent="0.25">
      <c r="C2310" s="10">
        <v>39840</v>
      </c>
      <c r="D2310">
        <v>90.73</v>
      </c>
      <c r="F2310">
        <v>12.04</v>
      </c>
    </row>
    <row r="2311" spans="3:6" x14ac:dyDescent="0.25">
      <c r="C2311" s="10">
        <v>39839</v>
      </c>
      <c r="D2311">
        <v>89.64</v>
      </c>
      <c r="F2311">
        <v>12.5</v>
      </c>
    </row>
    <row r="2312" spans="3:6" x14ac:dyDescent="0.25">
      <c r="C2312" s="10">
        <v>39836</v>
      </c>
      <c r="D2312">
        <v>88.36</v>
      </c>
      <c r="F2312">
        <v>12.62</v>
      </c>
    </row>
    <row r="2313" spans="3:6" x14ac:dyDescent="0.25">
      <c r="C2313" s="10">
        <v>39835</v>
      </c>
      <c r="D2313">
        <v>88.36</v>
      </c>
      <c r="F2313">
        <v>11.96</v>
      </c>
    </row>
    <row r="2314" spans="3:6" x14ac:dyDescent="0.25">
      <c r="C2314" s="10">
        <v>39834</v>
      </c>
      <c r="D2314">
        <v>82.83</v>
      </c>
      <c r="F2314">
        <v>10.92</v>
      </c>
    </row>
    <row r="2315" spans="3:6" x14ac:dyDescent="0.25">
      <c r="C2315" s="10">
        <v>39833</v>
      </c>
      <c r="D2315">
        <v>78.2</v>
      </c>
      <c r="F2315">
        <v>9.65</v>
      </c>
    </row>
    <row r="2316" spans="3:6" x14ac:dyDescent="0.25">
      <c r="C2316" s="10">
        <v>39829</v>
      </c>
      <c r="D2316">
        <v>82.33</v>
      </c>
      <c r="F2316">
        <v>10.48</v>
      </c>
    </row>
    <row r="2317" spans="3:6" x14ac:dyDescent="0.25">
      <c r="C2317" s="10">
        <v>39828</v>
      </c>
      <c r="D2317">
        <v>83.38</v>
      </c>
      <c r="F2317">
        <v>10.61</v>
      </c>
    </row>
    <row r="2318" spans="3:6" x14ac:dyDescent="0.25">
      <c r="C2318" s="10">
        <v>39827</v>
      </c>
      <c r="D2318">
        <v>85.33</v>
      </c>
      <c r="F2318">
        <v>11.72</v>
      </c>
    </row>
    <row r="2319" spans="3:6" x14ac:dyDescent="0.25">
      <c r="C2319" s="10">
        <v>39826</v>
      </c>
      <c r="D2319">
        <v>87.71</v>
      </c>
      <c r="F2319">
        <v>12.46</v>
      </c>
    </row>
    <row r="2320" spans="3:6" x14ac:dyDescent="0.25">
      <c r="C2320" s="10">
        <v>39825</v>
      </c>
      <c r="D2320">
        <v>88.66</v>
      </c>
      <c r="F2320">
        <v>12.05</v>
      </c>
    </row>
    <row r="2321" spans="3:6" x14ac:dyDescent="0.25">
      <c r="C2321" s="10">
        <v>39822</v>
      </c>
      <c r="D2321">
        <v>90.58</v>
      </c>
      <c r="F2321">
        <v>12.43</v>
      </c>
    </row>
    <row r="2322" spans="3:6" x14ac:dyDescent="0.25">
      <c r="C2322" s="10">
        <v>39821</v>
      </c>
      <c r="D2322">
        <v>92.7</v>
      </c>
      <c r="F2322">
        <v>13.04</v>
      </c>
    </row>
    <row r="2323" spans="3:6" x14ac:dyDescent="0.25">
      <c r="C2323" s="10">
        <v>39820</v>
      </c>
      <c r="D2323">
        <v>91.01</v>
      </c>
      <c r="F2323">
        <v>13.18</v>
      </c>
    </row>
    <row r="2324" spans="3:6" x14ac:dyDescent="0.25">
      <c r="C2324" s="10">
        <v>39819</v>
      </c>
      <c r="D2324">
        <v>93.02</v>
      </c>
      <c r="F2324">
        <v>13.58</v>
      </c>
    </row>
    <row r="2325" spans="3:6" x14ac:dyDescent="0.25">
      <c r="C2325" s="10">
        <v>39818</v>
      </c>
      <c r="D2325">
        <v>94.58</v>
      </c>
      <c r="F2325">
        <v>13.57</v>
      </c>
    </row>
    <row r="2326" spans="3:6" x14ac:dyDescent="0.25">
      <c r="C2326" s="10">
        <v>39815</v>
      </c>
      <c r="D2326">
        <v>90.75</v>
      </c>
      <c r="F2326">
        <v>13.98</v>
      </c>
    </row>
    <row r="2327" spans="3:6" x14ac:dyDescent="0.25">
      <c r="C2327" s="10">
        <v>39813</v>
      </c>
      <c r="D2327">
        <v>85.35</v>
      </c>
      <c r="F2327">
        <v>13.66</v>
      </c>
    </row>
    <row r="2328" spans="3:6" x14ac:dyDescent="0.25">
      <c r="C2328" s="10">
        <v>39812</v>
      </c>
      <c r="D2328">
        <v>86.29</v>
      </c>
      <c r="F2328">
        <v>12.77</v>
      </c>
    </row>
    <row r="2329" spans="3:6" x14ac:dyDescent="0.25">
      <c r="C2329" s="10">
        <v>39811</v>
      </c>
      <c r="D2329">
        <v>86.61</v>
      </c>
      <c r="F2329">
        <v>12.42</v>
      </c>
    </row>
    <row r="2330" spans="3:6" x14ac:dyDescent="0.25">
      <c r="C2330" s="10">
        <v>39808</v>
      </c>
      <c r="D2330">
        <v>85.81</v>
      </c>
      <c r="F2330">
        <v>12.61</v>
      </c>
    </row>
    <row r="2331" spans="3:6" x14ac:dyDescent="0.25">
      <c r="C2331" s="10">
        <v>39806</v>
      </c>
      <c r="D2331">
        <v>85.04</v>
      </c>
      <c r="F2331">
        <v>12.45</v>
      </c>
    </row>
    <row r="2332" spans="3:6" x14ac:dyDescent="0.25">
      <c r="C2332" s="10">
        <v>39805</v>
      </c>
      <c r="D2332">
        <v>86.38</v>
      </c>
      <c r="F2332">
        <v>12.19</v>
      </c>
    </row>
    <row r="2333" spans="3:6" x14ac:dyDescent="0.25">
      <c r="C2333" s="10">
        <v>39804</v>
      </c>
      <c r="D2333">
        <v>85.74</v>
      </c>
      <c r="F2333">
        <v>12.25</v>
      </c>
    </row>
    <row r="2334" spans="3:6" x14ac:dyDescent="0.25">
      <c r="C2334" s="10">
        <v>39801</v>
      </c>
      <c r="D2334">
        <v>90</v>
      </c>
      <c r="F2334">
        <v>12.58</v>
      </c>
    </row>
    <row r="2335" spans="3:6" x14ac:dyDescent="0.25">
      <c r="C2335" s="10">
        <v>39800</v>
      </c>
      <c r="D2335">
        <v>89.43</v>
      </c>
      <c r="F2335">
        <v>12.92</v>
      </c>
    </row>
    <row r="2336" spans="3:6" x14ac:dyDescent="0.25">
      <c r="C2336" s="10">
        <v>39799</v>
      </c>
      <c r="D2336">
        <v>89.16</v>
      </c>
      <c r="F2336">
        <v>12.93</v>
      </c>
    </row>
    <row r="2337" spans="3:6" x14ac:dyDescent="0.25">
      <c r="C2337" s="10">
        <v>39798</v>
      </c>
      <c r="D2337">
        <v>95.43</v>
      </c>
      <c r="F2337">
        <v>13.14</v>
      </c>
    </row>
    <row r="2338" spans="3:6" x14ac:dyDescent="0.25">
      <c r="C2338" s="10">
        <v>39797</v>
      </c>
      <c r="D2338">
        <v>94.75</v>
      </c>
      <c r="F2338">
        <v>12.14</v>
      </c>
    </row>
    <row r="2339" spans="3:6" x14ac:dyDescent="0.25">
      <c r="C2339" s="10">
        <v>39794</v>
      </c>
      <c r="D2339">
        <v>98.27</v>
      </c>
      <c r="F2339">
        <v>12.79</v>
      </c>
    </row>
    <row r="2340" spans="3:6" x14ac:dyDescent="0.25">
      <c r="C2340" s="10">
        <v>39793</v>
      </c>
      <c r="D2340">
        <v>95</v>
      </c>
      <c r="F2340">
        <v>12.82</v>
      </c>
    </row>
    <row r="2341" spans="3:6" x14ac:dyDescent="0.25">
      <c r="C2341" s="10">
        <v>39792</v>
      </c>
      <c r="D2341">
        <v>98.21</v>
      </c>
      <c r="F2341">
        <v>14.23</v>
      </c>
    </row>
    <row r="2342" spans="3:6" x14ac:dyDescent="0.25">
      <c r="C2342" s="10">
        <v>39791</v>
      </c>
      <c r="D2342">
        <v>100.06</v>
      </c>
      <c r="F2342">
        <v>14.07</v>
      </c>
    </row>
    <row r="2343" spans="3:6" x14ac:dyDescent="0.25">
      <c r="C2343" s="10">
        <v>39790</v>
      </c>
      <c r="D2343">
        <v>99.72</v>
      </c>
      <c r="F2343">
        <v>15.56</v>
      </c>
    </row>
    <row r="2344" spans="3:6" x14ac:dyDescent="0.25">
      <c r="C2344" s="10">
        <v>39787</v>
      </c>
      <c r="D2344">
        <v>94</v>
      </c>
      <c r="F2344">
        <v>15.12</v>
      </c>
    </row>
    <row r="2345" spans="3:6" x14ac:dyDescent="0.25">
      <c r="C2345" s="10">
        <v>39786</v>
      </c>
      <c r="D2345">
        <v>91.41</v>
      </c>
      <c r="F2345">
        <v>14.01</v>
      </c>
    </row>
    <row r="2346" spans="3:6" x14ac:dyDescent="0.25">
      <c r="C2346" s="10">
        <v>39785</v>
      </c>
      <c r="D2346">
        <v>95.9</v>
      </c>
      <c r="F2346">
        <v>14.32</v>
      </c>
    </row>
    <row r="2347" spans="3:6" x14ac:dyDescent="0.25">
      <c r="C2347" s="10">
        <v>39784</v>
      </c>
      <c r="D2347">
        <v>92.47</v>
      </c>
      <c r="F2347">
        <v>14.39</v>
      </c>
    </row>
    <row r="2348" spans="3:6" x14ac:dyDescent="0.25">
      <c r="C2348" s="10">
        <v>39783</v>
      </c>
      <c r="D2348">
        <v>88.93</v>
      </c>
      <c r="F2348">
        <v>14.13</v>
      </c>
    </row>
    <row r="2349" spans="3:6" x14ac:dyDescent="0.25">
      <c r="C2349" s="10">
        <v>39780</v>
      </c>
      <c r="D2349">
        <v>92.67</v>
      </c>
      <c r="F2349">
        <v>16.7</v>
      </c>
    </row>
    <row r="2350" spans="3:6" x14ac:dyDescent="0.25">
      <c r="C2350" s="10">
        <v>39778</v>
      </c>
      <c r="D2350">
        <v>95</v>
      </c>
      <c r="F2350">
        <v>16.22</v>
      </c>
    </row>
    <row r="2351" spans="3:6" x14ac:dyDescent="0.25">
      <c r="C2351" s="10">
        <v>39777</v>
      </c>
      <c r="D2351">
        <v>90.8</v>
      </c>
      <c r="F2351">
        <v>15.57</v>
      </c>
    </row>
    <row r="2352" spans="3:6" x14ac:dyDescent="0.25">
      <c r="C2352" s="10">
        <v>39776</v>
      </c>
      <c r="D2352">
        <v>92.95</v>
      </c>
      <c r="F2352">
        <v>15</v>
      </c>
    </row>
    <row r="2353" spans="3:6" x14ac:dyDescent="0.25">
      <c r="C2353" s="10">
        <v>39773</v>
      </c>
      <c r="D2353">
        <v>82.58</v>
      </c>
      <c r="F2353">
        <v>12.47</v>
      </c>
    </row>
    <row r="2354" spans="3:6" x14ac:dyDescent="0.25">
      <c r="C2354" s="10">
        <v>39772</v>
      </c>
      <c r="D2354">
        <v>80.489999999999995</v>
      </c>
      <c r="F2354">
        <v>12.47</v>
      </c>
    </row>
    <row r="2355" spans="3:6" x14ac:dyDescent="0.25">
      <c r="C2355" s="10">
        <v>39771</v>
      </c>
      <c r="D2355">
        <v>86.29</v>
      </c>
      <c r="F2355">
        <v>13.94</v>
      </c>
    </row>
    <row r="2356" spans="3:6" x14ac:dyDescent="0.25">
      <c r="C2356" s="10">
        <v>39770</v>
      </c>
      <c r="D2356">
        <v>89.91</v>
      </c>
      <c r="F2356">
        <v>14.86</v>
      </c>
    </row>
    <row r="2357" spans="3:6" x14ac:dyDescent="0.25">
      <c r="C2357" s="10">
        <v>39769</v>
      </c>
      <c r="D2357">
        <v>88.14</v>
      </c>
      <c r="F2357">
        <v>14.69</v>
      </c>
    </row>
    <row r="2358" spans="3:6" x14ac:dyDescent="0.25">
      <c r="C2358" s="10">
        <v>39766</v>
      </c>
      <c r="D2358">
        <v>90.24</v>
      </c>
      <c r="F2358">
        <v>14.48</v>
      </c>
    </row>
    <row r="2359" spans="3:6" x14ac:dyDescent="0.25">
      <c r="C2359" s="10">
        <v>39765</v>
      </c>
      <c r="D2359">
        <v>96.44</v>
      </c>
      <c r="F2359">
        <v>15.56</v>
      </c>
    </row>
    <row r="2360" spans="3:6" x14ac:dyDescent="0.25">
      <c r="C2360" s="10">
        <v>39764</v>
      </c>
      <c r="D2360">
        <v>90.12</v>
      </c>
      <c r="F2360">
        <v>14.35</v>
      </c>
    </row>
    <row r="2361" spans="3:6" x14ac:dyDescent="0.25">
      <c r="C2361" s="10">
        <v>39763</v>
      </c>
      <c r="D2361">
        <v>94.77</v>
      </c>
      <c r="F2361">
        <v>15.01</v>
      </c>
    </row>
    <row r="2362" spans="3:6" x14ac:dyDescent="0.25">
      <c r="C2362" s="10">
        <v>39762</v>
      </c>
      <c r="D2362">
        <v>95.88</v>
      </c>
      <c r="F2362">
        <v>15</v>
      </c>
    </row>
    <row r="2363" spans="3:6" x14ac:dyDescent="0.25">
      <c r="C2363" s="10">
        <v>39759</v>
      </c>
      <c r="D2363">
        <v>98.24</v>
      </c>
      <c r="F2363">
        <v>15.97</v>
      </c>
    </row>
    <row r="2364" spans="3:6" x14ac:dyDescent="0.25">
      <c r="C2364" s="10">
        <v>39758</v>
      </c>
      <c r="D2364">
        <v>99.1</v>
      </c>
      <c r="F2364">
        <v>16.010000000000002</v>
      </c>
    </row>
    <row r="2365" spans="3:6" x14ac:dyDescent="0.25">
      <c r="C2365" s="10">
        <v>39757</v>
      </c>
      <c r="D2365">
        <v>103.3</v>
      </c>
      <c r="F2365">
        <v>16.63</v>
      </c>
    </row>
    <row r="2366" spans="3:6" x14ac:dyDescent="0.25">
      <c r="C2366" s="10">
        <v>39756</v>
      </c>
      <c r="D2366">
        <v>110.99</v>
      </c>
      <c r="F2366">
        <v>18.82</v>
      </c>
    </row>
    <row r="2367" spans="3:6" x14ac:dyDescent="0.25">
      <c r="C2367" s="10">
        <v>39755</v>
      </c>
      <c r="D2367">
        <v>106.96</v>
      </c>
      <c r="F2367">
        <v>18.38</v>
      </c>
    </row>
    <row r="2368" spans="3:6" x14ac:dyDescent="0.25">
      <c r="C2368" s="10">
        <v>39752</v>
      </c>
      <c r="D2368">
        <v>107.59</v>
      </c>
      <c r="F2368">
        <v>17.739999999999998</v>
      </c>
    </row>
    <row r="2369" spans="3:6" x14ac:dyDescent="0.25">
      <c r="C2369" s="10">
        <v>39751</v>
      </c>
      <c r="D2369">
        <v>111.04</v>
      </c>
      <c r="F2369">
        <v>17.53</v>
      </c>
    </row>
    <row r="2370" spans="3:6" x14ac:dyDescent="0.25">
      <c r="C2370" s="10">
        <v>39750</v>
      </c>
      <c r="D2370">
        <v>104.55</v>
      </c>
      <c r="F2370">
        <v>16.53</v>
      </c>
    </row>
    <row r="2371" spans="3:6" x14ac:dyDescent="0.25">
      <c r="C2371" s="10">
        <v>39749</v>
      </c>
      <c r="D2371">
        <v>99.91</v>
      </c>
      <c r="F2371">
        <v>16.96</v>
      </c>
    </row>
    <row r="2372" spans="3:6" x14ac:dyDescent="0.25">
      <c r="C2372" s="10">
        <v>39748</v>
      </c>
      <c r="D2372">
        <v>92.09</v>
      </c>
      <c r="F2372">
        <v>15.29</v>
      </c>
    </row>
    <row r="2373" spans="3:6" x14ac:dyDescent="0.25">
      <c r="C2373" s="10">
        <v>39745</v>
      </c>
      <c r="D2373">
        <v>96.38</v>
      </c>
      <c r="F2373">
        <v>15.24</v>
      </c>
    </row>
    <row r="2374" spans="3:6" x14ac:dyDescent="0.25">
      <c r="C2374" s="10">
        <v>39744</v>
      </c>
      <c r="D2374">
        <v>98.23</v>
      </c>
      <c r="F2374">
        <v>15.61</v>
      </c>
    </row>
    <row r="2375" spans="3:6" x14ac:dyDescent="0.25">
      <c r="C2375" s="10">
        <v>39743</v>
      </c>
      <c r="D2375">
        <v>96.87</v>
      </c>
      <c r="F2375">
        <v>16.309999999999999</v>
      </c>
    </row>
    <row r="2376" spans="3:6" x14ac:dyDescent="0.25">
      <c r="C2376" s="10">
        <v>39742</v>
      </c>
      <c r="D2376">
        <v>91.49</v>
      </c>
      <c r="F2376">
        <v>17.489999999999998</v>
      </c>
    </row>
    <row r="2377" spans="3:6" x14ac:dyDescent="0.25">
      <c r="C2377" s="10">
        <v>39741</v>
      </c>
      <c r="D2377">
        <v>98.44</v>
      </c>
      <c r="F2377">
        <v>17.16</v>
      </c>
    </row>
    <row r="2378" spans="3:6" x14ac:dyDescent="0.25">
      <c r="C2378" s="10">
        <v>39738</v>
      </c>
      <c r="D2378">
        <v>97.4</v>
      </c>
      <c r="F2378">
        <v>17.64</v>
      </c>
    </row>
    <row r="2379" spans="3:6" x14ac:dyDescent="0.25">
      <c r="C2379" s="10">
        <v>39737</v>
      </c>
      <c r="D2379">
        <v>101.89</v>
      </c>
      <c r="F2379">
        <v>18.920000000000002</v>
      </c>
    </row>
    <row r="2380" spans="3:6" x14ac:dyDescent="0.25">
      <c r="C2380" s="10">
        <v>39736</v>
      </c>
      <c r="D2380">
        <v>97.95</v>
      </c>
      <c r="F2380">
        <v>17.89</v>
      </c>
    </row>
    <row r="2381" spans="3:6" x14ac:dyDescent="0.25">
      <c r="C2381" s="10">
        <v>39735</v>
      </c>
      <c r="D2381">
        <v>104.08</v>
      </c>
      <c r="F2381">
        <v>19.829999999999998</v>
      </c>
    </row>
    <row r="2382" spans="3:6" x14ac:dyDescent="0.25">
      <c r="C2382" s="10">
        <v>39734</v>
      </c>
      <c r="D2382">
        <v>110.26</v>
      </c>
      <c r="F2382">
        <v>17.72</v>
      </c>
    </row>
    <row r="2383" spans="3:6" x14ac:dyDescent="0.25">
      <c r="C2383" s="10">
        <v>39731</v>
      </c>
      <c r="D2383">
        <v>96.8</v>
      </c>
      <c r="F2383">
        <v>16.43</v>
      </c>
    </row>
    <row r="2384" spans="3:6" x14ac:dyDescent="0.25">
      <c r="C2384" s="10">
        <v>39730</v>
      </c>
      <c r="D2384">
        <v>88.74</v>
      </c>
      <c r="F2384">
        <v>14.26</v>
      </c>
    </row>
    <row r="2385" spans="3:6" x14ac:dyDescent="0.25">
      <c r="C2385" s="10">
        <v>39729</v>
      </c>
      <c r="D2385">
        <v>89.79</v>
      </c>
      <c r="F2385">
        <v>16.45</v>
      </c>
    </row>
    <row r="2386" spans="3:6" x14ac:dyDescent="0.25">
      <c r="C2386" s="10">
        <v>39728</v>
      </c>
      <c r="D2386">
        <v>89.16</v>
      </c>
      <c r="F2386">
        <v>16.89</v>
      </c>
    </row>
    <row r="2387" spans="3:6" x14ac:dyDescent="0.25">
      <c r="C2387" s="10">
        <v>39727</v>
      </c>
      <c r="D2387">
        <v>98.14</v>
      </c>
      <c r="F2387">
        <v>16.72</v>
      </c>
    </row>
    <row r="2388" spans="3:6" x14ac:dyDescent="0.25">
      <c r="C2388" s="10">
        <v>39724</v>
      </c>
      <c r="D2388">
        <v>97.07</v>
      </c>
      <c r="F2388">
        <v>17.38</v>
      </c>
    </row>
    <row r="2389" spans="3:6" x14ac:dyDescent="0.25">
      <c r="C2389" s="10">
        <v>39723</v>
      </c>
      <c r="D2389">
        <v>100.1</v>
      </c>
      <c r="F2389">
        <v>17.73</v>
      </c>
    </row>
    <row r="2390" spans="3:6" x14ac:dyDescent="0.25">
      <c r="C2390" s="10">
        <v>39722</v>
      </c>
      <c r="D2390">
        <v>109.12</v>
      </c>
      <c r="F2390">
        <v>19.59</v>
      </c>
    </row>
    <row r="2391" spans="3:6" x14ac:dyDescent="0.25">
      <c r="C2391" s="10">
        <v>39721</v>
      </c>
      <c r="D2391">
        <v>113.66</v>
      </c>
      <c r="F2391">
        <v>18</v>
      </c>
    </row>
    <row r="2392" spans="3:6" x14ac:dyDescent="0.25">
      <c r="C2392" s="10">
        <v>39720</v>
      </c>
      <c r="D2392">
        <v>105.26</v>
      </c>
      <c r="F2392">
        <v>16.93</v>
      </c>
    </row>
    <row r="2393" spans="3:6" x14ac:dyDescent="0.25">
      <c r="C2393" s="10">
        <v>39717</v>
      </c>
      <c r="D2393">
        <v>128.24</v>
      </c>
      <c r="F2393">
        <v>18.72</v>
      </c>
    </row>
    <row r="2394" spans="3:6" x14ac:dyDescent="0.25">
      <c r="C2394" s="10">
        <v>39716</v>
      </c>
      <c r="D2394">
        <v>131.93</v>
      </c>
      <c r="F2394">
        <v>18.98</v>
      </c>
    </row>
    <row r="2395" spans="3:6" x14ac:dyDescent="0.25">
      <c r="C2395" s="10">
        <v>39715</v>
      </c>
      <c r="D2395">
        <v>128.71</v>
      </c>
      <c r="F2395">
        <v>19.21</v>
      </c>
    </row>
    <row r="2396" spans="3:6" x14ac:dyDescent="0.25">
      <c r="C2396" s="10">
        <v>39714</v>
      </c>
      <c r="D2396">
        <v>126.84</v>
      </c>
      <c r="F2396">
        <v>19</v>
      </c>
    </row>
    <row r="2397" spans="3:6" x14ac:dyDescent="0.25">
      <c r="C2397" s="10">
        <v>39713</v>
      </c>
      <c r="D2397">
        <v>131.05000000000001</v>
      </c>
      <c r="F2397">
        <v>20.02</v>
      </c>
    </row>
    <row r="2398" spans="3:6" x14ac:dyDescent="0.25">
      <c r="C2398" s="10">
        <v>39710</v>
      </c>
      <c r="D2398">
        <v>140.91</v>
      </c>
      <c r="F2398">
        <v>23.58</v>
      </c>
    </row>
    <row r="2399" spans="3:6" x14ac:dyDescent="0.25">
      <c r="C2399" s="10">
        <v>39709</v>
      </c>
      <c r="D2399">
        <v>134.09</v>
      </c>
      <c r="F2399">
        <v>21</v>
      </c>
    </row>
    <row r="2400" spans="3:6" x14ac:dyDescent="0.25">
      <c r="C2400" s="10">
        <v>39708</v>
      </c>
      <c r="D2400">
        <v>127.83</v>
      </c>
      <c r="F2400">
        <v>18.55</v>
      </c>
    </row>
    <row r="2401" spans="3:6" x14ac:dyDescent="0.25">
      <c r="C2401" s="10">
        <v>39707</v>
      </c>
      <c r="D2401">
        <v>139.88</v>
      </c>
      <c r="F2401">
        <v>19.53</v>
      </c>
    </row>
    <row r="2402" spans="3:6" x14ac:dyDescent="0.25">
      <c r="C2402" s="10">
        <v>39706</v>
      </c>
      <c r="D2402">
        <v>140.36000000000001</v>
      </c>
      <c r="F2402">
        <v>17.37</v>
      </c>
    </row>
    <row r="2403" spans="3:6" x14ac:dyDescent="0.25">
      <c r="C2403" s="10">
        <v>39703</v>
      </c>
      <c r="D2403">
        <v>148.94</v>
      </c>
      <c r="F2403">
        <v>18.2</v>
      </c>
    </row>
    <row r="2404" spans="3:6" x14ac:dyDescent="0.25">
      <c r="C2404" s="10">
        <v>39702</v>
      </c>
      <c r="D2404">
        <v>152.65</v>
      </c>
      <c r="F2404">
        <v>17.829999999999998</v>
      </c>
    </row>
    <row r="2405" spans="3:6" x14ac:dyDescent="0.25">
      <c r="C2405" s="10">
        <v>39701</v>
      </c>
      <c r="D2405">
        <v>151.61000000000001</v>
      </c>
      <c r="F2405">
        <v>17.43</v>
      </c>
    </row>
    <row r="2406" spans="3:6" x14ac:dyDescent="0.25">
      <c r="C2406" s="10">
        <v>39700</v>
      </c>
      <c r="D2406">
        <v>151.68</v>
      </c>
      <c r="F2406">
        <v>17.59</v>
      </c>
    </row>
    <row r="2407" spans="3:6" x14ac:dyDescent="0.25">
      <c r="C2407" s="10">
        <v>39699</v>
      </c>
      <c r="D2407">
        <v>157.91999999999999</v>
      </c>
      <c r="F2407">
        <v>18.78</v>
      </c>
    </row>
    <row r="2408" spans="3:6" x14ac:dyDescent="0.25">
      <c r="C2408" s="10">
        <v>39696</v>
      </c>
      <c r="D2408">
        <v>160.18</v>
      </c>
      <c r="F2408">
        <v>17.239999999999998</v>
      </c>
    </row>
    <row r="2409" spans="3:6" x14ac:dyDescent="0.25">
      <c r="C2409" s="10">
        <v>39695</v>
      </c>
      <c r="D2409">
        <v>161.22</v>
      </c>
      <c r="F2409">
        <v>16.21</v>
      </c>
    </row>
    <row r="2410" spans="3:6" x14ac:dyDescent="0.25">
      <c r="C2410" s="10">
        <v>39694</v>
      </c>
      <c r="D2410">
        <v>166.96</v>
      </c>
      <c r="F2410">
        <v>16.75</v>
      </c>
    </row>
    <row r="2411" spans="3:6" x14ac:dyDescent="0.25">
      <c r="C2411" s="10">
        <v>39693</v>
      </c>
      <c r="D2411">
        <v>166.19</v>
      </c>
      <c r="F2411">
        <v>16.420000000000002</v>
      </c>
    </row>
    <row r="2412" spans="3:6" x14ac:dyDescent="0.25">
      <c r="C2412" s="10">
        <v>39689</v>
      </c>
      <c r="D2412">
        <v>169.53</v>
      </c>
      <c r="F2412">
        <v>15.75</v>
      </c>
    </row>
    <row r="2413" spans="3:6" x14ac:dyDescent="0.25">
      <c r="C2413" s="10">
        <v>39688</v>
      </c>
      <c r="D2413">
        <v>173.74</v>
      </c>
      <c r="F2413">
        <v>15.52</v>
      </c>
    </row>
    <row r="2414" spans="3:6" x14ac:dyDescent="0.25">
      <c r="C2414" s="10">
        <v>39687</v>
      </c>
      <c r="D2414">
        <v>174.67</v>
      </c>
      <c r="F2414">
        <v>14.65</v>
      </c>
    </row>
    <row r="2415" spans="3:6" x14ac:dyDescent="0.25">
      <c r="C2415" s="10">
        <v>39686</v>
      </c>
      <c r="D2415">
        <v>173.64</v>
      </c>
      <c r="F2415">
        <v>14.3</v>
      </c>
    </row>
    <row r="2416" spans="3:6" x14ac:dyDescent="0.25">
      <c r="C2416" s="10">
        <v>39685</v>
      </c>
      <c r="D2416">
        <v>172.55</v>
      </c>
      <c r="F2416">
        <v>14.01</v>
      </c>
    </row>
    <row r="2417" spans="3:6" x14ac:dyDescent="0.25">
      <c r="C2417" s="10">
        <v>39682</v>
      </c>
      <c r="D2417">
        <v>176.79</v>
      </c>
      <c r="F2417">
        <v>14.36</v>
      </c>
    </row>
    <row r="2418" spans="3:6" x14ac:dyDescent="0.25">
      <c r="C2418" s="10">
        <v>39681</v>
      </c>
      <c r="D2418">
        <v>174.29</v>
      </c>
      <c r="F2418">
        <v>13.83</v>
      </c>
    </row>
    <row r="2419" spans="3:6" x14ac:dyDescent="0.25">
      <c r="C2419" s="10">
        <v>39680</v>
      </c>
      <c r="D2419">
        <v>175.84</v>
      </c>
      <c r="F2419">
        <v>14</v>
      </c>
    </row>
    <row r="2420" spans="3:6" x14ac:dyDescent="0.25">
      <c r="C2420" s="10">
        <v>39679</v>
      </c>
      <c r="D2420">
        <v>173.53</v>
      </c>
      <c r="F2420">
        <v>13.82</v>
      </c>
    </row>
    <row r="2421" spans="3:6" x14ac:dyDescent="0.25">
      <c r="C2421" s="10">
        <v>39678</v>
      </c>
      <c r="D2421">
        <v>175.39</v>
      </c>
      <c r="F2421">
        <v>14.55</v>
      </c>
    </row>
    <row r="2422" spans="3:6" x14ac:dyDescent="0.25">
      <c r="C2422" s="10">
        <v>39675</v>
      </c>
      <c r="D2422">
        <v>175.74</v>
      </c>
      <c r="F2422">
        <v>15.09</v>
      </c>
    </row>
    <row r="2423" spans="3:6" x14ac:dyDescent="0.25">
      <c r="C2423" s="10">
        <v>39674</v>
      </c>
      <c r="D2423">
        <v>179.32</v>
      </c>
      <c r="F2423">
        <v>14.84</v>
      </c>
    </row>
    <row r="2424" spans="3:6" x14ac:dyDescent="0.25">
      <c r="C2424" s="10">
        <v>39673</v>
      </c>
      <c r="D2424">
        <v>179.3</v>
      </c>
      <c r="F2424">
        <v>14.09</v>
      </c>
    </row>
    <row r="2425" spans="3:6" x14ac:dyDescent="0.25">
      <c r="C2425" s="10">
        <v>39672</v>
      </c>
      <c r="D2425">
        <v>176.73</v>
      </c>
      <c r="F2425">
        <v>14.59</v>
      </c>
    </row>
    <row r="2426" spans="3:6" x14ac:dyDescent="0.25">
      <c r="C2426" s="10">
        <v>39671</v>
      </c>
      <c r="D2426">
        <v>173.56</v>
      </c>
      <c r="F2426">
        <v>15.51</v>
      </c>
    </row>
    <row r="2427" spans="3:6" x14ac:dyDescent="0.25">
      <c r="C2427" s="10">
        <v>39668</v>
      </c>
      <c r="D2427">
        <v>169.55</v>
      </c>
      <c r="F2427">
        <v>14.51</v>
      </c>
    </row>
    <row r="2428" spans="3:6" x14ac:dyDescent="0.25">
      <c r="C2428" s="10">
        <v>39667</v>
      </c>
      <c r="D2428">
        <v>163.57</v>
      </c>
      <c r="F2428">
        <v>13.63</v>
      </c>
    </row>
    <row r="2429" spans="3:6" x14ac:dyDescent="0.25">
      <c r="C2429" s="10">
        <v>39666</v>
      </c>
      <c r="D2429">
        <v>164.19</v>
      </c>
      <c r="F2429">
        <v>14.28</v>
      </c>
    </row>
    <row r="2430" spans="3:6" x14ac:dyDescent="0.25">
      <c r="C2430" s="10">
        <v>39665</v>
      </c>
      <c r="D2430">
        <v>160.63999999999999</v>
      </c>
      <c r="F2430">
        <v>13.94</v>
      </c>
    </row>
    <row r="2431" spans="3:6" x14ac:dyDescent="0.25">
      <c r="C2431" s="10">
        <v>39664</v>
      </c>
      <c r="D2431">
        <v>153.22999999999999</v>
      </c>
      <c r="F2431">
        <v>13.12</v>
      </c>
    </row>
    <row r="2432" spans="3:6" x14ac:dyDescent="0.25">
      <c r="C2432" s="10">
        <v>39661</v>
      </c>
      <c r="D2432">
        <v>156.66</v>
      </c>
      <c r="F2432">
        <v>13</v>
      </c>
    </row>
    <row r="2433" spans="3:6" x14ac:dyDescent="0.25">
      <c r="C2433" s="10">
        <v>39660</v>
      </c>
      <c r="D2433">
        <v>158.94999999999999</v>
      </c>
      <c r="F2433">
        <v>12.75</v>
      </c>
    </row>
    <row r="2434" spans="3:6" x14ac:dyDescent="0.25">
      <c r="C2434" s="10">
        <v>39659</v>
      </c>
      <c r="D2434">
        <v>159.88</v>
      </c>
      <c r="F2434">
        <v>12.84</v>
      </c>
    </row>
    <row r="2435" spans="3:6" x14ac:dyDescent="0.25">
      <c r="C2435" s="10">
        <v>39658</v>
      </c>
      <c r="D2435">
        <v>157.08000000000001</v>
      </c>
      <c r="F2435">
        <v>13.31</v>
      </c>
    </row>
    <row r="2436" spans="3:6" x14ac:dyDescent="0.25">
      <c r="C2436" s="10">
        <v>39657</v>
      </c>
      <c r="D2436">
        <v>154.4</v>
      </c>
      <c r="F2436">
        <v>12.01</v>
      </c>
    </row>
    <row r="2437" spans="3:6" x14ac:dyDescent="0.25">
      <c r="C2437" s="10">
        <v>39654</v>
      </c>
      <c r="D2437">
        <v>162.12</v>
      </c>
      <c r="F2437">
        <v>11.83</v>
      </c>
    </row>
    <row r="2438" spans="3:6" x14ac:dyDescent="0.25">
      <c r="C2438" s="10">
        <v>39653</v>
      </c>
      <c r="D2438">
        <v>159.03</v>
      </c>
      <c r="F2438">
        <v>12.09</v>
      </c>
    </row>
    <row r="2439" spans="3:6" x14ac:dyDescent="0.25">
      <c r="C2439" s="10">
        <v>39652</v>
      </c>
      <c r="D2439">
        <v>166.26</v>
      </c>
      <c r="F2439">
        <v>13.41</v>
      </c>
    </row>
    <row r="2440" spans="3:6" x14ac:dyDescent="0.25">
      <c r="C2440" s="10">
        <v>39651</v>
      </c>
      <c r="D2440">
        <v>162.02000000000001</v>
      </c>
      <c r="F2440">
        <v>14.26</v>
      </c>
    </row>
    <row r="2441" spans="3:6" x14ac:dyDescent="0.25">
      <c r="C2441" s="10">
        <v>39650</v>
      </c>
      <c r="D2441">
        <v>166.29</v>
      </c>
      <c r="F2441">
        <v>13.14</v>
      </c>
    </row>
    <row r="2442" spans="3:6" x14ac:dyDescent="0.25">
      <c r="C2442" s="10">
        <v>39647</v>
      </c>
      <c r="D2442">
        <v>165.15</v>
      </c>
      <c r="F2442">
        <v>13.41</v>
      </c>
    </row>
    <row r="2443" spans="3:6" x14ac:dyDescent="0.25">
      <c r="C2443" s="10">
        <v>39646</v>
      </c>
      <c r="D2443">
        <v>171.81</v>
      </c>
      <c r="F2443">
        <v>13.4</v>
      </c>
    </row>
    <row r="2444" spans="3:6" x14ac:dyDescent="0.25">
      <c r="C2444" s="10">
        <v>39645</v>
      </c>
      <c r="D2444">
        <v>172.81</v>
      </c>
      <c r="F2444">
        <v>12.59</v>
      </c>
    </row>
    <row r="2445" spans="3:6" x14ac:dyDescent="0.25">
      <c r="C2445" s="10">
        <v>39644</v>
      </c>
      <c r="D2445">
        <v>169.64</v>
      </c>
      <c r="F2445">
        <v>9.9499999999999993</v>
      </c>
    </row>
    <row r="2446" spans="3:6" x14ac:dyDescent="0.25">
      <c r="C2446" s="10">
        <v>39643</v>
      </c>
      <c r="D2446">
        <v>173.88</v>
      </c>
      <c r="F2446">
        <v>10.07</v>
      </c>
    </row>
    <row r="2447" spans="3:6" x14ac:dyDescent="0.25">
      <c r="C2447" s="10">
        <v>39640</v>
      </c>
      <c r="D2447">
        <v>172.58</v>
      </c>
      <c r="F2447">
        <v>11.12</v>
      </c>
    </row>
    <row r="2448" spans="3:6" x14ac:dyDescent="0.25">
      <c r="C2448" s="10">
        <v>39639</v>
      </c>
      <c r="D2448">
        <v>176.63</v>
      </c>
      <c r="F2448">
        <v>11.36</v>
      </c>
    </row>
    <row r="2449" spans="3:6" x14ac:dyDescent="0.25">
      <c r="C2449" s="10">
        <v>39638</v>
      </c>
      <c r="D2449">
        <v>174.25</v>
      </c>
      <c r="F2449">
        <v>11.06</v>
      </c>
    </row>
    <row r="2450" spans="3:6" x14ac:dyDescent="0.25">
      <c r="C2450" s="10">
        <v>39637</v>
      </c>
      <c r="D2450">
        <v>179.55</v>
      </c>
      <c r="F2450">
        <v>11.69</v>
      </c>
    </row>
    <row r="2451" spans="3:6" x14ac:dyDescent="0.25">
      <c r="C2451" s="10">
        <v>39636</v>
      </c>
      <c r="D2451">
        <v>175.16</v>
      </c>
      <c r="F2451">
        <v>10.62</v>
      </c>
    </row>
    <row r="2452" spans="3:6" x14ac:dyDescent="0.25">
      <c r="C2452" s="10">
        <v>39632</v>
      </c>
      <c r="D2452">
        <v>170.12</v>
      </c>
      <c r="F2452">
        <v>11.78</v>
      </c>
    </row>
    <row r="2453" spans="3:6" x14ac:dyDescent="0.25">
      <c r="C2453" s="10">
        <v>39631</v>
      </c>
      <c r="D2453">
        <v>168.18</v>
      </c>
      <c r="F2453">
        <v>12.21</v>
      </c>
    </row>
    <row r="2454" spans="3:6" x14ac:dyDescent="0.25">
      <c r="C2454" s="10">
        <v>39630</v>
      </c>
      <c r="D2454">
        <v>174.68</v>
      </c>
      <c r="F2454">
        <v>12.44</v>
      </c>
    </row>
    <row r="2455" spans="3:6" x14ac:dyDescent="0.25">
      <c r="C2455" s="10">
        <v>39629</v>
      </c>
      <c r="D2455">
        <v>167.44</v>
      </c>
      <c r="F2455">
        <v>12.03</v>
      </c>
    </row>
    <row r="2456" spans="3:6" x14ac:dyDescent="0.25">
      <c r="C2456" s="10">
        <v>39626</v>
      </c>
      <c r="D2456">
        <v>170.09</v>
      </c>
      <c r="F2456">
        <v>12.44</v>
      </c>
    </row>
    <row r="2457" spans="3:6" x14ac:dyDescent="0.25">
      <c r="C2457" s="10">
        <v>39625</v>
      </c>
      <c r="D2457">
        <v>168.26</v>
      </c>
      <c r="F2457">
        <v>12.64</v>
      </c>
    </row>
    <row r="2458" spans="3:6" x14ac:dyDescent="0.25">
      <c r="C2458" s="10">
        <v>39624</v>
      </c>
      <c r="D2458">
        <v>177.39</v>
      </c>
      <c r="F2458">
        <v>12.7</v>
      </c>
    </row>
    <row r="2459" spans="3:6" x14ac:dyDescent="0.25">
      <c r="C2459" s="10">
        <v>39623</v>
      </c>
      <c r="D2459">
        <v>173.25</v>
      </c>
      <c r="F2459">
        <v>12.21</v>
      </c>
    </row>
    <row r="2460" spans="3:6" x14ac:dyDescent="0.25">
      <c r="C2460" s="10">
        <v>39622</v>
      </c>
      <c r="D2460">
        <v>173.16</v>
      </c>
      <c r="F2460">
        <v>12.15</v>
      </c>
    </row>
    <row r="2461" spans="3:6" x14ac:dyDescent="0.25">
      <c r="C2461" s="10">
        <v>39619</v>
      </c>
      <c r="D2461">
        <v>175.27</v>
      </c>
      <c r="F2461">
        <v>12.28</v>
      </c>
    </row>
    <row r="2462" spans="3:6" x14ac:dyDescent="0.25">
      <c r="C2462" s="10">
        <v>39618</v>
      </c>
      <c r="D2462">
        <v>180.9</v>
      </c>
      <c r="F2462">
        <v>12.44</v>
      </c>
    </row>
    <row r="2463" spans="3:6" x14ac:dyDescent="0.25">
      <c r="C2463" s="10">
        <v>39617</v>
      </c>
      <c r="D2463">
        <v>178.75</v>
      </c>
      <c r="F2463">
        <v>12.23</v>
      </c>
    </row>
    <row r="2464" spans="3:6" x14ac:dyDescent="0.25">
      <c r="C2464" s="10">
        <v>39616</v>
      </c>
      <c r="D2464">
        <v>181.43</v>
      </c>
      <c r="F2464">
        <v>12.8</v>
      </c>
    </row>
    <row r="2465" spans="3:6" x14ac:dyDescent="0.25">
      <c r="C2465" s="10">
        <v>39615</v>
      </c>
      <c r="D2465">
        <v>176.84</v>
      </c>
      <c r="F2465">
        <v>13.42</v>
      </c>
    </row>
    <row r="2466" spans="3:6" x14ac:dyDescent="0.25">
      <c r="C2466" s="10">
        <v>39612</v>
      </c>
      <c r="D2466">
        <v>172.37</v>
      </c>
      <c r="F2466">
        <v>12.95</v>
      </c>
    </row>
    <row r="2467" spans="3:6" x14ac:dyDescent="0.25">
      <c r="C2467" s="10">
        <v>39611</v>
      </c>
      <c r="D2467">
        <v>173.26</v>
      </c>
      <c r="F2467">
        <v>13.73</v>
      </c>
    </row>
    <row r="2468" spans="3:6" x14ac:dyDescent="0.25">
      <c r="C2468" s="10">
        <v>39610</v>
      </c>
      <c r="D2468">
        <v>180.81</v>
      </c>
      <c r="F2468">
        <v>13.77</v>
      </c>
    </row>
    <row r="2469" spans="3:6" x14ac:dyDescent="0.25">
      <c r="C2469" s="10">
        <v>39609</v>
      </c>
      <c r="D2469">
        <v>185.64</v>
      </c>
      <c r="F2469">
        <v>14.96</v>
      </c>
    </row>
    <row r="2470" spans="3:6" x14ac:dyDescent="0.25">
      <c r="C2470" s="10">
        <v>39608</v>
      </c>
      <c r="D2470">
        <v>181.61</v>
      </c>
      <c r="F2470">
        <v>14.67</v>
      </c>
    </row>
    <row r="2471" spans="3:6" x14ac:dyDescent="0.25">
      <c r="C2471" s="10">
        <v>39605</v>
      </c>
      <c r="D2471">
        <v>185.64</v>
      </c>
      <c r="F2471">
        <v>15.25</v>
      </c>
    </row>
    <row r="2472" spans="3:6" x14ac:dyDescent="0.25">
      <c r="C2472" s="10">
        <v>39604</v>
      </c>
      <c r="D2472">
        <v>189.43</v>
      </c>
      <c r="F2472">
        <v>15.95</v>
      </c>
    </row>
    <row r="2473" spans="3:6" x14ac:dyDescent="0.25">
      <c r="C2473" s="10">
        <v>39603</v>
      </c>
      <c r="D2473">
        <v>185.19</v>
      </c>
      <c r="F2473">
        <v>15.33</v>
      </c>
    </row>
    <row r="2474" spans="3:6" x14ac:dyDescent="0.25">
      <c r="C2474" s="10">
        <v>39602</v>
      </c>
      <c r="D2474">
        <v>185.37</v>
      </c>
      <c r="F2474">
        <v>15.74</v>
      </c>
    </row>
    <row r="2475" spans="3:6" x14ac:dyDescent="0.25">
      <c r="C2475" s="10">
        <v>39601</v>
      </c>
      <c r="D2475">
        <v>186.1</v>
      </c>
      <c r="F2475">
        <v>16.3</v>
      </c>
    </row>
    <row r="2476" spans="3:6" x14ac:dyDescent="0.25">
      <c r="C2476" s="10">
        <v>39598</v>
      </c>
      <c r="D2476">
        <v>188.75</v>
      </c>
      <c r="F2476">
        <v>16.52</v>
      </c>
    </row>
    <row r="2477" spans="3:6" x14ac:dyDescent="0.25">
      <c r="C2477" s="10">
        <v>39597</v>
      </c>
      <c r="D2477">
        <v>186.69</v>
      </c>
      <c r="F2477">
        <v>16.52</v>
      </c>
    </row>
    <row r="2478" spans="3:6" x14ac:dyDescent="0.25">
      <c r="C2478" s="10">
        <v>39596</v>
      </c>
      <c r="D2478">
        <v>187.01</v>
      </c>
      <c r="F2478">
        <v>15.88</v>
      </c>
    </row>
    <row r="2479" spans="3:6" x14ac:dyDescent="0.25">
      <c r="C2479" s="10">
        <v>39595</v>
      </c>
      <c r="D2479">
        <v>186.43</v>
      </c>
      <c r="F2479">
        <v>16.190000000000001</v>
      </c>
    </row>
    <row r="2480" spans="3:6" x14ac:dyDescent="0.25">
      <c r="C2480" s="10">
        <v>39591</v>
      </c>
      <c r="D2480">
        <v>181.17</v>
      </c>
      <c r="F2480">
        <v>16.16</v>
      </c>
    </row>
    <row r="2481" spans="3:6" x14ac:dyDescent="0.25">
      <c r="C2481" s="10">
        <v>39590</v>
      </c>
      <c r="D2481">
        <v>177.05</v>
      </c>
      <c r="F2481">
        <v>16.63</v>
      </c>
    </row>
    <row r="2482" spans="3:6" x14ac:dyDescent="0.25">
      <c r="C2482" s="10">
        <v>39589</v>
      </c>
      <c r="D2482">
        <v>178.19</v>
      </c>
      <c r="F2482">
        <v>16.66</v>
      </c>
    </row>
    <row r="2483" spans="3:6" x14ac:dyDescent="0.25">
      <c r="C2483" s="10">
        <v>39588</v>
      </c>
      <c r="D2483">
        <v>185.9</v>
      </c>
      <c r="F2483">
        <v>17.02</v>
      </c>
    </row>
    <row r="2484" spans="3:6" x14ac:dyDescent="0.25">
      <c r="C2484" s="10">
        <v>39587</v>
      </c>
      <c r="D2484">
        <v>183.6</v>
      </c>
      <c r="F2484">
        <v>17.010000000000002</v>
      </c>
    </row>
    <row r="2485" spans="3:6" x14ac:dyDescent="0.25">
      <c r="C2485" s="10">
        <v>39584</v>
      </c>
      <c r="D2485">
        <v>187.62010000000001</v>
      </c>
      <c r="F2485">
        <v>17.510000000000002</v>
      </c>
    </row>
    <row r="2486" spans="3:6" x14ac:dyDescent="0.25">
      <c r="C2486" s="10">
        <v>39583</v>
      </c>
      <c r="D2486">
        <v>189.73</v>
      </c>
      <c r="F2486">
        <v>17.87</v>
      </c>
    </row>
    <row r="2487" spans="3:6" x14ac:dyDescent="0.25">
      <c r="C2487" s="10">
        <v>39582</v>
      </c>
      <c r="D2487">
        <v>186.26</v>
      </c>
      <c r="F2487">
        <v>17.62</v>
      </c>
    </row>
    <row r="2488" spans="3:6" x14ac:dyDescent="0.25">
      <c r="C2488" s="10">
        <v>39581</v>
      </c>
      <c r="D2488">
        <v>189.96</v>
      </c>
      <c r="F2488">
        <v>17.559999999999999</v>
      </c>
    </row>
    <row r="2489" spans="3:6" x14ac:dyDescent="0.25">
      <c r="C2489" s="10">
        <v>39580</v>
      </c>
      <c r="D2489">
        <v>188.16</v>
      </c>
      <c r="F2489">
        <v>17.829999999999998</v>
      </c>
    </row>
    <row r="2490" spans="3:6" x14ac:dyDescent="0.25">
      <c r="C2490" s="10">
        <v>39577</v>
      </c>
      <c r="D2490">
        <v>183.45</v>
      </c>
      <c r="F2490">
        <v>17.23</v>
      </c>
    </row>
    <row r="2491" spans="3:6" x14ac:dyDescent="0.25">
      <c r="C2491" s="10">
        <v>39576</v>
      </c>
      <c r="D2491">
        <v>185.06</v>
      </c>
      <c r="F2491">
        <v>17.22</v>
      </c>
    </row>
    <row r="2492" spans="3:6" x14ac:dyDescent="0.25">
      <c r="C2492" s="10">
        <v>39575</v>
      </c>
      <c r="D2492">
        <v>182.59</v>
      </c>
      <c r="F2492">
        <v>17.55</v>
      </c>
    </row>
    <row r="2493" spans="3:6" x14ac:dyDescent="0.25">
      <c r="C2493" s="10">
        <v>39574</v>
      </c>
      <c r="D2493">
        <v>186.66</v>
      </c>
      <c r="F2493">
        <v>18.079999999999998</v>
      </c>
    </row>
    <row r="2494" spans="3:6" x14ac:dyDescent="0.25">
      <c r="C2494" s="10">
        <v>39573</v>
      </c>
      <c r="D2494">
        <v>184.73</v>
      </c>
      <c r="F2494">
        <v>17.87</v>
      </c>
    </row>
    <row r="2495" spans="3:6" x14ac:dyDescent="0.25">
      <c r="C2495" s="10">
        <v>39570</v>
      </c>
      <c r="D2495">
        <v>180.94</v>
      </c>
      <c r="F2495">
        <v>18.059999999999999</v>
      </c>
    </row>
    <row r="2496" spans="3:6" x14ac:dyDescent="0.25">
      <c r="C2496" s="10">
        <v>39569</v>
      </c>
      <c r="D2496">
        <v>180</v>
      </c>
      <c r="F2496">
        <v>18.48</v>
      </c>
    </row>
    <row r="2497" spans="3:6" x14ac:dyDescent="0.25">
      <c r="C2497" s="10">
        <v>39568</v>
      </c>
      <c r="D2497">
        <v>173.95</v>
      </c>
      <c r="F2497">
        <v>17.399999999999999</v>
      </c>
    </row>
    <row r="2498" spans="3:6" x14ac:dyDescent="0.25">
      <c r="C2498" s="10">
        <v>39567</v>
      </c>
      <c r="D2498">
        <v>175.05</v>
      </c>
      <c r="F2498">
        <v>18.12</v>
      </c>
    </row>
    <row r="2499" spans="3:6" x14ac:dyDescent="0.25">
      <c r="C2499" s="10">
        <v>39566</v>
      </c>
      <c r="D2499">
        <v>172.24</v>
      </c>
      <c r="F2499">
        <v>18.309999999999999</v>
      </c>
    </row>
    <row r="2500" spans="3:6" x14ac:dyDescent="0.25">
      <c r="C2500" s="10">
        <v>39563</v>
      </c>
      <c r="D2500">
        <v>169.73</v>
      </c>
      <c r="F2500">
        <v>17.82</v>
      </c>
    </row>
    <row r="2501" spans="3:6" x14ac:dyDescent="0.25">
      <c r="C2501" s="10">
        <v>39562</v>
      </c>
      <c r="D2501">
        <v>168.94</v>
      </c>
      <c r="F2501">
        <v>17.62</v>
      </c>
    </row>
    <row r="2502" spans="3:6" x14ac:dyDescent="0.25">
      <c r="C2502" s="10">
        <v>39561</v>
      </c>
      <c r="D2502">
        <v>162.88999999999999</v>
      </c>
      <c r="F2502">
        <v>16.93</v>
      </c>
    </row>
    <row r="2503" spans="3:6" x14ac:dyDescent="0.25">
      <c r="C2503" s="10">
        <v>39560</v>
      </c>
      <c r="D2503">
        <v>160.19999999999999</v>
      </c>
      <c r="F2503">
        <v>17.59</v>
      </c>
    </row>
    <row r="2504" spans="3:6" x14ac:dyDescent="0.25">
      <c r="C2504" s="10">
        <v>39559</v>
      </c>
      <c r="D2504">
        <v>168.16</v>
      </c>
      <c r="F2504">
        <v>16.8</v>
      </c>
    </row>
    <row r="2505" spans="3:6" x14ac:dyDescent="0.25">
      <c r="C2505" s="10">
        <v>39556</v>
      </c>
      <c r="D2505">
        <v>161.04</v>
      </c>
      <c r="F2505">
        <v>17.77</v>
      </c>
    </row>
    <row r="2506" spans="3:6" x14ac:dyDescent="0.25">
      <c r="C2506" s="10">
        <v>39555</v>
      </c>
      <c r="D2506">
        <v>154.49</v>
      </c>
      <c r="F2506">
        <v>17.39</v>
      </c>
    </row>
    <row r="2507" spans="3:6" x14ac:dyDescent="0.25">
      <c r="C2507" s="10">
        <v>39554</v>
      </c>
      <c r="D2507">
        <v>153.69999999999999</v>
      </c>
      <c r="F2507">
        <v>17.059999999999999</v>
      </c>
    </row>
    <row r="2508" spans="3:6" x14ac:dyDescent="0.25">
      <c r="C2508" s="10">
        <v>39553</v>
      </c>
      <c r="D2508">
        <v>148.38</v>
      </c>
      <c r="F2508">
        <v>16.41</v>
      </c>
    </row>
    <row r="2509" spans="3:6" x14ac:dyDescent="0.25">
      <c r="C2509" s="10">
        <v>39552</v>
      </c>
      <c r="D2509">
        <v>147.78</v>
      </c>
      <c r="F2509">
        <v>16.309999999999999</v>
      </c>
    </row>
    <row r="2510" spans="3:6" x14ac:dyDescent="0.25">
      <c r="C2510" s="10">
        <v>39549</v>
      </c>
      <c r="D2510">
        <v>147.13999999999999</v>
      </c>
      <c r="F2510">
        <v>17.3</v>
      </c>
    </row>
    <row r="2511" spans="3:6" x14ac:dyDescent="0.25">
      <c r="C2511" s="10">
        <v>39548</v>
      </c>
      <c r="D2511">
        <v>154.55000000000001</v>
      </c>
      <c r="F2511">
        <v>17.52</v>
      </c>
    </row>
    <row r="2512" spans="3:6" x14ac:dyDescent="0.25">
      <c r="C2512" s="10">
        <v>39547</v>
      </c>
      <c r="D2512">
        <v>151.44</v>
      </c>
      <c r="F2512">
        <v>17.7</v>
      </c>
    </row>
    <row r="2513" spans="3:6" x14ac:dyDescent="0.25">
      <c r="C2513" s="10">
        <v>39546</v>
      </c>
      <c r="D2513">
        <v>152.84</v>
      </c>
      <c r="F2513">
        <v>18.190000000000001</v>
      </c>
    </row>
    <row r="2514" spans="3:6" x14ac:dyDescent="0.25">
      <c r="C2514" s="10">
        <v>39545</v>
      </c>
      <c r="D2514">
        <v>155.88999999999999</v>
      </c>
      <c r="F2514">
        <v>18.37</v>
      </c>
    </row>
    <row r="2515" spans="3:6" x14ac:dyDescent="0.25">
      <c r="C2515" s="10">
        <v>39542</v>
      </c>
      <c r="D2515">
        <v>153.08000000000001</v>
      </c>
      <c r="F2515">
        <v>18</v>
      </c>
    </row>
    <row r="2516" spans="3:6" x14ac:dyDescent="0.25">
      <c r="C2516" s="10">
        <v>39541</v>
      </c>
      <c r="D2516">
        <v>151.61000000000001</v>
      </c>
      <c r="F2516">
        <v>18.63</v>
      </c>
    </row>
    <row r="2517" spans="3:6" x14ac:dyDescent="0.25">
      <c r="C2517" s="10">
        <v>39540</v>
      </c>
      <c r="D2517">
        <v>147.49</v>
      </c>
      <c r="F2517">
        <v>18.649999999999999</v>
      </c>
    </row>
    <row r="2518" spans="3:6" x14ac:dyDescent="0.25">
      <c r="C2518" s="10">
        <v>39539</v>
      </c>
      <c r="D2518">
        <v>149.5301</v>
      </c>
      <c r="F2518">
        <v>18.91</v>
      </c>
    </row>
    <row r="2519" spans="3:6" x14ac:dyDescent="0.25">
      <c r="C2519" s="10">
        <v>39538</v>
      </c>
      <c r="D2519">
        <v>143.5</v>
      </c>
      <c r="F2519">
        <v>17.920000000000002</v>
      </c>
    </row>
    <row r="2520" spans="3:6" x14ac:dyDescent="0.25">
      <c r="C2520" s="10">
        <v>39535</v>
      </c>
      <c r="D2520">
        <v>143.01</v>
      </c>
      <c r="F2520">
        <v>17.87</v>
      </c>
    </row>
    <row r="2521" spans="3:6" x14ac:dyDescent="0.25">
      <c r="C2521" s="10">
        <v>39534</v>
      </c>
      <c r="D2521">
        <v>140.25</v>
      </c>
      <c r="F2521">
        <v>18.38</v>
      </c>
    </row>
    <row r="2522" spans="3:6" x14ac:dyDescent="0.25">
      <c r="C2522" s="10">
        <v>39533</v>
      </c>
      <c r="D2522">
        <v>145.06</v>
      </c>
      <c r="F2522">
        <v>19.420000000000002</v>
      </c>
    </row>
    <row r="2523" spans="3:6" x14ac:dyDescent="0.25">
      <c r="C2523" s="10">
        <v>39532</v>
      </c>
      <c r="D2523">
        <v>140.97999999999999</v>
      </c>
      <c r="F2523">
        <v>20.61</v>
      </c>
    </row>
    <row r="2524" spans="3:6" x14ac:dyDescent="0.25">
      <c r="C2524" s="10">
        <v>39531</v>
      </c>
      <c r="D2524">
        <v>139.53</v>
      </c>
      <c r="F2524">
        <v>20.43</v>
      </c>
    </row>
    <row r="2525" spans="3:6" x14ac:dyDescent="0.25">
      <c r="C2525" s="10">
        <v>39527</v>
      </c>
      <c r="D2525">
        <v>133.27000000000001</v>
      </c>
      <c r="F2525">
        <v>20.16</v>
      </c>
    </row>
    <row r="2526" spans="3:6" x14ac:dyDescent="0.25">
      <c r="C2526" s="10">
        <v>39526</v>
      </c>
      <c r="D2526">
        <v>129.66999999999999</v>
      </c>
      <c r="F2526">
        <v>19.32</v>
      </c>
    </row>
    <row r="2527" spans="3:6" x14ac:dyDescent="0.25">
      <c r="C2527" s="10">
        <v>39525</v>
      </c>
      <c r="D2527">
        <v>132.82</v>
      </c>
      <c r="F2527">
        <v>18.940000000000001</v>
      </c>
    </row>
    <row r="2528" spans="3:6" x14ac:dyDescent="0.25">
      <c r="C2528" s="10">
        <v>39524</v>
      </c>
      <c r="D2528">
        <v>126.73</v>
      </c>
      <c r="F2528">
        <v>18.14</v>
      </c>
    </row>
    <row r="2529" spans="3:6" x14ac:dyDescent="0.25">
      <c r="C2529" s="10">
        <v>39521</v>
      </c>
      <c r="D2529">
        <v>126.61</v>
      </c>
      <c r="F2529">
        <v>18.73</v>
      </c>
    </row>
    <row r="2530" spans="3:6" x14ac:dyDescent="0.25">
      <c r="C2530" s="10">
        <v>39520</v>
      </c>
      <c r="D2530">
        <v>127.94</v>
      </c>
      <c r="F2530">
        <v>19.059999999999999</v>
      </c>
    </row>
    <row r="2531" spans="3:6" x14ac:dyDescent="0.25">
      <c r="C2531" s="10">
        <v>39519</v>
      </c>
      <c r="D2531">
        <v>126.03</v>
      </c>
      <c r="F2531">
        <v>18.670000000000002</v>
      </c>
    </row>
    <row r="2532" spans="3:6" x14ac:dyDescent="0.25">
      <c r="C2532" s="10">
        <v>39518</v>
      </c>
      <c r="D2532">
        <v>127.3501</v>
      </c>
      <c r="F2532">
        <v>19</v>
      </c>
    </row>
    <row r="2533" spans="3:6" x14ac:dyDescent="0.25">
      <c r="C2533" s="10">
        <v>39517</v>
      </c>
      <c r="D2533">
        <v>119.69</v>
      </c>
      <c r="F2533">
        <v>17.809999999999999</v>
      </c>
    </row>
    <row r="2534" spans="3:6" x14ac:dyDescent="0.25">
      <c r="C2534" s="10">
        <v>39514</v>
      </c>
      <c r="D2534">
        <v>122.25</v>
      </c>
      <c r="F2534">
        <v>17.850000000000001</v>
      </c>
    </row>
    <row r="2535" spans="3:6" x14ac:dyDescent="0.25">
      <c r="C2535" s="10">
        <v>39513</v>
      </c>
      <c r="D2535">
        <v>120.93</v>
      </c>
      <c r="F2535">
        <v>17.559999999999999</v>
      </c>
    </row>
    <row r="2536" spans="3:6" x14ac:dyDescent="0.25">
      <c r="C2536" s="10">
        <v>39512</v>
      </c>
      <c r="D2536">
        <v>124.48990000000001</v>
      </c>
      <c r="F2536">
        <v>17.87</v>
      </c>
    </row>
    <row r="2537" spans="3:6" x14ac:dyDescent="0.25">
      <c r="C2537" s="10">
        <v>39511</v>
      </c>
      <c r="D2537">
        <v>124.62</v>
      </c>
      <c r="F2537">
        <v>18.38</v>
      </c>
    </row>
    <row r="2538" spans="3:6" x14ac:dyDescent="0.25">
      <c r="C2538" s="10">
        <v>39510</v>
      </c>
      <c r="D2538">
        <v>121.73</v>
      </c>
      <c r="F2538">
        <v>18.309999999999999</v>
      </c>
    </row>
    <row r="2539" spans="3:6" x14ac:dyDescent="0.25">
      <c r="C2539" s="10">
        <v>39507</v>
      </c>
      <c r="D2539">
        <v>125.02</v>
      </c>
      <c r="F2539">
        <v>18.61</v>
      </c>
    </row>
    <row r="2540" spans="3:6" x14ac:dyDescent="0.25">
      <c r="C2540" s="10">
        <v>39506</v>
      </c>
      <c r="D2540">
        <v>129.91</v>
      </c>
      <c r="F2540">
        <v>19.59</v>
      </c>
    </row>
    <row r="2541" spans="3:6" x14ac:dyDescent="0.25">
      <c r="C2541" s="10">
        <v>39505</v>
      </c>
      <c r="D2541">
        <v>122.96</v>
      </c>
      <c r="F2541">
        <v>20.45</v>
      </c>
    </row>
    <row r="2542" spans="3:6" x14ac:dyDescent="0.25">
      <c r="C2542" s="10">
        <v>39504</v>
      </c>
      <c r="D2542">
        <v>119.15</v>
      </c>
      <c r="F2542">
        <v>20.440000000000001</v>
      </c>
    </row>
    <row r="2543" spans="3:6" x14ac:dyDescent="0.25">
      <c r="C2543" s="10">
        <v>39503</v>
      </c>
      <c r="D2543">
        <v>119.74</v>
      </c>
      <c r="F2543">
        <v>20.66</v>
      </c>
    </row>
    <row r="2544" spans="3:6" x14ac:dyDescent="0.25">
      <c r="C2544" s="10">
        <v>39500</v>
      </c>
      <c r="D2544">
        <v>119.46</v>
      </c>
      <c r="F2544">
        <v>20.2</v>
      </c>
    </row>
    <row r="2545" spans="3:6" x14ac:dyDescent="0.25">
      <c r="C2545" s="10">
        <v>39499</v>
      </c>
      <c r="D2545">
        <v>121.54</v>
      </c>
      <c r="F2545">
        <v>19.91</v>
      </c>
    </row>
    <row r="2546" spans="3:6" x14ac:dyDescent="0.25">
      <c r="C2546" s="10">
        <v>39498</v>
      </c>
      <c r="D2546">
        <v>123.82</v>
      </c>
      <c r="F2546">
        <v>20.14</v>
      </c>
    </row>
    <row r="2547" spans="3:6" x14ac:dyDescent="0.25">
      <c r="C2547" s="10">
        <v>39497</v>
      </c>
      <c r="D2547">
        <v>122.18</v>
      </c>
      <c r="F2547">
        <v>19.27</v>
      </c>
    </row>
    <row r="2548" spans="3:6" x14ac:dyDescent="0.25">
      <c r="C2548" s="10">
        <v>39493</v>
      </c>
      <c r="D2548">
        <v>124.63</v>
      </c>
      <c r="F2548">
        <v>19.39</v>
      </c>
    </row>
    <row r="2549" spans="3:6" x14ac:dyDescent="0.25">
      <c r="C2549" s="10">
        <v>39492</v>
      </c>
      <c r="D2549">
        <v>127.46</v>
      </c>
      <c r="F2549">
        <v>19.63</v>
      </c>
    </row>
    <row r="2550" spans="3:6" x14ac:dyDescent="0.25">
      <c r="C2550" s="10">
        <v>39491</v>
      </c>
      <c r="D2550">
        <v>129.4</v>
      </c>
      <c r="F2550">
        <v>20.09</v>
      </c>
    </row>
    <row r="2551" spans="3:6" x14ac:dyDescent="0.25">
      <c r="C2551" s="10">
        <v>39490</v>
      </c>
      <c r="D2551">
        <v>124.86</v>
      </c>
      <c r="F2551">
        <v>20.02</v>
      </c>
    </row>
    <row r="2552" spans="3:6" x14ac:dyDescent="0.25">
      <c r="C2552" s="10">
        <v>39489</v>
      </c>
      <c r="D2552">
        <v>129.44999999999999</v>
      </c>
      <c r="F2552">
        <v>19.97</v>
      </c>
    </row>
    <row r="2553" spans="3:6" x14ac:dyDescent="0.25">
      <c r="C2553" s="10">
        <v>39486</v>
      </c>
      <c r="D2553">
        <v>125.48</v>
      </c>
      <c r="F2553">
        <v>20.61</v>
      </c>
    </row>
    <row r="2554" spans="3:6" x14ac:dyDescent="0.25">
      <c r="C2554" s="10">
        <v>39485</v>
      </c>
      <c r="D2554">
        <v>121.24</v>
      </c>
      <c r="F2554">
        <v>20.79</v>
      </c>
    </row>
    <row r="2555" spans="3:6" x14ac:dyDescent="0.25">
      <c r="C2555" s="10">
        <v>39484</v>
      </c>
      <c r="D2555">
        <v>122</v>
      </c>
      <c r="F2555">
        <v>20.41</v>
      </c>
    </row>
    <row r="2556" spans="3:6" x14ac:dyDescent="0.25">
      <c r="C2556" s="10">
        <v>39483</v>
      </c>
      <c r="D2556">
        <v>129.36000000000001</v>
      </c>
      <c r="F2556">
        <v>20.73</v>
      </c>
    </row>
    <row r="2557" spans="3:6" x14ac:dyDescent="0.25">
      <c r="C2557" s="10">
        <v>39482</v>
      </c>
      <c r="D2557">
        <v>131.65</v>
      </c>
      <c r="F2557">
        <v>21.22</v>
      </c>
    </row>
    <row r="2558" spans="3:6" x14ac:dyDescent="0.25">
      <c r="C2558" s="10">
        <v>39479</v>
      </c>
      <c r="D2558">
        <v>133.75</v>
      </c>
      <c r="F2558">
        <v>22.02</v>
      </c>
    </row>
    <row r="2559" spans="3:6" x14ac:dyDescent="0.25">
      <c r="C2559" s="10">
        <v>39478</v>
      </c>
      <c r="D2559">
        <v>135.36000000000001</v>
      </c>
      <c r="F2559">
        <v>21.25</v>
      </c>
    </row>
    <row r="2560" spans="3:6" x14ac:dyDescent="0.25">
      <c r="C2560" s="10">
        <v>39477</v>
      </c>
      <c r="D2560">
        <v>132.18</v>
      </c>
      <c r="F2560">
        <v>20.07</v>
      </c>
    </row>
    <row r="2561" spans="3:6" x14ac:dyDescent="0.25">
      <c r="C2561" s="10">
        <v>39476</v>
      </c>
      <c r="D2561">
        <v>131.54</v>
      </c>
      <c r="F2561">
        <v>19.91</v>
      </c>
    </row>
    <row r="2562" spans="3:6" x14ac:dyDescent="0.25">
      <c r="C2562" s="10">
        <v>39475</v>
      </c>
      <c r="D2562">
        <v>130.01</v>
      </c>
      <c r="F2562">
        <v>19.79</v>
      </c>
    </row>
    <row r="2563" spans="3:6" x14ac:dyDescent="0.25">
      <c r="C2563" s="10">
        <v>39472</v>
      </c>
      <c r="D2563">
        <v>130.01</v>
      </c>
      <c r="F2563">
        <v>18.510000000000002</v>
      </c>
    </row>
    <row r="2564" spans="3:6" x14ac:dyDescent="0.25">
      <c r="C2564" s="10">
        <v>39471</v>
      </c>
      <c r="D2564">
        <v>135.6</v>
      </c>
      <c r="F2564">
        <v>19.11</v>
      </c>
    </row>
    <row r="2565" spans="3:6" x14ac:dyDescent="0.25">
      <c r="C2565" s="10">
        <v>39470</v>
      </c>
      <c r="D2565">
        <v>139.072</v>
      </c>
      <c r="F2565">
        <v>19.149999999999999</v>
      </c>
    </row>
    <row r="2566" spans="3:6" x14ac:dyDescent="0.25">
      <c r="C2566" s="10">
        <v>39469</v>
      </c>
      <c r="D2566">
        <v>155.63999999999999</v>
      </c>
      <c r="F2566">
        <v>16.46</v>
      </c>
    </row>
    <row r="2567" spans="3:6" x14ac:dyDescent="0.25">
      <c r="C2567" s="10">
        <v>39465</v>
      </c>
      <c r="D2567">
        <v>161.36000000000001</v>
      </c>
      <c r="F2567">
        <v>15.74</v>
      </c>
    </row>
    <row r="2568" spans="3:6" x14ac:dyDescent="0.25">
      <c r="C2568" s="10">
        <v>39464</v>
      </c>
      <c r="D2568">
        <v>160.88999999999999</v>
      </c>
      <c r="F2568">
        <v>15.66</v>
      </c>
    </row>
    <row r="2569" spans="3:6" x14ac:dyDescent="0.25">
      <c r="C2569" s="10">
        <v>39463</v>
      </c>
      <c r="D2569">
        <v>159.63999999999999</v>
      </c>
      <c r="F2569">
        <v>16.66</v>
      </c>
    </row>
    <row r="2570" spans="3:6" x14ac:dyDescent="0.25">
      <c r="C2570" s="10">
        <v>39462</v>
      </c>
      <c r="D2570">
        <v>169.04</v>
      </c>
      <c r="F2570">
        <v>16.12</v>
      </c>
    </row>
    <row r="2571" spans="3:6" x14ac:dyDescent="0.25">
      <c r="C2571" s="10">
        <v>39461</v>
      </c>
      <c r="D2571">
        <v>178.78</v>
      </c>
      <c r="F2571">
        <v>16.399999999999999</v>
      </c>
    </row>
    <row r="2572" spans="3:6" x14ac:dyDescent="0.25">
      <c r="C2572" s="10">
        <v>39458</v>
      </c>
      <c r="D2572">
        <v>172.69</v>
      </c>
      <c r="F2572">
        <v>16.23</v>
      </c>
    </row>
    <row r="2573" spans="3:6" x14ac:dyDescent="0.25">
      <c r="C2573" s="10">
        <v>39457</v>
      </c>
      <c r="D2573">
        <v>178.02</v>
      </c>
      <c r="F2573">
        <v>16.03</v>
      </c>
    </row>
    <row r="2574" spans="3:6" x14ac:dyDescent="0.25">
      <c r="C2574" s="10">
        <v>39456</v>
      </c>
      <c r="D2574">
        <v>179.4</v>
      </c>
      <c r="F2574">
        <v>15.53</v>
      </c>
    </row>
    <row r="2575" spans="3:6" x14ac:dyDescent="0.25">
      <c r="C2575" s="10">
        <v>39455</v>
      </c>
      <c r="D2575">
        <v>171.25</v>
      </c>
      <c r="F2575">
        <v>15.9</v>
      </c>
    </row>
    <row r="2576" spans="3:6" x14ac:dyDescent="0.25">
      <c r="C2576" s="10">
        <v>39454</v>
      </c>
      <c r="D2576">
        <v>177.64</v>
      </c>
      <c r="F2576">
        <v>16.61</v>
      </c>
    </row>
    <row r="2577" spans="3:6" x14ac:dyDescent="0.25">
      <c r="C2577" s="10">
        <v>39451</v>
      </c>
      <c r="D2577">
        <v>180.05</v>
      </c>
      <c r="F2577">
        <v>16.5</v>
      </c>
    </row>
    <row r="2578" spans="3:6" x14ac:dyDescent="0.25">
      <c r="C2578" s="10">
        <v>39450</v>
      </c>
      <c r="D2578">
        <v>194.93</v>
      </c>
      <c r="F2578">
        <v>17.02</v>
      </c>
    </row>
    <row r="2579" spans="3:6" x14ac:dyDescent="0.25">
      <c r="C2579" s="10">
        <v>39449</v>
      </c>
      <c r="D2579">
        <v>194.84</v>
      </c>
      <c r="F2579">
        <v>17.25</v>
      </c>
    </row>
    <row r="2580" spans="3:6" x14ac:dyDescent="0.25">
      <c r="C2580" s="10">
        <v>39447</v>
      </c>
      <c r="D2580">
        <v>198.08</v>
      </c>
      <c r="F2580">
        <v>17.93</v>
      </c>
    </row>
    <row r="2581" spans="3:6" x14ac:dyDescent="0.25">
      <c r="C2581" s="10">
        <v>39444</v>
      </c>
      <c r="D2581">
        <v>199.83</v>
      </c>
      <c r="F2581">
        <v>17.86</v>
      </c>
    </row>
    <row r="2582" spans="3:6" x14ac:dyDescent="0.25">
      <c r="C2582" s="10">
        <v>39443</v>
      </c>
      <c r="D2582">
        <v>198.57</v>
      </c>
      <c r="F2582">
        <v>18</v>
      </c>
    </row>
    <row r="2583" spans="3:6" x14ac:dyDescent="0.25">
      <c r="C2583" s="10">
        <v>39442</v>
      </c>
      <c r="D2583">
        <v>198.95</v>
      </c>
      <c r="F2583">
        <v>18.45</v>
      </c>
    </row>
    <row r="2584" spans="3:6" x14ac:dyDescent="0.25">
      <c r="C2584" s="10">
        <v>39440</v>
      </c>
      <c r="D2584">
        <v>198.8</v>
      </c>
      <c r="F2584">
        <v>18.239999999999998</v>
      </c>
    </row>
    <row r="2585" spans="3:6" x14ac:dyDescent="0.25">
      <c r="C2585" s="10">
        <v>39437</v>
      </c>
      <c r="D2585">
        <v>193.91</v>
      </c>
      <c r="F2585">
        <v>17.96</v>
      </c>
    </row>
    <row r="2586" spans="3:6" x14ac:dyDescent="0.25">
      <c r="C2586" s="10">
        <v>39436</v>
      </c>
      <c r="D2586">
        <v>187.21</v>
      </c>
      <c r="F2586">
        <v>17.32</v>
      </c>
    </row>
    <row r="2587" spans="3:6" x14ac:dyDescent="0.25">
      <c r="C2587" s="10">
        <v>39435</v>
      </c>
      <c r="D2587">
        <v>183.12</v>
      </c>
      <c r="F2587">
        <v>17.77</v>
      </c>
    </row>
    <row r="2588" spans="3:6" x14ac:dyDescent="0.25">
      <c r="C2588" s="10">
        <v>39434</v>
      </c>
      <c r="D2588">
        <v>182.98</v>
      </c>
      <c r="F2588">
        <v>18.010000000000002</v>
      </c>
    </row>
    <row r="2589" spans="3:6" x14ac:dyDescent="0.25">
      <c r="C2589" s="10">
        <v>39433</v>
      </c>
      <c r="D2589">
        <v>184.4</v>
      </c>
      <c r="F2589">
        <v>18</v>
      </c>
    </row>
    <row r="2590" spans="3:6" x14ac:dyDescent="0.25">
      <c r="C2590" s="10">
        <v>39430</v>
      </c>
      <c r="D2590">
        <v>190.39</v>
      </c>
      <c r="F2590">
        <v>18.07</v>
      </c>
    </row>
    <row r="2591" spans="3:6" x14ac:dyDescent="0.25">
      <c r="C2591" s="10">
        <v>39429</v>
      </c>
      <c r="D2591">
        <v>191.83</v>
      </c>
      <c r="F2591">
        <v>18.75</v>
      </c>
    </row>
    <row r="2592" spans="3:6" x14ac:dyDescent="0.25">
      <c r="C2592" s="10">
        <v>39428</v>
      </c>
      <c r="D2592">
        <v>190.86</v>
      </c>
      <c r="F2592">
        <v>18.690000000000001</v>
      </c>
    </row>
    <row r="2593" spans="3:6" x14ac:dyDescent="0.25">
      <c r="C2593" s="10">
        <v>39427</v>
      </c>
      <c r="D2593">
        <v>188.54040000000001</v>
      </c>
      <c r="F2593">
        <v>18.989999999999998</v>
      </c>
    </row>
    <row r="2594" spans="3:6" x14ac:dyDescent="0.25">
      <c r="C2594" s="10">
        <v>39426</v>
      </c>
      <c r="D2594">
        <v>194.21</v>
      </c>
      <c r="F2594">
        <v>20.23</v>
      </c>
    </row>
    <row r="2595" spans="3:6" x14ac:dyDescent="0.25">
      <c r="C2595" s="10">
        <v>39423</v>
      </c>
      <c r="D2595">
        <v>194.3</v>
      </c>
      <c r="F2595">
        <v>19.37</v>
      </c>
    </row>
    <row r="2596" spans="3:6" x14ac:dyDescent="0.25">
      <c r="C2596" s="10">
        <v>39422</v>
      </c>
      <c r="D2596">
        <v>189.9528</v>
      </c>
      <c r="F2596">
        <v>19.72</v>
      </c>
    </row>
    <row r="2597" spans="3:6" x14ac:dyDescent="0.25">
      <c r="C2597" s="10">
        <v>39421</v>
      </c>
      <c r="D2597">
        <v>185.5</v>
      </c>
      <c r="F2597">
        <v>19.34</v>
      </c>
    </row>
    <row r="2598" spans="3:6" x14ac:dyDescent="0.25">
      <c r="C2598" s="10">
        <v>39420</v>
      </c>
      <c r="D2598">
        <v>179.81</v>
      </c>
      <c r="F2598">
        <v>18.78</v>
      </c>
    </row>
    <row r="2599" spans="3:6" x14ac:dyDescent="0.25">
      <c r="C2599" s="10">
        <v>39419</v>
      </c>
      <c r="D2599">
        <v>178.86</v>
      </c>
      <c r="F2599">
        <v>19.190000000000001</v>
      </c>
    </row>
    <row r="2600" spans="3:6" x14ac:dyDescent="0.25">
      <c r="C2600" s="10">
        <v>39416</v>
      </c>
      <c r="D2600">
        <v>182.22</v>
      </c>
      <c r="F2600">
        <v>19.41</v>
      </c>
    </row>
    <row r="2601" spans="3:6" x14ac:dyDescent="0.25">
      <c r="C2601" s="10">
        <v>39415</v>
      </c>
      <c r="D2601">
        <v>184.29</v>
      </c>
      <c r="F2601">
        <v>18.64</v>
      </c>
    </row>
    <row r="2602" spans="3:6" x14ac:dyDescent="0.25">
      <c r="C2602" s="10">
        <v>39414</v>
      </c>
      <c r="D2602">
        <v>180.22</v>
      </c>
      <c r="F2602">
        <v>19.14</v>
      </c>
    </row>
    <row r="2603" spans="3:6" x14ac:dyDescent="0.25">
      <c r="C2603" s="10">
        <v>39413</v>
      </c>
      <c r="D2603">
        <v>174.81</v>
      </c>
      <c r="F2603">
        <v>18.63</v>
      </c>
    </row>
    <row r="2604" spans="3:6" x14ac:dyDescent="0.25">
      <c r="C2604" s="10">
        <v>39412</v>
      </c>
      <c r="D2604">
        <v>172.5419</v>
      </c>
      <c r="F2604">
        <v>18.34</v>
      </c>
    </row>
    <row r="2605" spans="3:6" x14ac:dyDescent="0.25">
      <c r="C2605" s="10">
        <v>39409</v>
      </c>
      <c r="D2605">
        <v>171.54</v>
      </c>
      <c r="F2605">
        <v>19.34</v>
      </c>
    </row>
    <row r="2606" spans="3:6" x14ac:dyDescent="0.25">
      <c r="C2606" s="10">
        <v>39407</v>
      </c>
      <c r="D2606">
        <v>168.46</v>
      </c>
      <c r="F2606">
        <v>18.77</v>
      </c>
    </row>
    <row r="2607" spans="3:6" x14ac:dyDescent="0.25">
      <c r="C2607" s="10">
        <v>39406</v>
      </c>
      <c r="D2607">
        <v>168.85</v>
      </c>
      <c r="F2607">
        <v>18.48</v>
      </c>
    </row>
    <row r="2608" spans="3:6" x14ac:dyDescent="0.25">
      <c r="C2608" s="10">
        <v>39405</v>
      </c>
      <c r="D2608">
        <v>163.95</v>
      </c>
      <c r="F2608">
        <v>18.559999999999999</v>
      </c>
    </row>
    <row r="2609" spans="3:6" x14ac:dyDescent="0.25">
      <c r="C2609" s="10">
        <v>39402</v>
      </c>
      <c r="D2609">
        <v>166.39</v>
      </c>
      <c r="F2609">
        <v>19.25</v>
      </c>
    </row>
    <row r="2610" spans="3:6" x14ac:dyDescent="0.25">
      <c r="C2610" s="10">
        <v>39401</v>
      </c>
      <c r="D2610">
        <v>164.3</v>
      </c>
      <c r="F2610">
        <v>19.510000000000002</v>
      </c>
    </row>
    <row r="2611" spans="3:6" x14ac:dyDescent="0.25">
      <c r="C2611" s="10">
        <v>39400</v>
      </c>
      <c r="D2611">
        <v>166.11</v>
      </c>
      <c r="F2611">
        <v>20.18</v>
      </c>
    </row>
    <row r="2612" spans="3:6" x14ac:dyDescent="0.25">
      <c r="C2612" s="10">
        <v>39399</v>
      </c>
      <c r="D2612">
        <v>169.96</v>
      </c>
      <c r="F2612">
        <v>20.67</v>
      </c>
    </row>
    <row r="2613" spans="3:6" x14ac:dyDescent="0.25">
      <c r="C2613" s="10">
        <v>39398</v>
      </c>
      <c r="D2613">
        <v>153.76</v>
      </c>
      <c r="F2613">
        <v>20.010000000000002</v>
      </c>
    </row>
    <row r="2614" spans="3:6" x14ac:dyDescent="0.25">
      <c r="C2614" s="10">
        <v>39395</v>
      </c>
      <c r="D2614">
        <v>165.37</v>
      </c>
      <c r="F2614">
        <v>19.89</v>
      </c>
    </row>
    <row r="2615" spans="3:6" x14ac:dyDescent="0.25">
      <c r="C2615" s="10">
        <v>39394</v>
      </c>
      <c r="D2615">
        <v>175.46629999999999</v>
      </c>
      <c r="F2615">
        <v>19.38</v>
      </c>
    </row>
    <row r="2616" spans="3:6" x14ac:dyDescent="0.25">
      <c r="C2616" s="10">
        <v>39393</v>
      </c>
      <c r="D2616">
        <v>186.29990000000001</v>
      </c>
      <c r="F2616">
        <v>18.940000000000001</v>
      </c>
    </row>
    <row r="2617" spans="3:6" x14ac:dyDescent="0.25">
      <c r="C2617" s="10">
        <v>39392</v>
      </c>
      <c r="D2617">
        <v>191.79</v>
      </c>
      <c r="F2617">
        <v>20.58</v>
      </c>
    </row>
    <row r="2618" spans="3:6" x14ac:dyDescent="0.25">
      <c r="C2618" s="10">
        <v>39391</v>
      </c>
      <c r="D2618">
        <v>186.18</v>
      </c>
      <c r="F2618">
        <v>20.51</v>
      </c>
    </row>
    <row r="2619" spans="3:6" x14ac:dyDescent="0.25">
      <c r="C2619" s="10">
        <v>39388</v>
      </c>
      <c r="D2619">
        <v>187.87</v>
      </c>
      <c r="F2619">
        <v>21.11</v>
      </c>
    </row>
    <row r="2620" spans="3:6" x14ac:dyDescent="0.25">
      <c r="C2620" s="10">
        <v>39387</v>
      </c>
      <c r="D2620">
        <v>187.44</v>
      </c>
      <c r="F2620">
        <v>21.99</v>
      </c>
    </row>
    <row r="2621" spans="3:6" x14ac:dyDescent="0.25">
      <c r="C2621" s="10">
        <v>39386</v>
      </c>
      <c r="D2621">
        <v>189.95</v>
      </c>
      <c r="F2621">
        <v>22.77</v>
      </c>
    </row>
    <row r="2622" spans="3:6" x14ac:dyDescent="0.25">
      <c r="C2622" s="10">
        <v>39385</v>
      </c>
      <c r="D2622">
        <v>187</v>
      </c>
      <c r="F2622">
        <v>22.57</v>
      </c>
    </row>
    <row r="2623" spans="3:6" x14ac:dyDescent="0.25">
      <c r="C2623" s="10">
        <v>39384</v>
      </c>
      <c r="D2623">
        <v>185.09</v>
      </c>
      <c r="F2623">
        <v>22.92</v>
      </c>
    </row>
    <row r="2624" spans="3:6" x14ac:dyDescent="0.25">
      <c r="C2624" s="10">
        <v>39381</v>
      </c>
      <c r="D2624">
        <v>184.7</v>
      </c>
      <c r="F2624">
        <v>23.64</v>
      </c>
    </row>
    <row r="2625" spans="3:6" x14ac:dyDescent="0.25">
      <c r="C2625" s="10">
        <v>39380</v>
      </c>
      <c r="D2625">
        <v>182.78</v>
      </c>
      <c r="F2625">
        <v>23.03</v>
      </c>
    </row>
    <row r="2626" spans="3:6" x14ac:dyDescent="0.25">
      <c r="C2626" s="10">
        <v>39379</v>
      </c>
      <c r="D2626">
        <v>185.93</v>
      </c>
      <c r="F2626">
        <v>22.95</v>
      </c>
    </row>
    <row r="2627" spans="3:6" x14ac:dyDescent="0.25">
      <c r="C2627" s="10">
        <v>39378</v>
      </c>
      <c r="D2627">
        <v>186.16</v>
      </c>
      <c r="F2627">
        <v>23.81</v>
      </c>
    </row>
    <row r="2628" spans="3:6" x14ac:dyDescent="0.25">
      <c r="C2628" s="10">
        <v>39377</v>
      </c>
      <c r="D2628">
        <v>174.36</v>
      </c>
      <c r="F2628">
        <v>23.83</v>
      </c>
    </row>
    <row r="2629" spans="3:6" x14ac:dyDescent="0.25">
      <c r="C2629" s="10">
        <v>39374</v>
      </c>
      <c r="D2629">
        <v>170.42</v>
      </c>
      <c r="F2629">
        <v>23.87</v>
      </c>
    </row>
    <row r="2630" spans="3:6" x14ac:dyDescent="0.25">
      <c r="C2630" s="10">
        <v>39373</v>
      </c>
      <c r="D2630">
        <v>173.5</v>
      </c>
      <c r="F2630">
        <v>24.62</v>
      </c>
    </row>
    <row r="2631" spans="3:6" x14ac:dyDescent="0.25">
      <c r="C2631" s="10">
        <v>39372</v>
      </c>
      <c r="D2631">
        <v>172.75</v>
      </c>
      <c r="F2631">
        <v>25.24</v>
      </c>
    </row>
    <row r="2632" spans="3:6" x14ac:dyDescent="0.25">
      <c r="C2632" s="10">
        <v>39371</v>
      </c>
      <c r="D2632">
        <v>169.58</v>
      </c>
      <c r="F2632">
        <v>25.12</v>
      </c>
    </row>
    <row r="2633" spans="3:6" x14ac:dyDescent="0.25">
      <c r="C2633" s="10">
        <v>39370</v>
      </c>
      <c r="D2633">
        <v>166.98</v>
      </c>
      <c r="F2633">
        <v>25.56</v>
      </c>
    </row>
    <row r="2634" spans="3:6" x14ac:dyDescent="0.25">
      <c r="C2634" s="10">
        <v>39367</v>
      </c>
      <c r="D2634">
        <v>167.25370000000001</v>
      </c>
      <c r="F2634">
        <v>26.04</v>
      </c>
    </row>
    <row r="2635" spans="3:6" x14ac:dyDescent="0.25">
      <c r="C2635" s="10">
        <v>39366</v>
      </c>
      <c r="D2635">
        <v>162.22999999999999</v>
      </c>
      <c r="F2635">
        <v>26.24</v>
      </c>
    </row>
    <row r="2636" spans="3:6" x14ac:dyDescent="0.25">
      <c r="C2636" s="10">
        <v>39365</v>
      </c>
      <c r="D2636">
        <v>166.79</v>
      </c>
      <c r="F2636">
        <v>26.57</v>
      </c>
    </row>
    <row r="2637" spans="3:6" x14ac:dyDescent="0.25">
      <c r="C2637" s="10">
        <v>39364</v>
      </c>
      <c r="D2637">
        <v>167.86</v>
      </c>
      <c r="F2637">
        <v>27.34</v>
      </c>
    </row>
    <row r="2638" spans="3:6" x14ac:dyDescent="0.25">
      <c r="C2638" s="10">
        <v>39363</v>
      </c>
      <c r="D2638">
        <v>167.91</v>
      </c>
      <c r="F2638">
        <v>27.62</v>
      </c>
    </row>
    <row r="2639" spans="3:6" x14ac:dyDescent="0.25">
      <c r="C2639" s="10">
        <v>39360</v>
      </c>
      <c r="D2639">
        <v>161.44990000000001</v>
      </c>
      <c r="F2639">
        <v>27.5</v>
      </c>
    </row>
    <row r="2640" spans="3:6" x14ac:dyDescent="0.25">
      <c r="C2640" s="10">
        <v>39359</v>
      </c>
      <c r="D2640">
        <v>156.24</v>
      </c>
      <c r="F2640">
        <v>27.36</v>
      </c>
    </row>
    <row r="2641" spans="3:6" x14ac:dyDescent="0.25">
      <c r="C2641" s="10">
        <v>39358</v>
      </c>
      <c r="D2641">
        <v>157.92009999999999</v>
      </c>
      <c r="F2641">
        <v>27.6</v>
      </c>
    </row>
    <row r="2642" spans="3:6" x14ac:dyDescent="0.25">
      <c r="C2642" s="10">
        <v>39357</v>
      </c>
      <c r="D2642">
        <v>158.44999999999999</v>
      </c>
      <c r="F2642">
        <v>27.3</v>
      </c>
    </row>
    <row r="2643" spans="3:6" x14ac:dyDescent="0.25">
      <c r="C2643" s="10">
        <v>39356</v>
      </c>
      <c r="D2643">
        <v>156.339</v>
      </c>
      <c r="F2643">
        <v>26.96</v>
      </c>
    </row>
    <row r="2644" spans="3:6" x14ac:dyDescent="0.25">
      <c r="C2644" s="10">
        <v>39353</v>
      </c>
      <c r="D2644">
        <v>153.47</v>
      </c>
      <c r="F2644">
        <v>26.18</v>
      </c>
    </row>
    <row r="2645" spans="3:6" x14ac:dyDescent="0.25">
      <c r="C2645" s="10">
        <v>39352</v>
      </c>
      <c r="D2645">
        <v>154.5</v>
      </c>
      <c r="F2645">
        <v>26.13</v>
      </c>
    </row>
    <row r="2646" spans="3:6" x14ac:dyDescent="0.25">
      <c r="C2646" s="10">
        <v>39351</v>
      </c>
      <c r="D2646">
        <v>152.77000000000001</v>
      </c>
      <c r="F2646">
        <v>26.12</v>
      </c>
    </row>
    <row r="2647" spans="3:6" x14ac:dyDescent="0.25">
      <c r="C2647" s="10">
        <v>39350</v>
      </c>
      <c r="D2647">
        <v>153.18</v>
      </c>
      <c r="F2647">
        <v>25.75</v>
      </c>
    </row>
    <row r="2648" spans="3:6" x14ac:dyDescent="0.25">
      <c r="C2648" s="10">
        <v>39349</v>
      </c>
      <c r="D2648">
        <v>148.28</v>
      </c>
      <c r="F2648">
        <v>26.07</v>
      </c>
    </row>
    <row r="2649" spans="3:6" x14ac:dyDescent="0.25">
      <c r="C2649" s="10">
        <v>39346</v>
      </c>
      <c r="D2649">
        <v>144.15</v>
      </c>
      <c r="F2649">
        <v>24.8</v>
      </c>
    </row>
    <row r="2650" spans="3:6" x14ac:dyDescent="0.25">
      <c r="C2650" s="10">
        <v>39345</v>
      </c>
      <c r="D2650">
        <v>140.31</v>
      </c>
      <c r="F2650">
        <v>24.74</v>
      </c>
    </row>
    <row r="2651" spans="3:6" x14ac:dyDescent="0.25">
      <c r="C2651" s="10">
        <v>39344</v>
      </c>
      <c r="D2651">
        <v>140.76990000000001</v>
      </c>
      <c r="F2651">
        <v>25.51</v>
      </c>
    </row>
    <row r="2652" spans="3:6" x14ac:dyDescent="0.25">
      <c r="C2652" s="10">
        <v>39343</v>
      </c>
      <c r="D2652">
        <v>140.91999999999999</v>
      </c>
      <c r="F2652">
        <v>25.46</v>
      </c>
    </row>
    <row r="2653" spans="3:6" x14ac:dyDescent="0.25">
      <c r="C2653" s="10">
        <v>39342</v>
      </c>
      <c r="D2653">
        <v>138.41</v>
      </c>
      <c r="F2653">
        <v>24.22</v>
      </c>
    </row>
    <row r="2654" spans="3:6" x14ac:dyDescent="0.25">
      <c r="C2654" s="10">
        <v>39339</v>
      </c>
      <c r="D2654">
        <v>138.81</v>
      </c>
      <c r="F2654">
        <v>24.43</v>
      </c>
    </row>
    <row r="2655" spans="3:6" x14ac:dyDescent="0.25">
      <c r="C2655" s="10">
        <v>39338</v>
      </c>
      <c r="D2655">
        <v>137.19999999999999</v>
      </c>
      <c r="F2655">
        <v>23.88</v>
      </c>
    </row>
    <row r="2656" spans="3:6" x14ac:dyDescent="0.25">
      <c r="C2656" s="10">
        <v>39337</v>
      </c>
      <c r="D2656">
        <v>136.85</v>
      </c>
      <c r="F2656">
        <v>23.85</v>
      </c>
    </row>
    <row r="2657" spans="3:6" x14ac:dyDescent="0.25">
      <c r="C2657" s="10">
        <v>39336</v>
      </c>
      <c r="D2657">
        <v>135.49</v>
      </c>
      <c r="F2657">
        <v>24.06</v>
      </c>
    </row>
    <row r="2658" spans="3:6" x14ac:dyDescent="0.25">
      <c r="C2658" s="10">
        <v>39335</v>
      </c>
      <c r="D2658">
        <v>136.71</v>
      </c>
      <c r="F2658">
        <v>24.1</v>
      </c>
    </row>
    <row r="2659" spans="3:6" x14ac:dyDescent="0.25">
      <c r="C2659" s="10">
        <v>39332</v>
      </c>
      <c r="D2659">
        <v>131.77000000000001</v>
      </c>
      <c r="F2659">
        <v>24.23</v>
      </c>
    </row>
    <row r="2660" spans="3:6" x14ac:dyDescent="0.25">
      <c r="C2660" s="10">
        <v>39331</v>
      </c>
      <c r="D2660">
        <v>135.01</v>
      </c>
      <c r="F2660">
        <v>24.8</v>
      </c>
    </row>
    <row r="2661" spans="3:6" x14ac:dyDescent="0.25">
      <c r="C2661" s="10">
        <v>39330</v>
      </c>
      <c r="D2661">
        <v>136.76</v>
      </c>
      <c r="F2661">
        <v>24.86</v>
      </c>
    </row>
    <row r="2662" spans="3:6" x14ac:dyDescent="0.25">
      <c r="C2662" s="10">
        <v>39329</v>
      </c>
      <c r="D2662">
        <v>144.16</v>
      </c>
      <c r="F2662">
        <v>25.5</v>
      </c>
    </row>
    <row r="2663" spans="3:6" x14ac:dyDescent="0.25">
      <c r="C2663" s="10">
        <v>39325</v>
      </c>
      <c r="D2663">
        <v>138.47999999999999</v>
      </c>
      <c r="F2663">
        <v>25.27</v>
      </c>
    </row>
    <row r="2664" spans="3:6" x14ac:dyDescent="0.25">
      <c r="C2664" s="10">
        <v>39324</v>
      </c>
      <c r="D2664">
        <v>136.25</v>
      </c>
      <c r="F2664">
        <v>24.67</v>
      </c>
    </row>
    <row r="2665" spans="3:6" x14ac:dyDescent="0.25">
      <c r="C2665" s="10">
        <v>39323</v>
      </c>
      <c r="D2665">
        <v>134.08000000000001</v>
      </c>
      <c r="F2665">
        <v>25.01</v>
      </c>
    </row>
    <row r="2666" spans="3:6" x14ac:dyDescent="0.25">
      <c r="C2666" s="10">
        <v>39322</v>
      </c>
      <c r="D2666">
        <v>126.82</v>
      </c>
      <c r="F2666">
        <v>24.28</v>
      </c>
    </row>
    <row r="2667" spans="3:6" x14ac:dyDescent="0.25">
      <c r="C2667" s="10">
        <v>39321</v>
      </c>
      <c r="D2667">
        <v>132.25</v>
      </c>
      <c r="F2667">
        <v>25.05</v>
      </c>
    </row>
    <row r="2668" spans="3:6" x14ac:dyDescent="0.25">
      <c r="C2668" s="10">
        <v>39318</v>
      </c>
      <c r="D2668">
        <v>135.30000000000001</v>
      </c>
      <c r="F2668">
        <v>25.66</v>
      </c>
    </row>
    <row r="2669" spans="3:6" x14ac:dyDescent="0.25">
      <c r="C2669" s="10">
        <v>39317</v>
      </c>
      <c r="D2669">
        <v>131.07</v>
      </c>
      <c r="F2669">
        <v>25.49</v>
      </c>
    </row>
    <row r="2670" spans="3:6" x14ac:dyDescent="0.25">
      <c r="C2670" s="10">
        <v>39316</v>
      </c>
      <c r="D2670">
        <v>132.51</v>
      </c>
      <c r="F2670">
        <v>26.33</v>
      </c>
    </row>
    <row r="2671" spans="3:6" x14ac:dyDescent="0.25">
      <c r="C2671" s="10">
        <v>39315</v>
      </c>
      <c r="D2671">
        <v>127.57</v>
      </c>
      <c r="F2671">
        <v>26.12</v>
      </c>
    </row>
    <row r="2672" spans="3:6" x14ac:dyDescent="0.25">
      <c r="C2672" s="10">
        <v>39314</v>
      </c>
      <c r="D2672">
        <v>122.22</v>
      </c>
      <c r="F2672">
        <v>25.38</v>
      </c>
    </row>
    <row r="2673" spans="3:6" x14ac:dyDescent="0.25">
      <c r="C2673" s="10">
        <v>39311</v>
      </c>
      <c r="D2673">
        <v>122.06</v>
      </c>
      <c r="F2673">
        <v>26.06</v>
      </c>
    </row>
    <row r="2674" spans="3:6" x14ac:dyDescent="0.25">
      <c r="C2674" s="10">
        <v>39310</v>
      </c>
      <c r="D2674">
        <v>117.05</v>
      </c>
      <c r="F2674">
        <v>24.12</v>
      </c>
    </row>
    <row r="2675" spans="3:6" x14ac:dyDescent="0.25">
      <c r="C2675" s="10">
        <v>39309</v>
      </c>
      <c r="D2675">
        <v>119.9</v>
      </c>
      <c r="F2675">
        <v>23.67</v>
      </c>
    </row>
    <row r="2676" spans="3:6" x14ac:dyDescent="0.25">
      <c r="C2676" s="10">
        <v>39308</v>
      </c>
      <c r="D2676">
        <v>124.03</v>
      </c>
      <c r="F2676">
        <v>23.75</v>
      </c>
    </row>
    <row r="2677" spans="3:6" x14ac:dyDescent="0.25">
      <c r="C2677" s="10">
        <v>39307</v>
      </c>
      <c r="D2677">
        <v>127.79</v>
      </c>
      <c r="F2677">
        <v>24.42</v>
      </c>
    </row>
    <row r="2678" spans="3:6" x14ac:dyDescent="0.25">
      <c r="C2678" s="10">
        <v>39304</v>
      </c>
      <c r="D2678">
        <v>125</v>
      </c>
      <c r="F2678">
        <v>24.44</v>
      </c>
    </row>
    <row r="2679" spans="3:6" x14ac:dyDescent="0.25">
      <c r="C2679" s="10">
        <v>39303</v>
      </c>
      <c r="D2679">
        <v>126.39</v>
      </c>
      <c r="F2679">
        <v>24.29</v>
      </c>
    </row>
    <row r="2680" spans="3:6" x14ac:dyDescent="0.25">
      <c r="C2680" s="10">
        <v>39302</v>
      </c>
      <c r="D2680">
        <v>134.01</v>
      </c>
      <c r="F2680">
        <v>24.8</v>
      </c>
    </row>
    <row r="2681" spans="3:6" x14ac:dyDescent="0.25">
      <c r="C2681" s="10">
        <v>39301</v>
      </c>
      <c r="D2681">
        <v>135.0301</v>
      </c>
      <c r="F2681">
        <v>24.6</v>
      </c>
    </row>
    <row r="2682" spans="3:6" x14ac:dyDescent="0.25">
      <c r="C2682" s="10">
        <v>39300</v>
      </c>
      <c r="D2682">
        <v>135.25</v>
      </c>
      <c r="F2682">
        <v>24.4</v>
      </c>
    </row>
    <row r="2683" spans="3:6" x14ac:dyDescent="0.25">
      <c r="C2683" s="10">
        <v>39297</v>
      </c>
      <c r="D2683">
        <v>131.84989999999999</v>
      </c>
      <c r="F2683">
        <v>23.28</v>
      </c>
    </row>
    <row r="2684" spans="3:6" x14ac:dyDescent="0.25">
      <c r="C2684" s="10">
        <v>39296</v>
      </c>
      <c r="D2684">
        <v>136.49</v>
      </c>
      <c r="F2684">
        <v>24.55</v>
      </c>
    </row>
    <row r="2685" spans="3:6" x14ac:dyDescent="0.25">
      <c r="C2685" s="10">
        <v>39295</v>
      </c>
      <c r="D2685">
        <v>135</v>
      </c>
      <c r="F2685">
        <v>24.2</v>
      </c>
    </row>
    <row r="2686" spans="3:6" x14ac:dyDescent="0.25">
      <c r="C2686" s="10">
        <v>39294</v>
      </c>
      <c r="D2686">
        <v>131.76</v>
      </c>
      <c r="F2686">
        <v>24.59</v>
      </c>
    </row>
    <row r="2687" spans="3:6" x14ac:dyDescent="0.25">
      <c r="C2687" s="10">
        <v>39293</v>
      </c>
      <c r="D2687">
        <v>141.43</v>
      </c>
      <c r="F2687">
        <v>25.05</v>
      </c>
    </row>
    <row r="2688" spans="3:6" x14ac:dyDescent="0.25">
      <c r="C2688" s="10">
        <v>39290</v>
      </c>
      <c r="D2688">
        <v>143.85</v>
      </c>
      <c r="F2688">
        <v>24.75</v>
      </c>
    </row>
    <row r="2689" spans="3:6" x14ac:dyDescent="0.25">
      <c r="C2689" s="10">
        <v>39289</v>
      </c>
      <c r="D2689">
        <v>146</v>
      </c>
      <c r="F2689">
        <v>24.59</v>
      </c>
    </row>
    <row r="2690" spans="3:6" x14ac:dyDescent="0.25">
      <c r="C2690" s="10">
        <v>39288</v>
      </c>
      <c r="D2690">
        <v>137.26</v>
      </c>
      <c r="F2690">
        <v>25.39</v>
      </c>
    </row>
    <row r="2691" spans="3:6" x14ac:dyDescent="0.25">
      <c r="C2691" s="10">
        <v>39287</v>
      </c>
      <c r="D2691">
        <v>134.88990000000001</v>
      </c>
      <c r="F2691">
        <v>25.47</v>
      </c>
    </row>
    <row r="2692" spans="3:6" x14ac:dyDescent="0.25">
      <c r="C2692" s="10">
        <v>39286</v>
      </c>
      <c r="D2692">
        <v>143.69999999999999</v>
      </c>
      <c r="F2692">
        <v>25.92</v>
      </c>
    </row>
    <row r="2693" spans="3:6" x14ac:dyDescent="0.25">
      <c r="C2693" s="10">
        <v>39283</v>
      </c>
      <c r="D2693">
        <v>143.75</v>
      </c>
      <c r="F2693">
        <v>25.88</v>
      </c>
    </row>
    <row r="2694" spans="3:6" x14ac:dyDescent="0.25">
      <c r="C2694" s="10">
        <v>39282</v>
      </c>
      <c r="D2694">
        <v>140</v>
      </c>
      <c r="F2694">
        <v>26.52</v>
      </c>
    </row>
    <row r="2695" spans="3:6" x14ac:dyDescent="0.25">
      <c r="C2695" s="10">
        <v>39281</v>
      </c>
      <c r="D2695">
        <v>138.12</v>
      </c>
      <c r="F2695">
        <v>26.98</v>
      </c>
    </row>
    <row r="2696" spans="3:6" x14ac:dyDescent="0.25">
      <c r="C2696" s="10">
        <v>39280</v>
      </c>
      <c r="D2696">
        <v>138.90989999999999</v>
      </c>
      <c r="F2696">
        <v>27.76</v>
      </c>
    </row>
    <row r="2697" spans="3:6" x14ac:dyDescent="0.25">
      <c r="C2697" s="10">
        <v>39279</v>
      </c>
      <c r="D2697">
        <v>138.1</v>
      </c>
      <c r="F2697">
        <v>27.9</v>
      </c>
    </row>
    <row r="2698" spans="3:6" x14ac:dyDescent="0.25">
      <c r="C2698" s="10">
        <v>39276</v>
      </c>
      <c r="D2698">
        <v>137.72999999999999</v>
      </c>
      <c r="F2698">
        <v>28.01</v>
      </c>
    </row>
    <row r="2699" spans="3:6" x14ac:dyDescent="0.25">
      <c r="C2699" s="10">
        <v>39275</v>
      </c>
      <c r="D2699">
        <v>134.06989999999999</v>
      </c>
      <c r="F2699">
        <v>27.74</v>
      </c>
    </row>
    <row r="2700" spans="3:6" x14ac:dyDescent="0.25">
      <c r="C2700" s="10">
        <v>39274</v>
      </c>
      <c r="D2700">
        <v>132.38999999999999</v>
      </c>
      <c r="F2700">
        <v>27.07</v>
      </c>
    </row>
    <row r="2701" spans="3:6" x14ac:dyDescent="0.25">
      <c r="C2701" s="10">
        <v>39273</v>
      </c>
      <c r="D2701">
        <v>132.35</v>
      </c>
      <c r="F2701">
        <v>27.09</v>
      </c>
    </row>
    <row r="2702" spans="3:6" x14ac:dyDescent="0.25">
      <c r="C2702" s="10">
        <v>39272</v>
      </c>
      <c r="D2702">
        <v>130.33009999999999</v>
      </c>
      <c r="F2702">
        <v>27.97</v>
      </c>
    </row>
    <row r="2703" spans="3:6" x14ac:dyDescent="0.25">
      <c r="C2703" s="10">
        <v>39269</v>
      </c>
      <c r="D2703">
        <v>132.30000000000001</v>
      </c>
      <c r="F2703">
        <v>28.2</v>
      </c>
    </row>
    <row r="2704" spans="3:6" x14ac:dyDescent="0.25">
      <c r="C2704" s="10">
        <v>39268</v>
      </c>
      <c r="D2704">
        <v>132.75</v>
      </c>
      <c r="F2704">
        <v>28.05</v>
      </c>
    </row>
    <row r="2705" spans="3:6" x14ac:dyDescent="0.25">
      <c r="C2705" s="10">
        <v>39266</v>
      </c>
      <c r="D2705">
        <v>127.17</v>
      </c>
      <c r="F2705">
        <v>27.97</v>
      </c>
    </row>
    <row r="2706" spans="3:6" x14ac:dyDescent="0.25">
      <c r="C2706" s="10">
        <v>39265</v>
      </c>
      <c r="D2706">
        <v>121.26</v>
      </c>
      <c r="F2706">
        <v>28.01</v>
      </c>
    </row>
    <row r="2707" spans="3:6" x14ac:dyDescent="0.25">
      <c r="C2707" s="10">
        <v>39262</v>
      </c>
      <c r="D2707">
        <v>122.04</v>
      </c>
      <c r="F2707">
        <v>27.8</v>
      </c>
    </row>
    <row r="2708" spans="3:6" x14ac:dyDescent="0.25">
      <c r="C2708" s="10">
        <v>39261</v>
      </c>
      <c r="D2708">
        <v>120.56</v>
      </c>
      <c r="F2708">
        <v>27.77</v>
      </c>
    </row>
    <row r="2709" spans="3:6" x14ac:dyDescent="0.25">
      <c r="C2709" s="10">
        <v>39260</v>
      </c>
      <c r="D2709">
        <v>121.89</v>
      </c>
      <c r="F2709">
        <v>27.72</v>
      </c>
    </row>
    <row r="2710" spans="3:6" x14ac:dyDescent="0.25">
      <c r="C2710" s="10">
        <v>39259</v>
      </c>
      <c r="D2710">
        <v>119.65</v>
      </c>
      <c r="F2710">
        <v>27.57</v>
      </c>
    </row>
    <row r="2711" spans="3:6" x14ac:dyDescent="0.25">
      <c r="C2711" s="10">
        <v>39258</v>
      </c>
      <c r="D2711">
        <v>122.34</v>
      </c>
      <c r="F2711">
        <v>27.75</v>
      </c>
    </row>
    <row r="2712" spans="3:6" x14ac:dyDescent="0.25">
      <c r="C2712" s="10">
        <v>39255</v>
      </c>
      <c r="D2712">
        <v>123</v>
      </c>
      <c r="F2712">
        <v>28.01</v>
      </c>
    </row>
    <row r="2713" spans="3:6" x14ac:dyDescent="0.25">
      <c r="C2713" s="10">
        <v>39254</v>
      </c>
      <c r="D2713">
        <v>123.9</v>
      </c>
      <c r="F2713">
        <v>28.33</v>
      </c>
    </row>
    <row r="2714" spans="3:6" x14ac:dyDescent="0.25">
      <c r="C2714" s="10">
        <v>39253</v>
      </c>
      <c r="D2714">
        <v>121.55</v>
      </c>
      <c r="F2714">
        <v>28.3</v>
      </c>
    </row>
    <row r="2715" spans="3:6" x14ac:dyDescent="0.25">
      <c r="C2715" s="10">
        <v>39252</v>
      </c>
      <c r="D2715">
        <v>123.66</v>
      </c>
      <c r="F2715">
        <v>28.64</v>
      </c>
    </row>
    <row r="2716" spans="3:6" x14ac:dyDescent="0.25">
      <c r="C2716" s="10">
        <v>39251</v>
      </c>
      <c r="D2716">
        <v>125.09</v>
      </c>
      <c r="F2716">
        <v>28.21</v>
      </c>
    </row>
    <row r="2717" spans="3:6" x14ac:dyDescent="0.25">
      <c r="C2717" s="10">
        <v>39248</v>
      </c>
      <c r="D2717">
        <v>120.5</v>
      </c>
      <c r="F2717">
        <v>28.42</v>
      </c>
    </row>
    <row r="2718" spans="3:6" x14ac:dyDescent="0.25">
      <c r="C2718" s="10">
        <v>39247</v>
      </c>
      <c r="D2718">
        <v>118.75</v>
      </c>
      <c r="F2718">
        <v>28.25</v>
      </c>
    </row>
    <row r="2719" spans="3:6" x14ac:dyDescent="0.25">
      <c r="C2719" s="10">
        <v>39246</v>
      </c>
      <c r="D2719">
        <v>117.5</v>
      </c>
      <c r="F2719">
        <v>28.22</v>
      </c>
    </row>
    <row r="2720" spans="3:6" x14ac:dyDescent="0.25">
      <c r="C2720" s="10">
        <v>39245</v>
      </c>
      <c r="D2720">
        <v>120.38</v>
      </c>
      <c r="F2720">
        <v>28</v>
      </c>
    </row>
    <row r="2721" spans="3:6" x14ac:dyDescent="0.25">
      <c r="C2721" s="10">
        <v>39244</v>
      </c>
      <c r="D2721">
        <v>120.19</v>
      </c>
      <c r="F2721">
        <v>28.25</v>
      </c>
    </row>
    <row r="2722" spans="3:6" x14ac:dyDescent="0.25">
      <c r="C2722" s="10">
        <v>39241</v>
      </c>
      <c r="D2722">
        <v>124.49</v>
      </c>
      <c r="F2722">
        <v>28.11</v>
      </c>
    </row>
    <row r="2723" spans="3:6" x14ac:dyDescent="0.25">
      <c r="C2723" s="10">
        <v>39240</v>
      </c>
      <c r="D2723">
        <v>124.069</v>
      </c>
      <c r="F2723">
        <v>27.76</v>
      </c>
    </row>
    <row r="2724" spans="3:6" x14ac:dyDescent="0.25">
      <c r="C2724" s="10">
        <v>39239</v>
      </c>
      <c r="D2724">
        <v>123.64</v>
      </c>
      <c r="F2724">
        <v>28.03</v>
      </c>
    </row>
    <row r="2725" spans="3:6" x14ac:dyDescent="0.25">
      <c r="C2725" s="10">
        <v>39238</v>
      </c>
      <c r="D2725">
        <v>122.67</v>
      </c>
      <c r="F2725">
        <v>28.19</v>
      </c>
    </row>
    <row r="2726" spans="3:6" x14ac:dyDescent="0.25">
      <c r="C2726" s="10">
        <v>39237</v>
      </c>
      <c r="D2726">
        <v>121.33</v>
      </c>
      <c r="F2726">
        <v>28.41</v>
      </c>
    </row>
    <row r="2727" spans="3:6" x14ac:dyDescent="0.25">
      <c r="C2727" s="10">
        <v>39234</v>
      </c>
      <c r="D2727">
        <v>118.4</v>
      </c>
      <c r="F2727">
        <v>28.98</v>
      </c>
    </row>
    <row r="2728" spans="3:6" x14ac:dyDescent="0.25">
      <c r="C2728" s="10">
        <v>39233</v>
      </c>
      <c r="D2728">
        <v>121.191</v>
      </c>
      <c r="F2728">
        <v>28.23</v>
      </c>
    </row>
    <row r="2729" spans="3:6" x14ac:dyDescent="0.25">
      <c r="C2729" s="10">
        <v>39232</v>
      </c>
      <c r="D2729">
        <v>118.77</v>
      </c>
      <c r="F2729">
        <v>27.49</v>
      </c>
    </row>
    <row r="2730" spans="3:6" x14ac:dyDescent="0.25">
      <c r="C2730" s="10">
        <v>39231</v>
      </c>
      <c r="D2730">
        <v>114.35</v>
      </c>
      <c r="F2730">
        <v>27.32</v>
      </c>
    </row>
    <row r="2731" spans="3:6" x14ac:dyDescent="0.25">
      <c r="C2731" s="10">
        <v>39227</v>
      </c>
      <c r="D2731">
        <v>113.62</v>
      </c>
      <c r="F2731">
        <v>27.39</v>
      </c>
    </row>
    <row r="2732" spans="3:6" x14ac:dyDescent="0.25">
      <c r="C2732" s="10">
        <v>39226</v>
      </c>
      <c r="D2732">
        <v>110.69</v>
      </c>
      <c r="F2732">
        <v>27.33</v>
      </c>
    </row>
    <row r="2733" spans="3:6" x14ac:dyDescent="0.25">
      <c r="C2733" s="10">
        <v>39225</v>
      </c>
      <c r="D2733">
        <v>112.89</v>
      </c>
      <c r="F2733">
        <v>27.58</v>
      </c>
    </row>
    <row r="2734" spans="3:6" x14ac:dyDescent="0.25">
      <c r="C2734" s="10">
        <v>39224</v>
      </c>
      <c r="D2734">
        <v>113.54</v>
      </c>
      <c r="F2734">
        <v>27.45</v>
      </c>
    </row>
    <row r="2735" spans="3:6" x14ac:dyDescent="0.25">
      <c r="C2735" s="10">
        <v>39223</v>
      </c>
      <c r="D2735">
        <v>111.98</v>
      </c>
      <c r="F2735">
        <v>27.57</v>
      </c>
    </row>
    <row r="2736" spans="3:6" x14ac:dyDescent="0.25">
      <c r="C2736" s="10">
        <v>39220</v>
      </c>
      <c r="D2736">
        <v>110.02</v>
      </c>
      <c r="F2736">
        <v>27.58</v>
      </c>
    </row>
    <row r="2737" spans="3:6" x14ac:dyDescent="0.25">
      <c r="C2737" s="10">
        <v>39219</v>
      </c>
      <c r="D2737">
        <v>109.44</v>
      </c>
      <c r="F2737">
        <v>27.56</v>
      </c>
    </row>
    <row r="2738" spans="3:6" x14ac:dyDescent="0.25">
      <c r="C2738" s="10">
        <v>39218</v>
      </c>
      <c r="D2738">
        <v>107.34</v>
      </c>
      <c r="F2738">
        <v>27.61</v>
      </c>
    </row>
    <row r="2739" spans="3:6" x14ac:dyDescent="0.25">
      <c r="C2739" s="10">
        <v>39217</v>
      </c>
      <c r="D2739">
        <v>107.52</v>
      </c>
      <c r="F2739">
        <v>27.41</v>
      </c>
    </row>
    <row r="2740" spans="3:6" x14ac:dyDescent="0.25">
      <c r="C2740" s="10">
        <v>39216</v>
      </c>
      <c r="D2740">
        <v>109.36</v>
      </c>
      <c r="F2740">
        <v>27.49</v>
      </c>
    </row>
    <row r="2741" spans="3:6" x14ac:dyDescent="0.25">
      <c r="C2741" s="10">
        <v>39213</v>
      </c>
      <c r="D2741">
        <v>108.74</v>
      </c>
      <c r="F2741">
        <v>27.84</v>
      </c>
    </row>
    <row r="2742" spans="3:6" x14ac:dyDescent="0.25">
      <c r="C2742" s="10">
        <v>39212</v>
      </c>
      <c r="D2742">
        <v>107.34</v>
      </c>
      <c r="F2742">
        <v>27.6</v>
      </c>
    </row>
    <row r="2743" spans="3:6" x14ac:dyDescent="0.25">
      <c r="C2743" s="10">
        <v>39211</v>
      </c>
      <c r="D2743">
        <v>106.88</v>
      </c>
      <c r="F2743">
        <v>27.88</v>
      </c>
    </row>
    <row r="2744" spans="3:6" x14ac:dyDescent="0.25">
      <c r="C2744" s="10">
        <v>39210</v>
      </c>
      <c r="D2744">
        <v>105.06</v>
      </c>
      <c r="F2744">
        <v>27.91</v>
      </c>
    </row>
    <row r="2745" spans="3:6" x14ac:dyDescent="0.25">
      <c r="C2745" s="10">
        <v>39209</v>
      </c>
      <c r="D2745">
        <v>103.92</v>
      </c>
      <c r="F2745">
        <v>27.75</v>
      </c>
    </row>
    <row r="2746" spans="3:6" x14ac:dyDescent="0.25">
      <c r="C2746" s="10">
        <v>39206</v>
      </c>
      <c r="D2746">
        <v>100.81</v>
      </c>
      <c r="F2746">
        <v>27.58</v>
      </c>
    </row>
    <row r="2747" spans="3:6" x14ac:dyDescent="0.25">
      <c r="C2747" s="10">
        <v>39205</v>
      </c>
      <c r="D2747">
        <v>100.4</v>
      </c>
      <c r="F2747">
        <v>27.51</v>
      </c>
    </row>
    <row r="2748" spans="3:6" x14ac:dyDescent="0.25">
      <c r="C2748" s="10">
        <v>39204</v>
      </c>
      <c r="D2748">
        <v>100.39</v>
      </c>
      <c r="F2748">
        <v>27.39</v>
      </c>
    </row>
    <row r="2749" spans="3:6" x14ac:dyDescent="0.25">
      <c r="C2749" s="10">
        <v>39203</v>
      </c>
      <c r="D2749">
        <v>99.47</v>
      </c>
      <c r="F2749">
        <v>27.13</v>
      </c>
    </row>
    <row r="2750" spans="3:6" x14ac:dyDescent="0.25">
      <c r="C2750" s="10">
        <v>39202</v>
      </c>
      <c r="D2750">
        <v>99.8</v>
      </c>
      <c r="F2750">
        <v>27.08</v>
      </c>
    </row>
    <row r="2751" spans="3:6" x14ac:dyDescent="0.25">
      <c r="C2751" s="10">
        <v>39199</v>
      </c>
      <c r="D2751">
        <v>99.92</v>
      </c>
      <c r="F2751">
        <v>27.25</v>
      </c>
    </row>
    <row r="2752" spans="3:6" x14ac:dyDescent="0.25">
      <c r="C2752" s="10">
        <v>39198</v>
      </c>
      <c r="D2752">
        <v>98.84</v>
      </c>
      <c r="F2752">
        <v>27.28</v>
      </c>
    </row>
    <row r="2753" spans="3:6" x14ac:dyDescent="0.25">
      <c r="C2753" s="10">
        <v>39197</v>
      </c>
      <c r="D2753">
        <v>95.347999999999999</v>
      </c>
      <c r="F2753">
        <v>26.74</v>
      </c>
    </row>
    <row r="2754" spans="3:6" x14ac:dyDescent="0.25">
      <c r="C2754" s="10">
        <v>39196</v>
      </c>
      <c r="D2754">
        <v>93.24</v>
      </c>
      <c r="F2754">
        <v>26.25</v>
      </c>
    </row>
    <row r="2755" spans="3:6" x14ac:dyDescent="0.25">
      <c r="C2755" s="10">
        <v>39195</v>
      </c>
      <c r="D2755">
        <v>93.51</v>
      </c>
      <c r="F2755">
        <v>25.81</v>
      </c>
    </row>
    <row r="2756" spans="3:6" x14ac:dyDescent="0.25">
      <c r="C2756" s="10">
        <v>39192</v>
      </c>
      <c r="D2756">
        <v>90.97</v>
      </c>
      <c r="F2756">
        <v>26.25</v>
      </c>
    </row>
    <row r="2757" spans="3:6" x14ac:dyDescent="0.25">
      <c r="C2757" s="10">
        <v>39191</v>
      </c>
      <c r="D2757">
        <v>90.27</v>
      </c>
      <c r="F2757">
        <v>26.33</v>
      </c>
    </row>
    <row r="2758" spans="3:6" x14ac:dyDescent="0.25">
      <c r="C2758" s="10">
        <v>39190</v>
      </c>
      <c r="D2758">
        <v>90.4</v>
      </c>
      <c r="F2758">
        <v>26.46</v>
      </c>
    </row>
    <row r="2759" spans="3:6" x14ac:dyDescent="0.25">
      <c r="C2759" s="10">
        <v>39189</v>
      </c>
      <c r="D2759">
        <v>90.35</v>
      </c>
      <c r="F2759">
        <v>26.19</v>
      </c>
    </row>
    <row r="2760" spans="3:6" x14ac:dyDescent="0.25">
      <c r="C2760" s="10">
        <v>39188</v>
      </c>
      <c r="D2760">
        <v>91.43</v>
      </c>
      <c r="F2760">
        <v>26.31</v>
      </c>
    </row>
    <row r="2761" spans="3:6" x14ac:dyDescent="0.25">
      <c r="C2761" s="10">
        <v>39185</v>
      </c>
      <c r="D2761">
        <v>90.24</v>
      </c>
      <c r="F2761">
        <v>25.81</v>
      </c>
    </row>
    <row r="2762" spans="3:6" x14ac:dyDescent="0.25">
      <c r="C2762" s="10">
        <v>39184</v>
      </c>
      <c r="D2762">
        <v>92.19</v>
      </c>
      <c r="F2762">
        <v>25.59</v>
      </c>
    </row>
    <row r="2763" spans="3:6" x14ac:dyDescent="0.25">
      <c r="C2763" s="10">
        <v>39183</v>
      </c>
      <c r="D2763">
        <v>92.59</v>
      </c>
      <c r="F2763">
        <v>25.87</v>
      </c>
    </row>
    <row r="2764" spans="3:6" x14ac:dyDescent="0.25">
      <c r="C2764" s="10">
        <v>39182</v>
      </c>
      <c r="D2764">
        <v>94.25</v>
      </c>
      <c r="F2764">
        <v>26.34</v>
      </c>
    </row>
    <row r="2765" spans="3:6" x14ac:dyDescent="0.25">
      <c r="C2765" s="10">
        <v>39181</v>
      </c>
      <c r="D2765">
        <v>93.65</v>
      </c>
      <c r="F2765">
        <v>26.05</v>
      </c>
    </row>
    <row r="2766" spans="3:6" x14ac:dyDescent="0.25">
      <c r="C2766" s="10">
        <v>39177</v>
      </c>
      <c r="D2766">
        <v>94.68</v>
      </c>
      <c r="F2766">
        <v>26.31</v>
      </c>
    </row>
    <row r="2767" spans="3:6" x14ac:dyDescent="0.25">
      <c r="C2767" s="10">
        <v>39176</v>
      </c>
      <c r="D2767">
        <v>94.27</v>
      </c>
      <c r="F2767">
        <v>26.25</v>
      </c>
    </row>
    <row r="2768" spans="3:6" x14ac:dyDescent="0.25">
      <c r="C2768" s="10">
        <v>39175</v>
      </c>
      <c r="D2768">
        <v>94.5</v>
      </c>
      <c r="F2768">
        <v>26.39</v>
      </c>
    </row>
    <row r="2769" spans="3:6" x14ac:dyDescent="0.25">
      <c r="C2769" s="10">
        <v>39174</v>
      </c>
      <c r="D2769">
        <v>93.65</v>
      </c>
      <c r="F2769">
        <v>26.33</v>
      </c>
    </row>
    <row r="2770" spans="3:6" x14ac:dyDescent="0.25">
      <c r="C2770" s="10">
        <v>39171</v>
      </c>
      <c r="D2770">
        <v>92.91</v>
      </c>
      <c r="F2770">
        <v>26.36</v>
      </c>
    </row>
    <row r="2771" spans="3:6" x14ac:dyDescent="0.25">
      <c r="C2771" s="10">
        <v>39170</v>
      </c>
      <c r="D2771">
        <v>93.75</v>
      </c>
      <c r="F2771">
        <v>26.51</v>
      </c>
    </row>
    <row r="2772" spans="3:6" x14ac:dyDescent="0.25">
      <c r="C2772" s="10">
        <v>39169</v>
      </c>
      <c r="D2772">
        <v>93.24</v>
      </c>
      <c r="F2772">
        <v>26.37</v>
      </c>
    </row>
    <row r="2773" spans="3:6" x14ac:dyDescent="0.25">
      <c r="C2773" s="10">
        <v>39168</v>
      </c>
      <c r="D2773">
        <v>95.46</v>
      </c>
      <c r="F2773">
        <v>26.63</v>
      </c>
    </row>
    <row r="2774" spans="3:6" x14ac:dyDescent="0.25">
      <c r="C2774" s="10">
        <v>39167</v>
      </c>
      <c r="D2774">
        <v>95.85</v>
      </c>
      <c r="F2774">
        <v>27.3</v>
      </c>
    </row>
    <row r="2775" spans="3:6" x14ac:dyDescent="0.25">
      <c r="C2775" s="10">
        <v>39164</v>
      </c>
      <c r="D2775">
        <v>93.52</v>
      </c>
      <c r="F2775">
        <v>27.21</v>
      </c>
    </row>
    <row r="2776" spans="3:6" x14ac:dyDescent="0.25">
      <c r="C2776" s="10">
        <v>39163</v>
      </c>
      <c r="D2776">
        <v>93.96</v>
      </c>
      <c r="F2776">
        <v>27.25</v>
      </c>
    </row>
    <row r="2777" spans="3:6" x14ac:dyDescent="0.25">
      <c r="C2777" s="10">
        <v>39162</v>
      </c>
      <c r="D2777">
        <v>93.87</v>
      </c>
      <c r="F2777">
        <v>27.45</v>
      </c>
    </row>
    <row r="2778" spans="3:6" x14ac:dyDescent="0.25">
      <c r="C2778" s="10">
        <v>39161</v>
      </c>
      <c r="D2778">
        <v>91.48</v>
      </c>
      <c r="F2778">
        <v>26.77</v>
      </c>
    </row>
    <row r="2779" spans="3:6" x14ac:dyDescent="0.25">
      <c r="C2779" s="10">
        <v>39160</v>
      </c>
      <c r="D2779">
        <v>91.13</v>
      </c>
      <c r="F2779">
        <v>26.62</v>
      </c>
    </row>
    <row r="2780" spans="3:6" x14ac:dyDescent="0.25">
      <c r="C2780" s="10">
        <v>39157</v>
      </c>
      <c r="D2780">
        <v>89.59</v>
      </c>
      <c r="F2780">
        <v>26.51</v>
      </c>
    </row>
    <row r="2781" spans="3:6" x14ac:dyDescent="0.25">
      <c r="C2781" s="10">
        <v>39156</v>
      </c>
      <c r="D2781">
        <v>89.57</v>
      </c>
      <c r="F2781">
        <v>26.24</v>
      </c>
    </row>
    <row r="2782" spans="3:6" x14ac:dyDescent="0.25">
      <c r="C2782" s="10">
        <v>39155</v>
      </c>
      <c r="D2782">
        <v>90</v>
      </c>
      <c r="F2782">
        <v>26.05</v>
      </c>
    </row>
    <row r="2783" spans="3:6" x14ac:dyDescent="0.25">
      <c r="C2783" s="10">
        <v>39154</v>
      </c>
      <c r="D2783">
        <v>88.4</v>
      </c>
      <c r="F2783">
        <v>25.84</v>
      </c>
    </row>
    <row r="2784" spans="3:6" x14ac:dyDescent="0.25">
      <c r="C2784" s="10">
        <v>39153</v>
      </c>
      <c r="D2784">
        <v>89.87</v>
      </c>
      <c r="F2784">
        <v>26.67</v>
      </c>
    </row>
    <row r="2785" spans="3:6" x14ac:dyDescent="0.25">
      <c r="C2785" s="10">
        <v>39150</v>
      </c>
      <c r="D2785">
        <v>87.97</v>
      </c>
      <c r="F2785">
        <v>27.11</v>
      </c>
    </row>
    <row r="2786" spans="3:6" x14ac:dyDescent="0.25">
      <c r="C2786" s="10">
        <v>39149</v>
      </c>
      <c r="D2786">
        <v>88</v>
      </c>
      <c r="F2786">
        <v>26.87</v>
      </c>
    </row>
    <row r="2787" spans="3:6" x14ac:dyDescent="0.25">
      <c r="C2787" s="10">
        <v>39148</v>
      </c>
      <c r="D2787">
        <v>87.72</v>
      </c>
      <c r="F2787">
        <v>26.28</v>
      </c>
    </row>
    <row r="2788" spans="3:6" x14ac:dyDescent="0.25">
      <c r="C2788" s="10">
        <v>39147</v>
      </c>
      <c r="D2788">
        <v>88.19</v>
      </c>
      <c r="F2788">
        <v>26.29</v>
      </c>
    </row>
    <row r="2789" spans="3:6" x14ac:dyDescent="0.25">
      <c r="C2789" s="10">
        <v>39146</v>
      </c>
      <c r="D2789">
        <v>86.319900000000004</v>
      </c>
      <c r="F2789">
        <v>25.88</v>
      </c>
    </row>
    <row r="2790" spans="3:6" x14ac:dyDescent="0.25">
      <c r="C2790" s="10">
        <v>39143</v>
      </c>
      <c r="D2790">
        <v>85.41</v>
      </c>
      <c r="F2790">
        <v>26.58</v>
      </c>
    </row>
    <row r="2791" spans="3:6" x14ac:dyDescent="0.25">
      <c r="C2791" s="10">
        <v>39142</v>
      </c>
      <c r="D2791">
        <v>87.06</v>
      </c>
      <c r="F2791">
        <v>26.33</v>
      </c>
    </row>
    <row r="2792" spans="3:6" x14ac:dyDescent="0.25">
      <c r="C2792" s="10">
        <v>39141</v>
      </c>
      <c r="D2792">
        <v>84.61</v>
      </c>
      <c r="F2792">
        <v>26.46</v>
      </c>
    </row>
    <row r="2793" spans="3:6" x14ac:dyDescent="0.25">
      <c r="C2793" s="10">
        <v>39140</v>
      </c>
      <c r="D2793">
        <v>83.93</v>
      </c>
      <c r="F2793">
        <v>26.41</v>
      </c>
    </row>
    <row r="2794" spans="3:6" x14ac:dyDescent="0.25">
      <c r="C2794" s="10">
        <v>39139</v>
      </c>
      <c r="D2794">
        <v>88.65</v>
      </c>
      <c r="F2794">
        <v>26.91</v>
      </c>
    </row>
    <row r="2795" spans="3:6" x14ac:dyDescent="0.25">
      <c r="C2795" s="10">
        <v>39136</v>
      </c>
      <c r="D2795">
        <v>89.07</v>
      </c>
      <c r="F2795">
        <v>27.29</v>
      </c>
    </row>
    <row r="2796" spans="3:6" x14ac:dyDescent="0.25">
      <c r="C2796" s="10">
        <v>39135</v>
      </c>
      <c r="D2796">
        <v>89.51</v>
      </c>
      <c r="F2796">
        <v>26.67</v>
      </c>
    </row>
    <row r="2797" spans="3:6" x14ac:dyDescent="0.25">
      <c r="C2797" s="10">
        <v>39134</v>
      </c>
      <c r="D2797">
        <v>89.2</v>
      </c>
      <c r="F2797">
        <v>26.95</v>
      </c>
    </row>
    <row r="2798" spans="3:6" x14ac:dyDescent="0.25">
      <c r="C2798" s="10">
        <v>39133</v>
      </c>
      <c r="D2798">
        <v>85.9</v>
      </c>
      <c r="F2798">
        <v>27.14</v>
      </c>
    </row>
    <row r="2799" spans="3:6" x14ac:dyDescent="0.25">
      <c r="C2799" s="10">
        <v>39129</v>
      </c>
      <c r="D2799">
        <v>84.83</v>
      </c>
      <c r="F2799">
        <v>26.81</v>
      </c>
    </row>
    <row r="2800" spans="3:6" x14ac:dyDescent="0.25">
      <c r="C2800" s="10">
        <v>39128</v>
      </c>
      <c r="D2800">
        <v>85.21</v>
      </c>
      <c r="F2800">
        <v>26.44</v>
      </c>
    </row>
    <row r="2801" spans="3:6" x14ac:dyDescent="0.25">
      <c r="C2801" s="10">
        <v>39127</v>
      </c>
      <c r="D2801">
        <v>85.3</v>
      </c>
      <c r="F2801">
        <v>26.37</v>
      </c>
    </row>
    <row r="2802" spans="3:6" x14ac:dyDescent="0.25">
      <c r="C2802" s="10">
        <v>39126</v>
      </c>
      <c r="D2802">
        <v>84.7</v>
      </c>
      <c r="F2802">
        <v>26.47</v>
      </c>
    </row>
    <row r="2803" spans="3:6" x14ac:dyDescent="0.25">
      <c r="C2803" s="10">
        <v>39125</v>
      </c>
      <c r="D2803">
        <v>84.88</v>
      </c>
      <c r="F2803">
        <v>26.24</v>
      </c>
    </row>
    <row r="2804" spans="3:6" x14ac:dyDescent="0.25">
      <c r="C2804" s="10">
        <v>39122</v>
      </c>
      <c r="D2804">
        <v>83.27</v>
      </c>
      <c r="F2804">
        <v>26.34</v>
      </c>
    </row>
    <row r="2805" spans="3:6" x14ac:dyDescent="0.25">
      <c r="C2805" s="10">
        <v>39121</v>
      </c>
      <c r="D2805">
        <v>86.18</v>
      </c>
      <c r="F2805">
        <v>26.26</v>
      </c>
    </row>
    <row r="2806" spans="3:6" x14ac:dyDescent="0.25">
      <c r="C2806" s="10">
        <v>39120</v>
      </c>
      <c r="D2806">
        <v>86.15</v>
      </c>
      <c r="F2806">
        <v>26.12</v>
      </c>
    </row>
    <row r="2807" spans="3:6" x14ac:dyDescent="0.25">
      <c r="C2807" s="10">
        <v>39119</v>
      </c>
      <c r="D2807">
        <v>84.15</v>
      </c>
      <c r="F2807">
        <v>25.92</v>
      </c>
    </row>
    <row r="2808" spans="3:6" x14ac:dyDescent="0.25">
      <c r="C2808" s="10">
        <v>39118</v>
      </c>
      <c r="D2808">
        <v>83.94</v>
      </c>
      <c r="F2808">
        <v>25.62</v>
      </c>
    </row>
    <row r="2809" spans="3:6" x14ac:dyDescent="0.25">
      <c r="C2809" s="10">
        <v>39115</v>
      </c>
      <c r="D2809">
        <v>84.75</v>
      </c>
      <c r="F2809">
        <v>25.82</v>
      </c>
    </row>
    <row r="2810" spans="3:6" x14ac:dyDescent="0.25">
      <c r="C2810" s="10">
        <v>39114</v>
      </c>
      <c r="D2810">
        <v>84.74</v>
      </c>
      <c r="F2810">
        <v>25.46</v>
      </c>
    </row>
    <row r="2811" spans="3:6" x14ac:dyDescent="0.25">
      <c r="C2811" s="10">
        <v>39113</v>
      </c>
      <c r="D2811">
        <v>85.73</v>
      </c>
      <c r="F2811">
        <v>25.38</v>
      </c>
    </row>
    <row r="2812" spans="3:6" x14ac:dyDescent="0.25">
      <c r="C2812" s="10">
        <v>39112</v>
      </c>
      <c r="D2812">
        <v>85.55</v>
      </c>
      <c r="F2812">
        <v>25.79</v>
      </c>
    </row>
    <row r="2813" spans="3:6" x14ac:dyDescent="0.25">
      <c r="C2813" s="10">
        <v>39111</v>
      </c>
      <c r="D2813">
        <v>85.94</v>
      </c>
      <c r="F2813">
        <v>25.55</v>
      </c>
    </row>
    <row r="2814" spans="3:6" x14ac:dyDescent="0.25">
      <c r="C2814" s="10">
        <v>39108</v>
      </c>
      <c r="D2814">
        <v>85.38</v>
      </c>
      <c r="F2814">
        <v>25.53</v>
      </c>
    </row>
    <row r="2815" spans="3:6" x14ac:dyDescent="0.25">
      <c r="C2815" s="10">
        <v>39107</v>
      </c>
      <c r="D2815">
        <v>86.25</v>
      </c>
      <c r="F2815">
        <v>25.54</v>
      </c>
    </row>
    <row r="2816" spans="3:6" x14ac:dyDescent="0.25">
      <c r="C2816" s="10">
        <v>39106</v>
      </c>
      <c r="D2816">
        <v>86.7</v>
      </c>
      <c r="F2816">
        <v>25.62</v>
      </c>
    </row>
    <row r="2817" spans="3:6" x14ac:dyDescent="0.25">
      <c r="C2817" s="10">
        <v>39105</v>
      </c>
      <c r="D2817">
        <v>85.7</v>
      </c>
      <c r="F2817">
        <v>26.58</v>
      </c>
    </row>
    <row r="2818" spans="3:6" x14ac:dyDescent="0.25">
      <c r="C2818" s="10">
        <v>39104</v>
      </c>
      <c r="D2818">
        <v>86.79</v>
      </c>
      <c r="F2818">
        <v>26.5</v>
      </c>
    </row>
    <row r="2819" spans="3:6" x14ac:dyDescent="0.25">
      <c r="C2819" s="10">
        <v>39101</v>
      </c>
      <c r="D2819">
        <v>88.5</v>
      </c>
      <c r="F2819">
        <v>26.55</v>
      </c>
    </row>
    <row r="2820" spans="3:6" x14ac:dyDescent="0.25">
      <c r="C2820" s="10">
        <v>39100</v>
      </c>
      <c r="D2820">
        <v>89.07</v>
      </c>
      <c r="F2820">
        <v>26.7</v>
      </c>
    </row>
    <row r="2821" spans="3:6" x14ac:dyDescent="0.25">
      <c r="C2821" s="10">
        <v>39099</v>
      </c>
      <c r="D2821">
        <v>94.95</v>
      </c>
      <c r="F2821">
        <v>26.84</v>
      </c>
    </row>
    <row r="2822" spans="3:6" x14ac:dyDescent="0.25">
      <c r="C2822" s="10">
        <v>39098</v>
      </c>
      <c r="D2822">
        <v>97.1</v>
      </c>
      <c r="F2822">
        <v>26.94</v>
      </c>
    </row>
    <row r="2823" spans="3:6" x14ac:dyDescent="0.25">
      <c r="C2823" s="10">
        <v>39094</v>
      </c>
      <c r="D2823">
        <v>94.62</v>
      </c>
      <c r="F2823">
        <v>27.01</v>
      </c>
    </row>
    <row r="2824" spans="3:6" x14ac:dyDescent="0.25">
      <c r="C2824" s="10">
        <v>39093</v>
      </c>
      <c r="D2824">
        <v>95.8</v>
      </c>
      <c r="F2824">
        <v>27.38</v>
      </c>
    </row>
    <row r="2825" spans="3:6" x14ac:dyDescent="0.25">
      <c r="C2825" s="10">
        <v>39092</v>
      </c>
      <c r="D2825">
        <v>97</v>
      </c>
      <c r="F2825">
        <v>27.16</v>
      </c>
    </row>
    <row r="2826" spans="3:6" x14ac:dyDescent="0.25">
      <c r="C2826" s="10">
        <v>39091</v>
      </c>
      <c r="D2826">
        <v>92.57</v>
      </c>
      <c r="F2826">
        <v>27.22</v>
      </c>
    </row>
    <row r="2827" spans="3:6" x14ac:dyDescent="0.25">
      <c r="C2827" s="10">
        <v>39090</v>
      </c>
      <c r="D2827">
        <v>85.47</v>
      </c>
      <c r="F2827">
        <v>27.18</v>
      </c>
    </row>
    <row r="2828" spans="3:6" x14ac:dyDescent="0.25">
      <c r="C2828" s="10">
        <v>39087</v>
      </c>
      <c r="D2828">
        <v>85.05</v>
      </c>
      <c r="F2828">
        <v>27.27</v>
      </c>
    </row>
    <row r="2829" spans="3:6" x14ac:dyDescent="0.25">
      <c r="C2829" s="10">
        <v>39086</v>
      </c>
      <c r="D2829">
        <v>85.66</v>
      </c>
      <c r="F2829">
        <v>27.56</v>
      </c>
    </row>
    <row r="2830" spans="3:6" x14ac:dyDescent="0.25">
      <c r="C2830" s="10">
        <v>39085</v>
      </c>
      <c r="D2830">
        <v>83.8</v>
      </c>
      <c r="F2830">
        <v>27.74</v>
      </c>
    </row>
    <row r="2831" spans="3:6" x14ac:dyDescent="0.25">
      <c r="C2831" s="10">
        <v>39080</v>
      </c>
      <c r="D2831">
        <v>84.84</v>
      </c>
      <c r="F2831">
        <v>27.42</v>
      </c>
    </row>
    <row r="2832" spans="3:6" x14ac:dyDescent="0.25">
      <c r="C2832" s="10">
        <v>39079</v>
      </c>
      <c r="D2832">
        <v>80.87</v>
      </c>
      <c r="F2832">
        <v>27.67</v>
      </c>
    </row>
    <row r="2833" spans="3:6" x14ac:dyDescent="0.25">
      <c r="C2833" s="10">
        <v>39078</v>
      </c>
      <c r="D2833">
        <v>81.52</v>
      </c>
      <c r="F2833">
        <v>27.76</v>
      </c>
    </row>
    <row r="2834" spans="3:6" x14ac:dyDescent="0.25">
      <c r="C2834" s="10">
        <v>39077</v>
      </c>
      <c r="D2834">
        <v>81.510000000000005</v>
      </c>
      <c r="F2834">
        <v>27.62</v>
      </c>
    </row>
    <row r="2835" spans="3:6" x14ac:dyDescent="0.25">
      <c r="C2835" s="10">
        <v>39073</v>
      </c>
      <c r="D2835">
        <v>82.2</v>
      </c>
      <c r="F2835">
        <v>27.28</v>
      </c>
    </row>
    <row r="2836" spans="3:6" x14ac:dyDescent="0.25">
      <c r="C2836" s="10">
        <v>39072</v>
      </c>
      <c r="D2836">
        <v>82.9</v>
      </c>
      <c r="F2836">
        <v>27.38</v>
      </c>
    </row>
    <row r="2837" spans="3:6" x14ac:dyDescent="0.25">
      <c r="C2837" s="10">
        <v>39071</v>
      </c>
      <c r="D2837">
        <v>84.76</v>
      </c>
      <c r="F2837">
        <v>27.41</v>
      </c>
    </row>
    <row r="2838" spans="3:6" x14ac:dyDescent="0.25">
      <c r="C2838" s="10">
        <v>39070</v>
      </c>
      <c r="D2838">
        <v>86.31</v>
      </c>
      <c r="F2838">
        <v>27.09</v>
      </c>
    </row>
    <row r="2839" spans="3:6" x14ac:dyDescent="0.25">
      <c r="C2839" s="10">
        <v>39069</v>
      </c>
      <c r="D2839">
        <v>85.47</v>
      </c>
      <c r="F2839">
        <v>26.91</v>
      </c>
    </row>
    <row r="2840" spans="3:6" x14ac:dyDescent="0.25">
      <c r="C2840" s="10">
        <v>39066</v>
      </c>
      <c r="D2840">
        <v>87.72</v>
      </c>
      <c r="F2840">
        <v>27.11</v>
      </c>
    </row>
    <row r="2841" spans="3:6" x14ac:dyDescent="0.25">
      <c r="C2841" s="10">
        <v>39065</v>
      </c>
      <c r="D2841">
        <v>88.55</v>
      </c>
      <c r="F2841">
        <v>27.01</v>
      </c>
    </row>
    <row r="2842" spans="3:6" x14ac:dyDescent="0.25">
      <c r="C2842" s="10">
        <v>39064</v>
      </c>
      <c r="D2842">
        <v>89.05</v>
      </c>
      <c r="F2842">
        <v>26.62</v>
      </c>
    </row>
    <row r="2843" spans="3:6" x14ac:dyDescent="0.25">
      <c r="C2843" s="10">
        <v>39063</v>
      </c>
      <c r="D2843">
        <v>86.14</v>
      </c>
      <c r="F2843">
        <v>26.71</v>
      </c>
    </row>
    <row r="2844" spans="3:6" x14ac:dyDescent="0.25">
      <c r="C2844" s="10">
        <v>39062</v>
      </c>
      <c r="D2844">
        <v>88.75</v>
      </c>
      <c r="F2844">
        <v>26.43</v>
      </c>
    </row>
    <row r="2845" spans="3:6" x14ac:dyDescent="0.25">
      <c r="C2845" s="10">
        <v>39059</v>
      </c>
      <c r="D2845">
        <v>88.26</v>
      </c>
      <c r="F2845">
        <v>26.26</v>
      </c>
    </row>
    <row r="2846" spans="3:6" x14ac:dyDescent="0.25">
      <c r="C2846" s="10">
        <v>39058</v>
      </c>
      <c r="D2846">
        <v>87.04</v>
      </c>
      <c r="F2846">
        <v>26.27</v>
      </c>
    </row>
    <row r="2847" spans="3:6" x14ac:dyDescent="0.25">
      <c r="C2847" s="10">
        <v>39057</v>
      </c>
      <c r="D2847">
        <v>89.83</v>
      </c>
      <c r="F2847">
        <v>26.26</v>
      </c>
    </row>
    <row r="2848" spans="3:6" x14ac:dyDescent="0.25">
      <c r="C2848" s="10">
        <v>39056</v>
      </c>
      <c r="D2848">
        <v>91.27</v>
      </c>
      <c r="F2848">
        <v>26.35</v>
      </c>
    </row>
    <row r="2849" spans="3:6" x14ac:dyDescent="0.25">
      <c r="C2849" s="10">
        <v>39055</v>
      </c>
      <c r="D2849">
        <v>91.12</v>
      </c>
      <c r="F2849">
        <v>26.41</v>
      </c>
    </row>
    <row r="2850" spans="3:6" x14ac:dyDescent="0.25">
      <c r="C2850" s="10">
        <v>39052</v>
      </c>
      <c r="D2850">
        <v>91.32</v>
      </c>
      <c r="F2850">
        <v>25.9</v>
      </c>
    </row>
    <row r="2851" spans="3:6" x14ac:dyDescent="0.25">
      <c r="C2851" s="10">
        <v>39051</v>
      </c>
      <c r="D2851">
        <v>91.66</v>
      </c>
      <c r="F2851">
        <v>26.12</v>
      </c>
    </row>
    <row r="2852" spans="3:6" x14ac:dyDescent="0.25">
      <c r="C2852" s="10">
        <v>39050</v>
      </c>
      <c r="D2852">
        <v>91.8</v>
      </c>
      <c r="F2852">
        <v>26.24</v>
      </c>
    </row>
    <row r="2853" spans="3:6" x14ac:dyDescent="0.25">
      <c r="C2853" s="10">
        <v>39049</v>
      </c>
      <c r="D2853">
        <v>91.81</v>
      </c>
      <c r="F2853">
        <v>25.93</v>
      </c>
    </row>
    <row r="2854" spans="3:6" x14ac:dyDescent="0.25">
      <c r="C2854" s="10">
        <v>39048</v>
      </c>
      <c r="D2854">
        <v>89.54</v>
      </c>
      <c r="F2854">
        <v>25.9</v>
      </c>
    </row>
    <row r="2855" spans="3:6" x14ac:dyDescent="0.25">
      <c r="C2855" s="10">
        <v>39045</v>
      </c>
      <c r="D2855">
        <v>91.63</v>
      </c>
      <c r="F2855">
        <v>26.24</v>
      </c>
    </row>
    <row r="2856" spans="3:6" x14ac:dyDescent="0.25">
      <c r="C2856" s="10">
        <v>39043</v>
      </c>
      <c r="D2856">
        <v>90.31</v>
      </c>
      <c r="F2856">
        <v>26.21</v>
      </c>
    </row>
    <row r="2857" spans="3:6" x14ac:dyDescent="0.25">
      <c r="C2857" s="10">
        <v>39042</v>
      </c>
      <c r="D2857">
        <v>88.6</v>
      </c>
      <c r="F2857">
        <v>26.3</v>
      </c>
    </row>
    <row r="2858" spans="3:6" x14ac:dyDescent="0.25">
      <c r="C2858" s="10">
        <v>39041</v>
      </c>
      <c r="D2858">
        <v>86.47</v>
      </c>
      <c r="F2858">
        <v>26.3</v>
      </c>
    </row>
    <row r="2859" spans="3:6" x14ac:dyDescent="0.25">
      <c r="C2859" s="10">
        <v>39038</v>
      </c>
      <c r="D2859">
        <v>85.85</v>
      </c>
      <c r="F2859">
        <v>26.14</v>
      </c>
    </row>
    <row r="2860" spans="3:6" x14ac:dyDescent="0.25">
      <c r="C2860" s="10">
        <v>39037</v>
      </c>
      <c r="D2860">
        <v>85.61</v>
      </c>
      <c r="F2860">
        <v>26</v>
      </c>
    </row>
    <row r="2861" spans="3:6" x14ac:dyDescent="0.25">
      <c r="C2861" s="10">
        <v>39036</v>
      </c>
      <c r="D2861">
        <v>84.05</v>
      </c>
      <c r="F2861">
        <v>25.88</v>
      </c>
    </row>
    <row r="2862" spans="3:6" x14ac:dyDescent="0.25">
      <c r="C2862" s="10">
        <v>39035</v>
      </c>
      <c r="D2862">
        <v>85</v>
      </c>
      <c r="F2862">
        <v>25.95</v>
      </c>
    </row>
    <row r="2863" spans="3:6" x14ac:dyDescent="0.25">
      <c r="C2863" s="10">
        <v>39034</v>
      </c>
      <c r="D2863">
        <v>84.35</v>
      </c>
      <c r="F2863">
        <v>25.94</v>
      </c>
    </row>
    <row r="2864" spans="3:6" x14ac:dyDescent="0.25">
      <c r="C2864" s="10">
        <v>39031</v>
      </c>
      <c r="D2864">
        <v>83.12</v>
      </c>
      <c r="F2864">
        <v>25.95</v>
      </c>
    </row>
    <row r="2865" spans="3:6" x14ac:dyDescent="0.25">
      <c r="C2865" s="10">
        <v>39030</v>
      </c>
      <c r="D2865">
        <v>83.34</v>
      </c>
      <c r="F2865">
        <v>25.73</v>
      </c>
    </row>
    <row r="2866" spans="3:6" x14ac:dyDescent="0.25">
      <c r="C2866" s="10">
        <v>39029</v>
      </c>
      <c r="D2866">
        <v>82.45</v>
      </c>
      <c r="F2866">
        <v>25.9</v>
      </c>
    </row>
    <row r="2867" spans="3:6" x14ac:dyDescent="0.25">
      <c r="C2867" s="10">
        <v>39028</v>
      </c>
      <c r="D2867">
        <v>80.510000000000005</v>
      </c>
      <c r="F2867">
        <v>25.92</v>
      </c>
    </row>
    <row r="2868" spans="3:6" x14ac:dyDescent="0.25">
      <c r="C2868" s="10">
        <v>39027</v>
      </c>
      <c r="D2868">
        <v>79.709999999999994</v>
      </c>
      <c r="F2868">
        <v>25.82</v>
      </c>
    </row>
    <row r="2869" spans="3:6" x14ac:dyDescent="0.25">
      <c r="C2869" s="10">
        <v>39024</v>
      </c>
      <c r="D2869">
        <v>78.290000000000006</v>
      </c>
      <c r="F2869">
        <v>25.56</v>
      </c>
    </row>
    <row r="2870" spans="3:6" x14ac:dyDescent="0.25">
      <c r="C2870" s="10">
        <v>39023</v>
      </c>
      <c r="D2870">
        <v>78.98</v>
      </c>
      <c r="F2870">
        <v>25.48</v>
      </c>
    </row>
    <row r="2871" spans="3:6" x14ac:dyDescent="0.25">
      <c r="C2871" s="10">
        <v>39022</v>
      </c>
      <c r="D2871">
        <v>79.16</v>
      </c>
      <c r="F2871">
        <v>25.76</v>
      </c>
    </row>
    <row r="2872" spans="3:6" x14ac:dyDescent="0.25">
      <c r="C2872" s="10">
        <v>39021</v>
      </c>
      <c r="D2872">
        <v>81.08</v>
      </c>
      <c r="F2872">
        <v>26.03</v>
      </c>
    </row>
    <row r="2873" spans="3:6" x14ac:dyDescent="0.25">
      <c r="C2873" s="10">
        <v>39020</v>
      </c>
      <c r="D2873">
        <v>80.42</v>
      </c>
      <c r="F2873">
        <v>25.99</v>
      </c>
    </row>
    <row r="2874" spans="3:6" x14ac:dyDescent="0.25">
      <c r="C2874" s="10">
        <v>39017</v>
      </c>
      <c r="D2874">
        <v>80.41</v>
      </c>
      <c r="F2874">
        <v>25.8</v>
      </c>
    </row>
    <row r="2875" spans="3:6" x14ac:dyDescent="0.25">
      <c r="C2875" s="10">
        <v>39016</v>
      </c>
      <c r="D2875">
        <v>82.19</v>
      </c>
      <c r="F2875">
        <v>25.94</v>
      </c>
    </row>
    <row r="2876" spans="3:6" x14ac:dyDescent="0.25">
      <c r="C2876" s="10">
        <v>39015</v>
      </c>
      <c r="D2876">
        <v>81.680000000000007</v>
      </c>
      <c r="F2876">
        <v>25.8</v>
      </c>
    </row>
    <row r="2877" spans="3:6" x14ac:dyDescent="0.25">
      <c r="C2877" s="10">
        <v>39014</v>
      </c>
      <c r="D2877">
        <v>81.05</v>
      </c>
      <c r="F2877">
        <v>25.95</v>
      </c>
    </row>
    <row r="2878" spans="3:6" x14ac:dyDescent="0.25">
      <c r="C2878" s="10">
        <v>39013</v>
      </c>
      <c r="D2878">
        <v>81.459999999999994</v>
      </c>
      <c r="F2878">
        <v>26.02</v>
      </c>
    </row>
    <row r="2879" spans="3:6" x14ac:dyDescent="0.25">
      <c r="C2879" s="10">
        <v>39010</v>
      </c>
      <c r="D2879">
        <v>79.95</v>
      </c>
      <c r="F2879">
        <v>26.17</v>
      </c>
    </row>
    <row r="2880" spans="3:6" x14ac:dyDescent="0.25">
      <c r="C2880" s="10">
        <v>39009</v>
      </c>
      <c r="D2880">
        <v>78.989999999999995</v>
      </c>
      <c r="F2880">
        <v>26.19</v>
      </c>
    </row>
    <row r="2881" spans="3:6" x14ac:dyDescent="0.25">
      <c r="C2881" s="10">
        <v>39008</v>
      </c>
      <c r="D2881">
        <v>74.53</v>
      </c>
      <c r="F2881">
        <v>26.59</v>
      </c>
    </row>
    <row r="2882" spans="3:6" x14ac:dyDescent="0.25">
      <c r="C2882" s="10">
        <v>39007</v>
      </c>
      <c r="D2882">
        <v>74.290000000000006</v>
      </c>
      <c r="F2882">
        <v>26.58</v>
      </c>
    </row>
    <row r="2883" spans="3:6" x14ac:dyDescent="0.25">
      <c r="C2883" s="10">
        <v>39006</v>
      </c>
      <c r="D2883">
        <v>75.400000000000006</v>
      </c>
      <c r="F2883">
        <v>26.74</v>
      </c>
    </row>
    <row r="2884" spans="3:6" x14ac:dyDescent="0.25">
      <c r="C2884" s="10">
        <v>39003</v>
      </c>
      <c r="D2884">
        <v>75.02</v>
      </c>
      <c r="F2884">
        <v>26.92</v>
      </c>
    </row>
    <row r="2885" spans="3:6" x14ac:dyDescent="0.25">
      <c r="C2885" s="10">
        <v>39002</v>
      </c>
      <c r="D2885">
        <v>75.260000000000005</v>
      </c>
      <c r="F2885">
        <v>26.61</v>
      </c>
    </row>
    <row r="2886" spans="3:6" x14ac:dyDescent="0.25">
      <c r="C2886" s="10">
        <v>39001</v>
      </c>
      <c r="D2886">
        <v>73.23</v>
      </c>
      <c r="F2886">
        <v>26.39</v>
      </c>
    </row>
    <row r="2887" spans="3:6" x14ac:dyDescent="0.25">
      <c r="C2887" s="10">
        <v>39000</v>
      </c>
      <c r="D2887">
        <v>73.81</v>
      </c>
      <c r="F2887">
        <v>26.25</v>
      </c>
    </row>
    <row r="2888" spans="3:6" x14ac:dyDescent="0.25">
      <c r="C2888" s="10">
        <v>38999</v>
      </c>
      <c r="D2888">
        <v>74.63</v>
      </c>
      <c r="F2888">
        <v>26.12</v>
      </c>
    </row>
    <row r="2889" spans="3:6" x14ac:dyDescent="0.25">
      <c r="C2889" s="10">
        <v>38996</v>
      </c>
      <c r="D2889">
        <v>74.22</v>
      </c>
      <c r="F2889">
        <v>25.86</v>
      </c>
    </row>
    <row r="2890" spans="3:6" x14ac:dyDescent="0.25">
      <c r="C2890" s="10">
        <v>38995</v>
      </c>
      <c r="D2890">
        <v>74.83</v>
      </c>
      <c r="F2890">
        <v>26.11</v>
      </c>
    </row>
    <row r="2891" spans="3:6" x14ac:dyDescent="0.25">
      <c r="C2891" s="10">
        <v>38994</v>
      </c>
      <c r="D2891">
        <v>75.38</v>
      </c>
      <c r="F2891">
        <v>26.02</v>
      </c>
    </row>
    <row r="2892" spans="3:6" x14ac:dyDescent="0.25">
      <c r="C2892" s="10">
        <v>38993</v>
      </c>
      <c r="D2892">
        <v>74.069999999999993</v>
      </c>
      <c r="F2892">
        <v>25.71</v>
      </c>
    </row>
    <row r="2893" spans="3:6" x14ac:dyDescent="0.25">
      <c r="C2893" s="10">
        <v>38992</v>
      </c>
      <c r="D2893">
        <v>74.86</v>
      </c>
      <c r="F2893">
        <v>25.9</v>
      </c>
    </row>
    <row r="2894" spans="3:6" x14ac:dyDescent="0.25">
      <c r="C2894" s="10">
        <v>38989</v>
      </c>
      <c r="D2894">
        <v>76.98</v>
      </c>
      <c r="F2894">
        <v>26.29</v>
      </c>
    </row>
    <row r="2895" spans="3:6" x14ac:dyDescent="0.25">
      <c r="C2895" s="10">
        <v>38988</v>
      </c>
      <c r="D2895">
        <v>77.010000000000005</v>
      </c>
      <c r="F2895">
        <v>26.53</v>
      </c>
    </row>
    <row r="2896" spans="3:6" x14ac:dyDescent="0.25">
      <c r="C2896" s="10">
        <v>38987</v>
      </c>
      <c r="D2896">
        <v>76.41</v>
      </c>
      <c r="F2896">
        <v>26.4</v>
      </c>
    </row>
    <row r="2897" spans="3:6" x14ac:dyDescent="0.25">
      <c r="C2897" s="10">
        <v>38986</v>
      </c>
      <c r="D2897">
        <v>77.61</v>
      </c>
      <c r="F2897">
        <v>26.49</v>
      </c>
    </row>
    <row r="2898" spans="3:6" x14ac:dyDescent="0.25">
      <c r="C2898" s="10">
        <v>38985</v>
      </c>
      <c r="D2898">
        <v>75.75</v>
      </c>
      <c r="F2898">
        <v>26.41</v>
      </c>
    </row>
    <row r="2899" spans="3:6" x14ac:dyDescent="0.25">
      <c r="C2899" s="10">
        <v>38982</v>
      </c>
      <c r="D2899">
        <v>73</v>
      </c>
      <c r="F2899">
        <v>26.27</v>
      </c>
    </row>
    <row r="2900" spans="3:6" x14ac:dyDescent="0.25">
      <c r="C2900" s="10">
        <v>38981</v>
      </c>
      <c r="D2900">
        <v>74.650000000000006</v>
      </c>
      <c r="F2900">
        <v>26.46</v>
      </c>
    </row>
    <row r="2901" spans="3:6" x14ac:dyDescent="0.25">
      <c r="C2901" s="10">
        <v>38980</v>
      </c>
      <c r="D2901">
        <v>75.260000000000005</v>
      </c>
      <c r="F2901">
        <v>26.74</v>
      </c>
    </row>
    <row r="2902" spans="3:6" x14ac:dyDescent="0.25">
      <c r="C2902" s="10">
        <v>38979</v>
      </c>
      <c r="D2902">
        <v>73.77</v>
      </c>
      <c r="F2902">
        <v>26.3</v>
      </c>
    </row>
    <row r="2903" spans="3:6" x14ac:dyDescent="0.25">
      <c r="C2903" s="10">
        <v>38978</v>
      </c>
      <c r="D2903">
        <v>73.89</v>
      </c>
      <c r="F2903">
        <v>26.53</v>
      </c>
    </row>
    <row r="2904" spans="3:6" x14ac:dyDescent="0.25">
      <c r="C2904" s="10">
        <v>38975</v>
      </c>
      <c r="D2904">
        <v>74.099999999999994</v>
      </c>
      <c r="F2904">
        <v>26.58</v>
      </c>
    </row>
    <row r="2905" spans="3:6" x14ac:dyDescent="0.25">
      <c r="C2905" s="10">
        <v>38974</v>
      </c>
      <c r="D2905">
        <v>74.17</v>
      </c>
      <c r="F2905">
        <v>26.34</v>
      </c>
    </row>
    <row r="2906" spans="3:6" x14ac:dyDescent="0.25">
      <c r="C2906" s="10">
        <v>38973</v>
      </c>
      <c r="D2906">
        <v>74.2</v>
      </c>
      <c r="F2906">
        <v>25.46</v>
      </c>
    </row>
    <row r="2907" spans="3:6" x14ac:dyDescent="0.25">
      <c r="C2907" s="10">
        <v>38972</v>
      </c>
      <c r="D2907">
        <v>72.63</v>
      </c>
      <c r="F2907">
        <v>25.2</v>
      </c>
    </row>
    <row r="2908" spans="3:6" x14ac:dyDescent="0.25">
      <c r="C2908" s="10">
        <v>38971</v>
      </c>
      <c r="D2908">
        <v>72.5</v>
      </c>
      <c r="F2908">
        <v>25.17</v>
      </c>
    </row>
    <row r="2909" spans="3:6" x14ac:dyDescent="0.25">
      <c r="C2909" s="10">
        <v>38968</v>
      </c>
      <c r="D2909">
        <v>72.52</v>
      </c>
      <c r="F2909">
        <v>25.47</v>
      </c>
    </row>
    <row r="2910" spans="3:6" x14ac:dyDescent="0.25">
      <c r="C2910" s="10">
        <v>38967</v>
      </c>
      <c r="D2910">
        <v>72.8</v>
      </c>
      <c r="F2910">
        <v>25.42</v>
      </c>
    </row>
    <row r="2911" spans="3:6" x14ac:dyDescent="0.25">
      <c r="C2911" s="10">
        <v>38966</v>
      </c>
      <c r="D2911">
        <v>70.03</v>
      </c>
      <c r="F2911">
        <v>25.65</v>
      </c>
    </row>
    <row r="2912" spans="3:6" x14ac:dyDescent="0.25">
      <c r="C2912" s="10">
        <v>38965</v>
      </c>
      <c r="D2912">
        <v>71.48</v>
      </c>
      <c r="F2912">
        <v>25.97</v>
      </c>
    </row>
    <row r="2913" spans="3:6" x14ac:dyDescent="0.25">
      <c r="C2913" s="10">
        <v>38961</v>
      </c>
      <c r="D2913">
        <v>68.38</v>
      </c>
      <c r="F2913">
        <v>26.02</v>
      </c>
    </row>
    <row r="2914" spans="3:6" x14ac:dyDescent="0.25">
      <c r="C2914" s="10">
        <v>38960</v>
      </c>
      <c r="D2914">
        <v>67.849999999999994</v>
      </c>
      <c r="F2914">
        <v>26.07</v>
      </c>
    </row>
    <row r="2915" spans="3:6" x14ac:dyDescent="0.25">
      <c r="C2915" s="10">
        <v>38959</v>
      </c>
      <c r="D2915">
        <v>66.959999999999994</v>
      </c>
      <c r="F2915">
        <v>26.28</v>
      </c>
    </row>
    <row r="2916" spans="3:6" x14ac:dyDescent="0.25">
      <c r="C2916" s="10">
        <v>38958</v>
      </c>
      <c r="D2916">
        <v>66.48</v>
      </c>
      <c r="F2916">
        <v>26.11</v>
      </c>
    </row>
    <row r="2917" spans="3:6" x14ac:dyDescent="0.25">
      <c r="C2917" s="10">
        <v>38957</v>
      </c>
      <c r="D2917">
        <v>66.98</v>
      </c>
      <c r="F2917">
        <v>26.05</v>
      </c>
    </row>
    <row r="2918" spans="3:6" x14ac:dyDescent="0.25">
      <c r="C2918" s="10">
        <v>38954</v>
      </c>
      <c r="D2918">
        <v>68.75</v>
      </c>
      <c r="F2918">
        <v>25.92</v>
      </c>
    </row>
    <row r="2919" spans="3:6" x14ac:dyDescent="0.25">
      <c r="C2919" s="10">
        <v>38953</v>
      </c>
      <c r="D2919">
        <v>67.81</v>
      </c>
      <c r="F2919">
        <v>26.29</v>
      </c>
    </row>
    <row r="2920" spans="3:6" x14ac:dyDescent="0.25">
      <c r="C2920" s="10">
        <v>38952</v>
      </c>
      <c r="D2920">
        <v>67.31</v>
      </c>
      <c r="F2920">
        <v>26.54</v>
      </c>
    </row>
    <row r="2921" spans="3:6" x14ac:dyDescent="0.25">
      <c r="C2921" s="10">
        <v>38951</v>
      </c>
      <c r="D2921">
        <v>67.62</v>
      </c>
      <c r="F2921">
        <v>26.72</v>
      </c>
    </row>
    <row r="2922" spans="3:6" x14ac:dyDescent="0.25">
      <c r="C2922" s="10">
        <v>38950</v>
      </c>
      <c r="D2922">
        <v>66.56</v>
      </c>
      <c r="F2922">
        <v>26.75</v>
      </c>
    </row>
    <row r="2923" spans="3:6" x14ac:dyDescent="0.25">
      <c r="C2923" s="10">
        <v>38947</v>
      </c>
      <c r="D2923">
        <v>67.91</v>
      </c>
      <c r="F2923">
        <v>27.09</v>
      </c>
    </row>
    <row r="2924" spans="3:6" x14ac:dyDescent="0.25">
      <c r="C2924" s="10">
        <v>38946</v>
      </c>
      <c r="D2924">
        <v>67.59</v>
      </c>
      <c r="F2924">
        <v>27.2</v>
      </c>
    </row>
    <row r="2925" spans="3:6" x14ac:dyDescent="0.25">
      <c r="C2925" s="10">
        <v>38945</v>
      </c>
      <c r="D2925">
        <v>67.98</v>
      </c>
      <c r="F2925">
        <v>27.22</v>
      </c>
    </row>
    <row r="2926" spans="3:6" x14ac:dyDescent="0.25">
      <c r="C2926" s="10">
        <v>38944</v>
      </c>
      <c r="D2926">
        <v>66.45</v>
      </c>
      <c r="F2926">
        <v>27.08</v>
      </c>
    </row>
    <row r="2927" spans="3:6" x14ac:dyDescent="0.25">
      <c r="C2927" s="10">
        <v>38943</v>
      </c>
      <c r="D2927">
        <v>63.94</v>
      </c>
      <c r="F2927">
        <v>26.6</v>
      </c>
    </row>
    <row r="2928" spans="3:6" x14ac:dyDescent="0.25">
      <c r="C2928" s="10">
        <v>38940</v>
      </c>
      <c r="D2928">
        <v>63.65</v>
      </c>
      <c r="F2928">
        <v>26.37</v>
      </c>
    </row>
    <row r="2929" spans="3:6" x14ac:dyDescent="0.25">
      <c r="C2929" s="10">
        <v>38939</v>
      </c>
      <c r="D2929">
        <v>64.069999999999993</v>
      </c>
      <c r="F2929">
        <v>26.61</v>
      </c>
    </row>
    <row r="2930" spans="3:6" x14ac:dyDescent="0.25">
      <c r="C2930" s="10">
        <v>38938</v>
      </c>
      <c r="D2930">
        <v>63.59</v>
      </c>
      <c r="F2930">
        <v>26.43</v>
      </c>
    </row>
    <row r="2931" spans="3:6" x14ac:dyDescent="0.25">
      <c r="C2931" s="10">
        <v>38937</v>
      </c>
      <c r="D2931">
        <v>64.78</v>
      </c>
      <c r="F2931">
        <v>26.98</v>
      </c>
    </row>
    <row r="2932" spans="3:6" x14ac:dyDescent="0.25">
      <c r="C2932" s="10">
        <v>38936</v>
      </c>
      <c r="D2932">
        <v>67.209999999999994</v>
      </c>
      <c r="F2932">
        <v>27.06</v>
      </c>
    </row>
    <row r="2933" spans="3:6" x14ac:dyDescent="0.25">
      <c r="C2933" s="10">
        <v>38933</v>
      </c>
      <c r="D2933">
        <v>68.3</v>
      </c>
      <c r="F2933">
        <v>27.08</v>
      </c>
    </row>
    <row r="2934" spans="3:6" x14ac:dyDescent="0.25">
      <c r="C2934" s="10">
        <v>38932</v>
      </c>
      <c r="D2934">
        <v>69.59</v>
      </c>
      <c r="F2934">
        <v>27.09</v>
      </c>
    </row>
    <row r="2935" spans="3:6" x14ac:dyDescent="0.25">
      <c r="C2935" s="10">
        <v>38931</v>
      </c>
      <c r="D2935">
        <v>68.16</v>
      </c>
      <c r="F2935">
        <v>27.05</v>
      </c>
    </row>
    <row r="2936" spans="3:6" x14ac:dyDescent="0.25">
      <c r="C2936" s="10">
        <v>38930</v>
      </c>
      <c r="D2936">
        <v>67.180000000000007</v>
      </c>
      <c r="F2936">
        <v>27.06</v>
      </c>
    </row>
    <row r="2937" spans="3:6" x14ac:dyDescent="0.25">
      <c r="C2937" s="10">
        <v>38929</v>
      </c>
      <c r="D2937">
        <v>67.959999999999994</v>
      </c>
      <c r="F2937">
        <v>26.91</v>
      </c>
    </row>
    <row r="2938" spans="3:6" x14ac:dyDescent="0.25">
      <c r="C2938" s="10">
        <v>38926</v>
      </c>
      <c r="D2938">
        <v>65.59</v>
      </c>
      <c r="F2938">
        <v>27.19</v>
      </c>
    </row>
    <row r="2939" spans="3:6" x14ac:dyDescent="0.25">
      <c r="C2939" s="10">
        <v>38925</v>
      </c>
      <c r="D2939">
        <v>63.4</v>
      </c>
      <c r="F2939">
        <v>26.79</v>
      </c>
    </row>
    <row r="2940" spans="3:6" x14ac:dyDescent="0.25">
      <c r="C2940" s="10">
        <v>38924</v>
      </c>
      <c r="D2940">
        <v>63.87</v>
      </c>
      <c r="F2940">
        <v>27.1</v>
      </c>
    </row>
    <row r="2941" spans="3:6" x14ac:dyDescent="0.25">
      <c r="C2941" s="10">
        <v>38923</v>
      </c>
      <c r="D2941">
        <v>61.927999999999997</v>
      </c>
      <c r="F2941">
        <v>27.33</v>
      </c>
    </row>
    <row r="2942" spans="3:6" x14ac:dyDescent="0.25">
      <c r="C2942" s="10">
        <v>38922</v>
      </c>
      <c r="D2942">
        <v>61.42</v>
      </c>
      <c r="F2942">
        <v>27.33</v>
      </c>
    </row>
    <row r="2943" spans="3:6" x14ac:dyDescent="0.25">
      <c r="C2943" s="10">
        <v>38919</v>
      </c>
      <c r="D2943">
        <v>60.72</v>
      </c>
      <c r="F2943">
        <v>27.29</v>
      </c>
    </row>
    <row r="2944" spans="3:6" x14ac:dyDescent="0.25">
      <c r="C2944" s="10">
        <v>38918</v>
      </c>
      <c r="D2944">
        <v>60.5</v>
      </c>
      <c r="F2944">
        <v>27.3</v>
      </c>
    </row>
    <row r="2945" spans="3:6" x14ac:dyDescent="0.25">
      <c r="C2945" s="10">
        <v>38917</v>
      </c>
      <c r="D2945">
        <v>54.1</v>
      </c>
      <c r="F2945">
        <v>27.6</v>
      </c>
    </row>
    <row r="2946" spans="3:6" x14ac:dyDescent="0.25">
      <c r="C2946" s="10">
        <v>38916</v>
      </c>
      <c r="D2946">
        <v>52.9</v>
      </c>
      <c r="F2946">
        <v>26.2</v>
      </c>
    </row>
    <row r="2947" spans="3:6" x14ac:dyDescent="0.25">
      <c r="C2947" s="10">
        <v>38915</v>
      </c>
      <c r="D2947">
        <v>52.37</v>
      </c>
      <c r="F2947">
        <v>25.81</v>
      </c>
    </row>
    <row r="2948" spans="3:6" x14ac:dyDescent="0.25">
      <c r="C2948" s="10">
        <v>38912</v>
      </c>
      <c r="D2948">
        <v>50.67</v>
      </c>
      <c r="F2948">
        <v>25.53</v>
      </c>
    </row>
    <row r="2949" spans="3:6" x14ac:dyDescent="0.25">
      <c r="C2949" s="10">
        <v>38911</v>
      </c>
      <c r="D2949">
        <v>52.25</v>
      </c>
      <c r="F2949">
        <v>25.43</v>
      </c>
    </row>
    <row r="2950" spans="3:6" x14ac:dyDescent="0.25">
      <c r="C2950" s="10">
        <v>38910</v>
      </c>
      <c r="D2950">
        <v>52.96</v>
      </c>
      <c r="F2950">
        <v>25.68</v>
      </c>
    </row>
    <row r="2951" spans="3:6" x14ac:dyDescent="0.25">
      <c r="C2951" s="10">
        <v>38909</v>
      </c>
      <c r="D2951">
        <v>55.65</v>
      </c>
      <c r="F2951">
        <v>26</v>
      </c>
    </row>
    <row r="2952" spans="3:6" x14ac:dyDescent="0.25">
      <c r="C2952" s="10">
        <v>38908</v>
      </c>
      <c r="D2952">
        <v>55</v>
      </c>
      <c r="F2952">
        <v>25.91</v>
      </c>
    </row>
    <row r="2953" spans="3:6" x14ac:dyDescent="0.25">
      <c r="C2953" s="10">
        <v>38905</v>
      </c>
      <c r="D2953">
        <v>55.4</v>
      </c>
      <c r="F2953">
        <v>25.83</v>
      </c>
    </row>
    <row r="2954" spans="3:6" x14ac:dyDescent="0.25">
      <c r="C2954" s="10">
        <v>38904</v>
      </c>
      <c r="D2954">
        <v>55.77</v>
      </c>
      <c r="F2954">
        <v>25.73</v>
      </c>
    </row>
    <row r="2955" spans="3:6" x14ac:dyDescent="0.25">
      <c r="C2955" s="10">
        <v>38903</v>
      </c>
      <c r="D2955">
        <v>57.0015</v>
      </c>
      <c r="F2955">
        <v>25.77</v>
      </c>
    </row>
    <row r="2956" spans="3:6" x14ac:dyDescent="0.25">
      <c r="C2956" s="10">
        <v>38901</v>
      </c>
      <c r="D2956">
        <v>57.95</v>
      </c>
      <c r="F2956">
        <v>26.55</v>
      </c>
    </row>
    <row r="2957" spans="3:6" x14ac:dyDescent="0.25">
      <c r="C2957" s="10">
        <v>38898</v>
      </c>
      <c r="D2957">
        <v>57.27</v>
      </c>
      <c r="F2957">
        <v>26.45</v>
      </c>
    </row>
    <row r="2958" spans="3:6" x14ac:dyDescent="0.25">
      <c r="C2958" s="10">
        <v>38897</v>
      </c>
      <c r="D2958">
        <v>58.97</v>
      </c>
      <c r="F2958">
        <v>26.44</v>
      </c>
    </row>
    <row r="2959" spans="3:6" x14ac:dyDescent="0.25">
      <c r="C2959" s="10">
        <v>38896</v>
      </c>
      <c r="D2959">
        <v>56.02</v>
      </c>
      <c r="F2959">
        <v>26.02</v>
      </c>
    </row>
    <row r="2960" spans="3:6" x14ac:dyDescent="0.25">
      <c r="C2960" s="10">
        <v>38895</v>
      </c>
      <c r="D2960">
        <v>57.43</v>
      </c>
      <c r="F2960">
        <v>25.84</v>
      </c>
    </row>
    <row r="2961" spans="3:6" x14ac:dyDescent="0.25">
      <c r="C2961" s="10">
        <v>38894</v>
      </c>
      <c r="D2961">
        <v>58.99</v>
      </c>
      <c r="F2961">
        <v>26.19</v>
      </c>
    </row>
    <row r="2962" spans="3:6" x14ac:dyDescent="0.25">
      <c r="C2962" s="10">
        <v>38891</v>
      </c>
      <c r="D2962">
        <v>58.83</v>
      </c>
      <c r="F2962">
        <v>25.63</v>
      </c>
    </row>
    <row r="2963" spans="3:6" x14ac:dyDescent="0.25">
      <c r="C2963" s="10">
        <v>38890</v>
      </c>
      <c r="D2963">
        <v>59.58</v>
      </c>
      <c r="F2963">
        <v>26.2</v>
      </c>
    </row>
    <row r="2964" spans="3:6" x14ac:dyDescent="0.25">
      <c r="C2964" s="10">
        <v>38889</v>
      </c>
      <c r="D2964">
        <v>57.86</v>
      </c>
      <c r="F2964">
        <v>26.43</v>
      </c>
    </row>
    <row r="2965" spans="3:6" x14ac:dyDescent="0.25">
      <c r="C2965" s="10">
        <v>38888</v>
      </c>
      <c r="D2965">
        <v>57.47</v>
      </c>
      <c r="F2965">
        <v>26.39</v>
      </c>
    </row>
    <row r="2966" spans="3:6" x14ac:dyDescent="0.25">
      <c r="C2966" s="10">
        <v>38887</v>
      </c>
      <c r="D2966">
        <v>57.2</v>
      </c>
      <c r="F2966">
        <v>26.43</v>
      </c>
    </row>
    <row r="2967" spans="3:6" x14ac:dyDescent="0.25">
      <c r="C2967" s="10">
        <v>38884</v>
      </c>
      <c r="D2967">
        <v>57.56</v>
      </c>
      <c r="F2967">
        <v>26.37</v>
      </c>
    </row>
    <row r="2968" spans="3:6" x14ac:dyDescent="0.25">
      <c r="C2968" s="10">
        <v>38883</v>
      </c>
      <c r="D2968">
        <v>59.38</v>
      </c>
      <c r="F2968">
        <v>26.58</v>
      </c>
    </row>
    <row r="2969" spans="3:6" x14ac:dyDescent="0.25">
      <c r="C2969" s="10">
        <v>38882</v>
      </c>
      <c r="D2969">
        <v>57.61</v>
      </c>
      <c r="F2969">
        <v>26.24</v>
      </c>
    </row>
    <row r="2970" spans="3:6" x14ac:dyDescent="0.25">
      <c r="C2970" s="10">
        <v>38881</v>
      </c>
      <c r="D2970">
        <v>58.33</v>
      </c>
      <c r="F2970">
        <v>26.56</v>
      </c>
    </row>
    <row r="2971" spans="3:6" x14ac:dyDescent="0.25">
      <c r="C2971" s="10">
        <v>38880</v>
      </c>
      <c r="D2971">
        <v>57</v>
      </c>
      <c r="F2971">
        <v>27.04</v>
      </c>
    </row>
    <row r="2972" spans="3:6" x14ac:dyDescent="0.25">
      <c r="C2972" s="10">
        <v>38877</v>
      </c>
      <c r="D2972">
        <v>59.52</v>
      </c>
      <c r="F2972">
        <v>27.38</v>
      </c>
    </row>
    <row r="2973" spans="3:6" x14ac:dyDescent="0.25">
      <c r="C2973" s="10">
        <v>38876</v>
      </c>
      <c r="D2973">
        <v>60.76</v>
      </c>
      <c r="F2973">
        <v>27.38</v>
      </c>
    </row>
    <row r="2974" spans="3:6" x14ac:dyDescent="0.25">
      <c r="C2974" s="10">
        <v>38875</v>
      </c>
      <c r="D2974">
        <v>58.564999999999998</v>
      </c>
      <c r="F2974">
        <v>27.37</v>
      </c>
    </row>
    <row r="2975" spans="3:6" x14ac:dyDescent="0.25">
      <c r="C2975" s="10">
        <v>38874</v>
      </c>
      <c r="D2975">
        <v>59.722999999999999</v>
      </c>
      <c r="F2975">
        <v>27.08</v>
      </c>
    </row>
    <row r="2976" spans="3:6" x14ac:dyDescent="0.25">
      <c r="C2976" s="10">
        <v>38873</v>
      </c>
      <c r="D2976">
        <v>60</v>
      </c>
      <c r="F2976">
        <v>27.03</v>
      </c>
    </row>
    <row r="2977" spans="3:6" x14ac:dyDescent="0.25">
      <c r="C2977" s="10">
        <v>38870</v>
      </c>
      <c r="D2977">
        <v>61.66</v>
      </c>
      <c r="F2977">
        <v>27.55</v>
      </c>
    </row>
    <row r="2978" spans="3:6" x14ac:dyDescent="0.25">
      <c r="C2978" s="10">
        <v>38869</v>
      </c>
      <c r="D2978">
        <v>62.17</v>
      </c>
      <c r="F2978">
        <v>27.37</v>
      </c>
    </row>
    <row r="2979" spans="3:6" x14ac:dyDescent="0.25">
      <c r="C2979" s="10">
        <v>38868</v>
      </c>
      <c r="D2979">
        <v>59.77</v>
      </c>
      <c r="F2979">
        <v>26.7</v>
      </c>
    </row>
    <row r="2980" spans="3:6" x14ac:dyDescent="0.25">
      <c r="C2980" s="10">
        <v>38867</v>
      </c>
      <c r="D2980">
        <v>61.22</v>
      </c>
      <c r="F2980">
        <v>26.52</v>
      </c>
    </row>
    <row r="2981" spans="3:6" x14ac:dyDescent="0.25">
      <c r="C2981" s="10">
        <v>38863</v>
      </c>
      <c r="D2981">
        <v>63.548999999999999</v>
      </c>
      <c r="F2981">
        <v>26.83</v>
      </c>
    </row>
    <row r="2982" spans="3:6" x14ac:dyDescent="0.25">
      <c r="C2982" s="10">
        <v>38862</v>
      </c>
      <c r="D2982">
        <v>64.33</v>
      </c>
      <c r="F2982">
        <v>26.61</v>
      </c>
    </row>
    <row r="2983" spans="3:6" x14ac:dyDescent="0.25">
      <c r="C2983" s="10">
        <v>38861</v>
      </c>
      <c r="D2983">
        <v>63.34</v>
      </c>
      <c r="F2983">
        <v>26.53</v>
      </c>
    </row>
    <row r="2984" spans="3:6" x14ac:dyDescent="0.25">
      <c r="C2984" s="10">
        <v>38860</v>
      </c>
      <c r="D2984">
        <v>63.15</v>
      </c>
      <c r="F2984">
        <v>26.65</v>
      </c>
    </row>
    <row r="2985" spans="3:6" x14ac:dyDescent="0.25">
      <c r="C2985" s="10">
        <v>38859</v>
      </c>
      <c r="D2985">
        <v>63.38</v>
      </c>
      <c r="F2985">
        <v>26.92</v>
      </c>
    </row>
    <row r="2986" spans="3:6" x14ac:dyDescent="0.25">
      <c r="C2986" s="10">
        <v>38856</v>
      </c>
      <c r="D2986">
        <v>64.510000000000005</v>
      </c>
      <c r="F2986">
        <v>26.94</v>
      </c>
    </row>
    <row r="2987" spans="3:6" x14ac:dyDescent="0.25">
      <c r="C2987" s="10">
        <v>38855</v>
      </c>
      <c r="D2987">
        <v>63.18</v>
      </c>
      <c r="F2987">
        <v>26.77</v>
      </c>
    </row>
    <row r="2988" spans="3:6" x14ac:dyDescent="0.25">
      <c r="C2988" s="10">
        <v>38854</v>
      </c>
      <c r="D2988">
        <v>65.260000000000005</v>
      </c>
      <c r="F2988">
        <v>27.11</v>
      </c>
    </row>
    <row r="2989" spans="3:6" x14ac:dyDescent="0.25">
      <c r="C2989" s="10">
        <v>38853</v>
      </c>
      <c r="D2989">
        <v>64.98</v>
      </c>
      <c r="F2989">
        <v>27.56</v>
      </c>
    </row>
    <row r="2990" spans="3:6" x14ac:dyDescent="0.25">
      <c r="C2990" s="10">
        <v>38852</v>
      </c>
      <c r="D2990">
        <v>67.790000000000006</v>
      </c>
      <c r="F2990">
        <v>27.56</v>
      </c>
    </row>
    <row r="2991" spans="3:6" x14ac:dyDescent="0.25">
      <c r="C2991" s="10">
        <v>38849</v>
      </c>
      <c r="D2991">
        <v>67.7</v>
      </c>
      <c r="F2991">
        <v>27.26</v>
      </c>
    </row>
    <row r="2992" spans="3:6" x14ac:dyDescent="0.25">
      <c r="C2992" s="10">
        <v>38848</v>
      </c>
      <c r="D2992">
        <v>68.150000000000006</v>
      </c>
      <c r="F2992">
        <v>27.23</v>
      </c>
    </row>
    <row r="2993" spans="3:6" x14ac:dyDescent="0.25">
      <c r="C2993" s="10">
        <v>38847</v>
      </c>
      <c r="D2993">
        <v>70.599999999999994</v>
      </c>
      <c r="F2993">
        <v>27.52</v>
      </c>
    </row>
    <row r="2994" spans="3:6" x14ac:dyDescent="0.25">
      <c r="C2994" s="10">
        <v>38846</v>
      </c>
      <c r="D2994">
        <v>71.03</v>
      </c>
      <c r="F2994">
        <v>27.55</v>
      </c>
    </row>
    <row r="2995" spans="3:6" x14ac:dyDescent="0.25">
      <c r="C2995" s="10">
        <v>38845</v>
      </c>
      <c r="D2995">
        <v>71.89</v>
      </c>
      <c r="F2995">
        <v>27.2</v>
      </c>
    </row>
    <row r="2996" spans="3:6" x14ac:dyDescent="0.25">
      <c r="C2996" s="10">
        <v>38842</v>
      </c>
      <c r="D2996">
        <v>71.89</v>
      </c>
      <c r="F2996">
        <v>26.96</v>
      </c>
    </row>
    <row r="2997" spans="3:6" x14ac:dyDescent="0.25">
      <c r="C2997" s="10">
        <v>38841</v>
      </c>
      <c r="D2997">
        <v>71.13</v>
      </c>
      <c r="F2997">
        <v>26.67</v>
      </c>
    </row>
    <row r="2998" spans="3:6" x14ac:dyDescent="0.25">
      <c r="C2998" s="10">
        <v>38840</v>
      </c>
      <c r="D2998">
        <v>71.14</v>
      </c>
      <c r="F2998">
        <v>26.34</v>
      </c>
    </row>
    <row r="2999" spans="3:6" x14ac:dyDescent="0.25">
      <c r="C2999" s="10">
        <v>38839</v>
      </c>
      <c r="D2999">
        <v>71.62</v>
      </c>
      <c r="F2999">
        <v>26.58</v>
      </c>
    </row>
    <row r="3000" spans="3:6" x14ac:dyDescent="0.25">
      <c r="C3000" s="10">
        <v>38838</v>
      </c>
      <c r="D3000">
        <v>69.599999999999994</v>
      </c>
      <c r="F3000">
        <v>26.57</v>
      </c>
    </row>
    <row r="3001" spans="3:6" x14ac:dyDescent="0.25">
      <c r="C3001" s="10">
        <v>38835</v>
      </c>
      <c r="D3001">
        <v>70.39</v>
      </c>
      <c r="F3001">
        <v>26.86</v>
      </c>
    </row>
    <row r="3002" spans="3:6" x14ac:dyDescent="0.25">
      <c r="C3002" s="10">
        <v>38834</v>
      </c>
      <c r="D3002">
        <v>69.36</v>
      </c>
      <c r="F3002">
        <v>26.53</v>
      </c>
    </row>
    <row r="3003" spans="3:6" x14ac:dyDescent="0.25">
      <c r="C3003" s="10">
        <v>38833</v>
      </c>
      <c r="D3003">
        <v>68.150000000000006</v>
      </c>
      <c r="F3003">
        <v>25.69</v>
      </c>
    </row>
    <row r="3004" spans="3:6" x14ac:dyDescent="0.25">
      <c r="C3004" s="10">
        <v>38832</v>
      </c>
      <c r="D3004">
        <v>66.17</v>
      </c>
      <c r="F3004">
        <v>26.15</v>
      </c>
    </row>
    <row r="3005" spans="3:6" x14ac:dyDescent="0.25">
      <c r="C3005" s="10">
        <v>38831</v>
      </c>
      <c r="D3005">
        <v>65.75</v>
      </c>
      <c r="F3005">
        <v>25.89</v>
      </c>
    </row>
    <row r="3006" spans="3:6" x14ac:dyDescent="0.25">
      <c r="C3006" s="10">
        <v>38828</v>
      </c>
      <c r="D3006">
        <v>67.040000000000006</v>
      </c>
      <c r="F3006">
        <v>26.18</v>
      </c>
    </row>
    <row r="3007" spans="3:6" x14ac:dyDescent="0.25">
      <c r="C3007" s="10">
        <v>38827</v>
      </c>
      <c r="D3007">
        <v>67.63</v>
      </c>
      <c r="F3007">
        <v>26.48</v>
      </c>
    </row>
    <row r="3008" spans="3:6" x14ac:dyDescent="0.25">
      <c r="C3008" s="10">
        <v>38826</v>
      </c>
      <c r="D3008">
        <v>65.650000000000006</v>
      </c>
      <c r="F3008">
        <v>26.31</v>
      </c>
    </row>
    <row r="3009" spans="3:6" x14ac:dyDescent="0.25">
      <c r="C3009" s="10">
        <v>38825</v>
      </c>
      <c r="D3009">
        <v>66.22</v>
      </c>
      <c r="F3009">
        <v>25.85</v>
      </c>
    </row>
    <row r="3010" spans="3:6" x14ac:dyDescent="0.25">
      <c r="C3010" s="10">
        <v>38824</v>
      </c>
      <c r="D3010">
        <v>64.811000000000007</v>
      </c>
      <c r="F3010">
        <v>25.06</v>
      </c>
    </row>
    <row r="3011" spans="3:6" x14ac:dyDescent="0.25">
      <c r="C3011" s="10">
        <v>38820</v>
      </c>
      <c r="D3011">
        <v>66.468999999999994</v>
      </c>
      <c r="F3011">
        <v>25.15</v>
      </c>
    </row>
    <row r="3012" spans="3:6" x14ac:dyDescent="0.25">
      <c r="C3012" s="10">
        <v>38819</v>
      </c>
      <c r="D3012">
        <v>66.709999999999994</v>
      </c>
      <c r="F3012">
        <v>25.08</v>
      </c>
    </row>
    <row r="3013" spans="3:6" x14ac:dyDescent="0.25">
      <c r="C3013" s="10">
        <v>38818</v>
      </c>
      <c r="D3013">
        <v>67.989999999999995</v>
      </c>
      <c r="F3013">
        <v>25.18</v>
      </c>
    </row>
    <row r="3014" spans="3:6" x14ac:dyDescent="0.25">
      <c r="C3014" s="10">
        <v>38817</v>
      </c>
      <c r="D3014">
        <v>68.67</v>
      </c>
      <c r="F3014">
        <v>25.48</v>
      </c>
    </row>
    <row r="3015" spans="3:6" x14ac:dyDescent="0.25">
      <c r="C3015" s="10">
        <v>38814</v>
      </c>
      <c r="D3015">
        <v>69.790000000000006</v>
      </c>
      <c r="F3015">
        <v>25.63</v>
      </c>
    </row>
    <row r="3016" spans="3:6" x14ac:dyDescent="0.25">
      <c r="C3016" s="10">
        <v>38813</v>
      </c>
      <c r="D3016">
        <v>71.239999999999995</v>
      </c>
      <c r="F3016">
        <v>25.75</v>
      </c>
    </row>
    <row r="3017" spans="3:6" x14ac:dyDescent="0.25">
      <c r="C3017" s="10">
        <v>38812</v>
      </c>
      <c r="D3017">
        <v>67.209999999999994</v>
      </c>
      <c r="F3017">
        <v>25.99</v>
      </c>
    </row>
    <row r="3018" spans="3:6" x14ac:dyDescent="0.25">
      <c r="C3018" s="10">
        <v>38811</v>
      </c>
      <c r="D3018">
        <v>61.17</v>
      </c>
      <c r="F3018">
        <v>25.82</v>
      </c>
    </row>
    <row r="3019" spans="3:6" x14ac:dyDescent="0.25">
      <c r="C3019" s="10">
        <v>38810</v>
      </c>
      <c r="D3019">
        <v>62.65</v>
      </c>
      <c r="F3019">
        <v>25.83</v>
      </c>
    </row>
    <row r="3020" spans="3:6" x14ac:dyDescent="0.25">
      <c r="C3020" s="10">
        <v>38807</v>
      </c>
      <c r="D3020">
        <v>62.72</v>
      </c>
      <c r="F3020">
        <v>25.75</v>
      </c>
    </row>
    <row r="3021" spans="3:6" x14ac:dyDescent="0.25">
      <c r="C3021" s="10">
        <v>38806</v>
      </c>
      <c r="D3021">
        <v>62.75</v>
      </c>
      <c r="F3021">
        <v>25.71</v>
      </c>
    </row>
    <row r="3022" spans="3:6" x14ac:dyDescent="0.25">
      <c r="C3022" s="10">
        <v>38805</v>
      </c>
      <c r="D3022">
        <v>62.33</v>
      </c>
      <c r="F3022">
        <v>25.8</v>
      </c>
    </row>
    <row r="3023" spans="3:6" x14ac:dyDescent="0.25">
      <c r="C3023" s="10">
        <v>38804</v>
      </c>
      <c r="D3023">
        <v>58.71</v>
      </c>
      <c r="F3023">
        <v>25.99</v>
      </c>
    </row>
    <row r="3024" spans="3:6" x14ac:dyDescent="0.25">
      <c r="C3024" s="10">
        <v>38803</v>
      </c>
      <c r="D3024">
        <v>59.51</v>
      </c>
      <c r="F3024">
        <v>26.07</v>
      </c>
    </row>
    <row r="3025" spans="3:6" x14ac:dyDescent="0.25">
      <c r="C3025" s="10">
        <v>38800</v>
      </c>
      <c r="D3025">
        <v>59.96</v>
      </c>
      <c r="F3025">
        <v>26.05</v>
      </c>
    </row>
    <row r="3026" spans="3:6" x14ac:dyDescent="0.25">
      <c r="C3026" s="10">
        <v>38799</v>
      </c>
      <c r="D3026">
        <v>60.16</v>
      </c>
      <c r="F3026">
        <v>26.11</v>
      </c>
    </row>
    <row r="3027" spans="3:6" x14ac:dyDescent="0.25">
      <c r="C3027" s="10">
        <v>38798</v>
      </c>
      <c r="D3027">
        <v>61.67</v>
      </c>
      <c r="F3027">
        <v>26.68</v>
      </c>
    </row>
    <row r="3028" spans="3:6" x14ac:dyDescent="0.25">
      <c r="C3028" s="10">
        <v>38797</v>
      </c>
      <c r="D3028">
        <v>61.81</v>
      </c>
      <c r="F3028">
        <v>26.07</v>
      </c>
    </row>
    <row r="3029" spans="3:6" x14ac:dyDescent="0.25">
      <c r="C3029" s="10">
        <v>38796</v>
      </c>
      <c r="D3029">
        <v>63.99</v>
      </c>
      <c r="F3029">
        <v>26.18</v>
      </c>
    </row>
    <row r="3030" spans="3:6" x14ac:dyDescent="0.25">
      <c r="C3030" s="10">
        <v>38793</v>
      </c>
      <c r="D3030">
        <v>64.66</v>
      </c>
      <c r="F3030">
        <v>26.1</v>
      </c>
    </row>
    <row r="3031" spans="3:6" x14ac:dyDescent="0.25">
      <c r="C3031" s="10">
        <v>38792</v>
      </c>
      <c r="D3031">
        <v>64.31</v>
      </c>
      <c r="F3031">
        <v>26.24</v>
      </c>
    </row>
    <row r="3032" spans="3:6" x14ac:dyDescent="0.25">
      <c r="C3032" s="10">
        <v>38791</v>
      </c>
      <c r="D3032">
        <v>66.23</v>
      </c>
      <c r="F3032">
        <v>26.09</v>
      </c>
    </row>
    <row r="3033" spans="3:6" x14ac:dyDescent="0.25">
      <c r="C3033" s="10">
        <v>38790</v>
      </c>
      <c r="D3033">
        <v>67.319999999999993</v>
      </c>
      <c r="F3033">
        <v>26.14</v>
      </c>
    </row>
    <row r="3034" spans="3:6" x14ac:dyDescent="0.25">
      <c r="C3034" s="10">
        <v>38789</v>
      </c>
      <c r="D3034">
        <v>65.680000000000007</v>
      </c>
      <c r="F3034">
        <v>25.66</v>
      </c>
    </row>
    <row r="3035" spans="3:6" x14ac:dyDescent="0.25">
      <c r="C3035" s="10">
        <v>38786</v>
      </c>
      <c r="D3035">
        <v>63.19</v>
      </c>
      <c r="F3035">
        <v>25.29</v>
      </c>
    </row>
    <row r="3036" spans="3:6" x14ac:dyDescent="0.25">
      <c r="C3036" s="10">
        <v>38785</v>
      </c>
      <c r="D3036">
        <v>63.93</v>
      </c>
      <c r="F3036">
        <v>25.05</v>
      </c>
    </row>
    <row r="3037" spans="3:6" x14ac:dyDescent="0.25">
      <c r="C3037" s="10">
        <v>38784</v>
      </c>
      <c r="D3037">
        <v>65.66</v>
      </c>
      <c r="F3037">
        <v>25.21</v>
      </c>
    </row>
    <row r="3038" spans="3:6" x14ac:dyDescent="0.25">
      <c r="C3038" s="10">
        <v>38783</v>
      </c>
      <c r="D3038">
        <v>66.31</v>
      </c>
      <c r="F3038">
        <v>24.79</v>
      </c>
    </row>
    <row r="3039" spans="3:6" x14ac:dyDescent="0.25">
      <c r="C3039" s="10">
        <v>38782</v>
      </c>
      <c r="D3039">
        <v>65.48</v>
      </c>
      <c r="F3039">
        <v>24.93</v>
      </c>
    </row>
    <row r="3040" spans="3:6" x14ac:dyDescent="0.25">
      <c r="C3040" s="10">
        <v>38779</v>
      </c>
      <c r="D3040">
        <v>67.72</v>
      </c>
      <c r="F3040">
        <v>25.22</v>
      </c>
    </row>
    <row r="3041" spans="3:6" x14ac:dyDescent="0.25">
      <c r="C3041" s="10">
        <v>38778</v>
      </c>
      <c r="D3041">
        <v>69.61</v>
      </c>
      <c r="F3041">
        <v>25.6</v>
      </c>
    </row>
    <row r="3042" spans="3:6" x14ac:dyDescent="0.25">
      <c r="C3042" s="10">
        <v>38777</v>
      </c>
      <c r="D3042">
        <v>69.099999999999994</v>
      </c>
      <c r="F3042">
        <v>25.73</v>
      </c>
    </row>
    <row r="3043" spans="3:6" x14ac:dyDescent="0.25">
      <c r="C3043" s="10">
        <v>38776</v>
      </c>
      <c r="D3043">
        <v>68.489999999999995</v>
      </c>
      <c r="F3043">
        <v>25.36</v>
      </c>
    </row>
    <row r="3044" spans="3:6" x14ac:dyDescent="0.25">
      <c r="C3044" s="10">
        <v>38775</v>
      </c>
      <c r="D3044">
        <v>70.989999999999995</v>
      </c>
      <c r="F3044">
        <v>25.65</v>
      </c>
    </row>
    <row r="3045" spans="3:6" x14ac:dyDescent="0.25">
      <c r="C3045" s="10">
        <v>38772</v>
      </c>
      <c r="D3045">
        <v>71.459999999999994</v>
      </c>
      <c r="F3045">
        <v>25.63</v>
      </c>
    </row>
    <row r="3046" spans="3:6" x14ac:dyDescent="0.25">
      <c r="C3046" s="10">
        <v>38771</v>
      </c>
      <c r="D3046">
        <v>71.75</v>
      </c>
      <c r="F3046">
        <v>25.66</v>
      </c>
    </row>
    <row r="3047" spans="3:6" x14ac:dyDescent="0.25">
      <c r="C3047" s="10">
        <v>38770</v>
      </c>
      <c r="D3047">
        <v>71.319999999999993</v>
      </c>
      <c r="F3047">
        <v>26</v>
      </c>
    </row>
    <row r="3048" spans="3:6" x14ac:dyDescent="0.25">
      <c r="C3048" s="10">
        <v>38769</v>
      </c>
      <c r="D3048">
        <v>69.08</v>
      </c>
      <c r="F3048">
        <v>25.54</v>
      </c>
    </row>
    <row r="3049" spans="3:6" x14ac:dyDescent="0.25">
      <c r="C3049" s="10">
        <v>38765</v>
      </c>
      <c r="D3049">
        <v>70.290000000000006</v>
      </c>
      <c r="F3049">
        <v>25.57</v>
      </c>
    </row>
    <row r="3050" spans="3:6" x14ac:dyDescent="0.25">
      <c r="C3050" s="10">
        <v>38764</v>
      </c>
      <c r="D3050">
        <v>70.569999999999993</v>
      </c>
      <c r="F3050">
        <v>25.85</v>
      </c>
    </row>
    <row r="3051" spans="3:6" x14ac:dyDescent="0.25">
      <c r="C3051" s="10">
        <v>38763</v>
      </c>
      <c r="D3051">
        <v>69.22</v>
      </c>
      <c r="F3051">
        <v>25.63</v>
      </c>
    </row>
    <row r="3052" spans="3:6" x14ac:dyDescent="0.25">
      <c r="C3052" s="10">
        <v>38762</v>
      </c>
      <c r="D3052">
        <v>67.644999999999996</v>
      </c>
      <c r="F3052">
        <v>25.58</v>
      </c>
    </row>
    <row r="3053" spans="3:6" x14ac:dyDescent="0.25">
      <c r="C3053" s="10">
        <v>38761</v>
      </c>
      <c r="D3053">
        <v>64.709999999999994</v>
      </c>
      <c r="F3053">
        <v>25.33</v>
      </c>
    </row>
    <row r="3054" spans="3:6" x14ac:dyDescent="0.25">
      <c r="C3054" s="10">
        <v>38758</v>
      </c>
      <c r="D3054">
        <v>67.31</v>
      </c>
      <c r="F3054">
        <v>25.28</v>
      </c>
    </row>
    <row r="3055" spans="3:6" x14ac:dyDescent="0.25">
      <c r="C3055" s="10">
        <v>38757</v>
      </c>
      <c r="D3055">
        <v>64.95</v>
      </c>
      <c r="F3055">
        <v>25.1</v>
      </c>
    </row>
    <row r="3056" spans="3:6" x14ac:dyDescent="0.25">
      <c r="C3056" s="10">
        <v>38756</v>
      </c>
      <c r="D3056">
        <v>68.81</v>
      </c>
      <c r="F3056">
        <v>24.99</v>
      </c>
    </row>
    <row r="3057" spans="3:6" x14ac:dyDescent="0.25">
      <c r="C3057" s="10">
        <v>38755</v>
      </c>
      <c r="D3057">
        <v>67.599999999999994</v>
      </c>
      <c r="F3057">
        <v>24.67</v>
      </c>
    </row>
    <row r="3058" spans="3:6" x14ac:dyDescent="0.25">
      <c r="C3058" s="10">
        <v>38754</v>
      </c>
      <c r="D3058">
        <v>67.3</v>
      </c>
      <c r="F3058">
        <v>24.79</v>
      </c>
    </row>
    <row r="3059" spans="3:6" x14ac:dyDescent="0.25">
      <c r="C3059" s="10">
        <v>38751</v>
      </c>
      <c r="D3059">
        <v>71.846999999999994</v>
      </c>
      <c r="F3059">
        <v>24.48</v>
      </c>
    </row>
    <row r="3060" spans="3:6" x14ac:dyDescent="0.25">
      <c r="C3060" s="10">
        <v>38750</v>
      </c>
      <c r="D3060">
        <v>72.099999999999994</v>
      </c>
      <c r="F3060">
        <v>24.49</v>
      </c>
    </row>
    <row r="3061" spans="3:6" x14ac:dyDescent="0.25">
      <c r="C3061" s="10">
        <v>38749</v>
      </c>
      <c r="D3061">
        <v>75.42</v>
      </c>
      <c r="F3061">
        <v>25.05</v>
      </c>
    </row>
    <row r="3062" spans="3:6" x14ac:dyDescent="0.25">
      <c r="C3062" s="10">
        <v>38748</v>
      </c>
      <c r="D3062">
        <v>75.510000000000005</v>
      </c>
      <c r="F3062">
        <v>24.99</v>
      </c>
    </row>
    <row r="3063" spans="3:6" x14ac:dyDescent="0.25">
      <c r="C3063" s="10">
        <v>38747</v>
      </c>
      <c r="D3063">
        <v>75</v>
      </c>
      <c r="F3063">
        <v>25.02</v>
      </c>
    </row>
    <row r="3064" spans="3:6" x14ac:dyDescent="0.25">
      <c r="C3064" s="10">
        <v>38744</v>
      </c>
      <c r="D3064">
        <v>72.03</v>
      </c>
      <c r="F3064">
        <v>25.17</v>
      </c>
    </row>
    <row r="3065" spans="3:6" x14ac:dyDescent="0.25">
      <c r="C3065" s="10">
        <v>38743</v>
      </c>
      <c r="D3065">
        <v>72.33</v>
      </c>
      <c r="F3065">
        <v>24.99</v>
      </c>
    </row>
    <row r="3066" spans="3:6" x14ac:dyDescent="0.25">
      <c r="C3066" s="10">
        <v>38742</v>
      </c>
      <c r="D3066">
        <v>74.2</v>
      </c>
      <c r="F3066">
        <v>25</v>
      </c>
    </row>
    <row r="3067" spans="3:6" x14ac:dyDescent="0.25">
      <c r="C3067" s="10">
        <v>38741</v>
      </c>
      <c r="D3067">
        <v>76.040000000000006</v>
      </c>
      <c r="F3067">
        <v>25.2</v>
      </c>
    </row>
    <row r="3068" spans="3:6" x14ac:dyDescent="0.25">
      <c r="C3068" s="10">
        <v>38740</v>
      </c>
      <c r="D3068">
        <v>77.67</v>
      </c>
      <c r="F3068">
        <v>25.11</v>
      </c>
    </row>
    <row r="3069" spans="3:6" x14ac:dyDescent="0.25">
      <c r="C3069" s="10">
        <v>38737</v>
      </c>
      <c r="D3069">
        <v>76.088999999999999</v>
      </c>
      <c r="F3069">
        <v>24.8</v>
      </c>
    </row>
    <row r="3070" spans="3:6" x14ac:dyDescent="0.25">
      <c r="C3070" s="10">
        <v>38736</v>
      </c>
      <c r="D3070">
        <v>79.034999999999997</v>
      </c>
      <c r="F3070">
        <v>25.52</v>
      </c>
    </row>
    <row r="3071" spans="3:6" x14ac:dyDescent="0.25">
      <c r="C3071" s="10">
        <v>38735</v>
      </c>
      <c r="D3071">
        <v>82.490099999999998</v>
      </c>
      <c r="F3071">
        <v>26</v>
      </c>
    </row>
    <row r="3072" spans="3:6" x14ac:dyDescent="0.25">
      <c r="C3072" s="10">
        <v>38734</v>
      </c>
      <c r="D3072">
        <v>84.710099999999997</v>
      </c>
      <c r="F3072">
        <v>27.25</v>
      </c>
    </row>
    <row r="3073" spans="3:6" x14ac:dyDescent="0.25">
      <c r="C3073" s="10">
        <v>38730</v>
      </c>
      <c r="D3073">
        <v>85.5899</v>
      </c>
      <c r="F3073">
        <v>27.52</v>
      </c>
    </row>
    <row r="3074" spans="3:6" x14ac:dyDescent="0.25">
      <c r="C3074" s="10">
        <v>38729</v>
      </c>
      <c r="D3074">
        <v>84.290999999999997</v>
      </c>
      <c r="F3074">
        <v>27.25</v>
      </c>
    </row>
    <row r="3075" spans="3:6" x14ac:dyDescent="0.25">
      <c r="C3075" s="10">
        <v>38728</v>
      </c>
      <c r="D3075">
        <v>83.9</v>
      </c>
      <c r="F3075">
        <v>27.69</v>
      </c>
    </row>
    <row r="3076" spans="3:6" x14ac:dyDescent="0.25">
      <c r="C3076" s="10">
        <v>38727</v>
      </c>
      <c r="D3076">
        <v>80.86</v>
      </c>
      <c r="F3076">
        <v>27.98</v>
      </c>
    </row>
    <row r="3077" spans="3:6" x14ac:dyDescent="0.25">
      <c r="C3077" s="10">
        <v>38726</v>
      </c>
      <c r="D3077">
        <v>76.05</v>
      </c>
      <c r="F3077">
        <v>27.9</v>
      </c>
    </row>
    <row r="3078" spans="3:6" x14ac:dyDescent="0.25">
      <c r="C3078" s="10">
        <v>38723</v>
      </c>
      <c r="D3078">
        <v>76.3</v>
      </c>
      <c r="F3078">
        <v>28.06</v>
      </c>
    </row>
    <row r="3079" spans="3:6" x14ac:dyDescent="0.25">
      <c r="C3079" s="10">
        <v>38722</v>
      </c>
      <c r="D3079">
        <v>74.38</v>
      </c>
      <c r="F3079">
        <v>28.11</v>
      </c>
    </row>
    <row r="3080" spans="3:6" x14ac:dyDescent="0.25">
      <c r="C3080" s="10">
        <v>38721</v>
      </c>
      <c r="D3080">
        <v>74.97</v>
      </c>
      <c r="F3080">
        <v>27.94</v>
      </c>
    </row>
    <row r="3081" spans="3:6" x14ac:dyDescent="0.25">
      <c r="C3081" s="10">
        <v>38720</v>
      </c>
      <c r="D3081">
        <v>74.75</v>
      </c>
      <c r="F3081">
        <v>27.42</v>
      </c>
    </row>
    <row r="3082" spans="3:6" x14ac:dyDescent="0.25">
      <c r="C3082" s="10">
        <v>38716</v>
      </c>
      <c r="D3082">
        <v>71.89</v>
      </c>
      <c r="F3082">
        <v>27.14</v>
      </c>
    </row>
    <row r="3083" spans="3:6" x14ac:dyDescent="0.25">
      <c r="C3083" s="10">
        <v>38715</v>
      </c>
      <c r="D3083">
        <v>71.45</v>
      </c>
      <c r="F3083">
        <v>27.34</v>
      </c>
    </row>
    <row r="3084" spans="3:6" x14ac:dyDescent="0.25">
      <c r="C3084" s="10">
        <v>38714</v>
      </c>
      <c r="D3084">
        <v>73.569999999999993</v>
      </c>
      <c r="F3084">
        <v>27.63</v>
      </c>
    </row>
    <row r="3085" spans="3:6" x14ac:dyDescent="0.25">
      <c r="C3085" s="10">
        <v>38713</v>
      </c>
      <c r="D3085">
        <v>74.23</v>
      </c>
      <c r="F3085">
        <v>27.53</v>
      </c>
    </row>
    <row r="3086" spans="3:6" x14ac:dyDescent="0.25">
      <c r="C3086" s="10">
        <v>38709</v>
      </c>
      <c r="D3086">
        <v>73.349999999999994</v>
      </c>
      <c r="F3086">
        <v>27.66</v>
      </c>
    </row>
    <row r="3087" spans="3:6" x14ac:dyDescent="0.25">
      <c r="C3087" s="10">
        <v>38708</v>
      </c>
      <c r="D3087">
        <v>74.02</v>
      </c>
      <c r="F3087">
        <v>27.67</v>
      </c>
    </row>
    <row r="3088" spans="3:6" x14ac:dyDescent="0.25">
      <c r="C3088" s="10">
        <v>38707</v>
      </c>
      <c r="D3088">
        <v>73.5</v>
      </c>
      <c r="F3088">
        <v>27.56</v>
      </c>
    </row>
    <row r="3089" spans="3:6" x14ac:dyDescent="0.25">
      <c r="C3089" s="10">
        <v>38706</v>
      </c>
      <c r="D3089">
        <v>72.11</v>
      </c>
      <c r="F3089">
        <v>27.55</v>
      </c>
    </row>
    <row r="3090" spans="3:6" x14ac:dyDescent="0.25">
      <c r="C3090" s="10">
        <v>38705</v>
      </c>
      <c r="D3090">
        <v>71.38</v>
      </c>
      <c r="F3090">
        <v>27.22</v>
      </c>
    </row>
    <row r="3091" spans="3:6" x14ac:dyDescent="0.25">
      <c r="C3091" s="10">
        <v>38702</v>
      </c>
      <c r="D3091">
        <v>71.11</v>
      </c>
      <c r="F3091">
        <v>27.96</v>
      </c>
    </row>
    <row r="3092" spans="3:6" x14ac:dyDescent="0.25">
      <c r="C3092" s="10">
        <v>38701</v>
      </c>
      <c r="D3092">
        <v>72.180000000000007</v>
      </c>
      <c r="F3092">
        <v>28.04</v>
      </c>
    </row>
    <row r="3093" spans="3:6" x14ac:dyDescent="0.25">
      <c r="C3093" s="10">
        <v>38700</v>
      </c>
      <c r="D3093">
        <v>72.010000000000005</v>
      </c>
      <c r="F3093">
        <v>28.47</v>
      </c>
    </row>
    <row r="3094" spans="3:6" x14ac:dyDescent="0.25">
      <c r="C3094" s="10">
        <v>38699</v>
      </c>
      <c r="D3094">
        <v>74.98</v>
      </c>
      <c r="F3094">
        <v>27.69</v>
      </c>
    </row>
    <row r="3095" spans="3:6" x14ac:dyDescent="0.25">
      <c r="C3095" s="10">
        <v>38698</v>
      </c>
      <c r="D3095">
        <v>74.91</v>
      </c>
      <c r="F3095">
        <v>27.68</v>
      </c>
    </row>
    <row r="3096" spans="3:6" x14ac:dyDescent="0.25">
      <c r="C3096" s="10">
        <v>38695</v>
      </c>
      <c r="D3096">
        <v>74.330500000000001</v>
      </c>
      <c r="F3096">
        <v>27.85</v>
      </c>
    </row>
    <row r="3097" spans="3:6" x14ac:dyDescent="0.25">
      <c r="C3097" s="10">
        <v>38694</v>
      </c>
      <c r="D3097">
        <v>74.08</v>
      </c>
      <c r="F3097">
        <v>27.48</v>
      </c>
    </row>
    <row r="3098" spans="3:6" x14ac:dyDescent="0.25">
      <c r="C3098" s="10">
        <v>38693</v>
      </c>
      <c r="D3098">
        <v>73.95</v>
      </c>
      <c r="F3098">
        <v>27.53</v>
      </c>
    </row>
    <row r="3099" spans="3:6" x14ac:dyDescent="0.25">
      <c r="C3099" s="10">
        <v>38692</v>
      </c>
      <c r="D3099">
        <v>74.05</v>
      </c>
      <c r="F3099">
        <v>27.69</v>
      </c>
    </row>
    <row r="3100" spans="3:6" x14ac:dyDescent="0.25">
      <c r="C3100" s="10">
        <v>38691</v>
      </c>
      <c r="D3100">
        <v>71.819999999999993</v>
      </c>
      <c r="F3100">
        <v>27.5</v>
      </c>
    </row>
    <row r="3101" spans="3:6" x14ac:dyDescent="0.25">
      <c r="C3101" s="10">
        <v>38688</v>
      </c>
      <c r="D3101">
        <v>72.63</v>
      </c>
      <c r="F3101">
        <v>27.7</v>
      </c>
    </row>
    <row r="3102" spans="3:6" x14ac:dyDescent="0.25">
      <c r="C3102" s="10">
        <v>38687</v>
      </c>
      <c r="D3102">
        <v>71.600099999999998</v>
      </c>
      <c r="F3102">
        <v>28.09</v>
      </c>
    </row>
    <row r="3103" spans="3:6" x14ac:dyDescent="0.25">
      <c r="C3103" s="10">
        <v>38686</v>
      </c>
      <c r="D3103">
        <v>67.819999999999993</v>
      </c>
      <c r="F3103">
        <v>27.46</v>
      </c>
    </row>
    <row r="3104" spans="3:6" x14ac:dyDescent="0.25">
      <c r="C3104" s="10">
        <v>38685</v>
      </c>
      <c r="D3104">
        <v>68.099999999999994</v>
      </c>
      <c r="F3104">
        <v>27.62</v>
      </c>
    </row>
    <row r="3105" spans="3:6" x14ac:dyDescent="0.25">
      <c r="C3105" s="10">
        <v>38684</v>
      </c>
      <c r="D3105">
        <v>69.66</v>
      </c>
      <c r="F3105">
        <v>27.38</v>
      </c>
    </row>
    <row r="3106" spans="3:6" x14ac:dyDescent="0.25">
      <c r="C3106" s="10">
        <v>38681</v>
      </c>
      <c r="D3106">
        <v>69.34</v>
      </c>
      <c r="F3106">
        <v>27.33</v>
      </c>
    </row>
    <row r="3107" spans="3:6" x14ac:dyDescent="0.25">
      <c r="C3107" s="10">
        <v>38679</v>
      </c>
      <c r="D3107">
        <v>67.11</v>
      </c>
      <c r="F3107">
        <v>27.28</v>
      </c>
    </row>
    <row r="3108" spans="3:6" x14ac:dyDescent="0.25">
      <c r="C3108" s="10">
        <v>38678</v>
      </c>
      <c r="D3108">
        <v>66.52</v>
      </c>
      <c r="F3108">
        <v>27.28</v>
      </c>
    </row>
    <row r="3109" spans="3:6" x14ac:dyDescent="0.25">
      <c r="C3109" s="10">
        <v>38677</v>
      </c>
      <c r="D3109">
        <v>64.959999999999994</v>
      </c>
      <c r="F3109">
        <v>27.27</v>
      </c>
    </row>
    <row r="3110" spans="3:6" x14ac:dyDescent="0.25">
      <c r="C3110" s="10">
        <v>38674</v>
      </c>
      <c r="D3110">
        <v>64.56</v>
      </c>
      <c r="F3110">
        <v>27.53</v>
      </c>
    </row>
    <row r="3111" spans="3:6" x14ac:dyDescent="0.25">
      <c r="C3111" s="10">
        <v>38673</v>
      </c>
      <c r="D3111">
        <v>64.52</v>
      </c>
      <c r="F3111">
        <v>27.3</v>
      </c>
    </row>
    <row r="3112" spans="3:6" x14ac:dyDescent="0.25">
      <c r="C3112" s="10">
        <v>38672</v>
      </c>
      <c r="D3112">
        <v>64.95</v>
      </c>
      <c r="F3112">
        <v>26.97</v>
      </c>
    </row>
    <row r="3113" spans="3:6" x14ac:dyDescent="0.25">
      <c r="C3113" s="10">
        <v>38671</v>
      </c>
      <c r="D3113">
        <v>62.28</v>
      </c>
      <c r="F3113">
        <v>27.06</v>
      </c>
    </row>
    <row r="3114" spans="3:6" x14ac:dyDescent="0.25">
      <c r="C3114" s="10">
        <v>38670</v>
      </c>
      <c r="D3114">
        <v>61.45</v>
      </c>
      <c r="F3114">
        <v>27.17</v>
      </c>
    </row>
    <row r="3115" spans="3:6" x14ac:dyDescent="0.25">
      <c r="C3115" s="10">
        <v>38667</v>
      </c>
      <c r="D3115">
        <v>61.54</v>
      </c>
      <c r="F3115">
        <v>27.34</v>
      </c>
    </row>
    <row r="3116" spans="3:6" x14ac:dyDescent="0.25">
      <c r="C3116" s="10">
        <v>38666</v>
      </c>
      <c r="D3116">
        <v>61.18</v>
      </c>
      <c r="F3116">
        <v>27.47</v>
      </c>
    </row>
    <row r="3117" spans="3:6" x14ac:dyDescent="0.25">
      <c r="C3117" s="10">
        <v>38665</v>
      </c>
      <c r="D3117">
        <v>60.11</v>
      </c>
      <c r="F3117">
        <v>27.19</v>
      </c>
    </row>
    <row r="3118" spans="3:6" x14ac:dyDescent="0.25">
      <c r="C3118" s="10">
        <v>38664</v>
      </c>
      <c r="D3118">
        <v>59.9</v>
      </c>
      <c r="F3118">
        <v>27.22</v>
      </c>
    </row>
    <row r="3119" spans="3:6" x14ac:dyDescent="0.25">
      <c r="C3119" s="10">
        <v>38663</v>
      </c>
      <c r="D3119">
        <v>60.23</v>
      </c>
      <c r="F3119">
        <v>27.64</v>
      </c>
    </row>
    <row r="3120" spans="3:6" x14ac:dyDescent="0.25">
      <c r="C3120" s="10">
        <v>38660</v>
      </c>
      <c r="D3120">
        <v>61.15</v>
      </c>
      <c r="F3120">
        <v>27.3</v>
      </c>
    </row>
    <row r="3121" spans="3:6" x14ac:dyDescent="0.25">
      <c r="C3121" s="10">
        <v>38659</v>
      </c>
      <c r="D3121">
        <v>61.849899999999998</v>
      </c>
      <c r="F3121">
        <v>27.21</v>
      </c>
    </row>
    <row r="3122" spans="3:6" x14ac:dyDescent="0.25">
      <c r="C3122" s="10">
        <v>38658</v>
      </c>
      <c r="D3122">
        <v>59.95</v>
      </c>
      <c r="F3122">
        <v>27.54</v>
      </c>
    </row>
    <row r="3123" spans="3:6" x14ac:dyDescent="0.25">
      <c r="C3123" s="10">
        <v>38657</v>
      </c>
      <c r="D3123">
        <v>57.5</v>
      </c>
      <c r="F3123">
        <v>27.12</v>
      </c>
    </row>
    <row r="3124" spans="3:6" x14ac:dyDescent="0.25">
      <c r="C3124" s="10">
        <v>38656</v>
      </c>
      <c r="D3124">
        <v>57.59</v>
      </c>
      <c r="F3124">
        <v>27.1</v>
      </c>
    </row>
    <row r="3125" spans="3:6" x14ac:dyDescent="0.25">
      <c r="C3125" s="10">
        <v>38653</v>
      </c>
      <c r="D3125">
        <v>54.47</v>
      </c>
      <c r="F3125">
        <v>26.78</v>
      </c>
    </row>
    <row r="3126" spans="3:6" x14ac:dyDescent="0.25">
      <c r="C3126" s="10">
        <v>38652</v>
      </c>
      <c r="D3126">
        <v>55.41</v>
      </c>
      <c r="F3126">
        <v>26.4</v>
      </c>
    </row>
    <row r="3127" spans="3:6" x14ac:dyDescent="0.25">
      <c r="C3127" s="10">
        <v>38651</v>
      </c>
      <c r="D3127">
        <v>57.03</v>
      </c>
      <c r="F3127">
        <v>26.68</v>
      </c>
    </row>
    <row r="3128" spans="3:6" x14ac:dyDescent="0.25">
      <c r="C3128" s="10">
        <v>38650</v>
      </c>
      <c r="D3128">
        <v>56.1</v>
      </c>
      <c r="F3128">
        <v>26.61</v>
      </c>
    </row>
    <row r="3129" spans="3:6" x14ac:dyDescent="0.25">
      <c r="C3129" s="10">
        <v>38649</v>
      </c>
      <c r="D3129">
        <v>56.79</v>
      </c>
      <c r="F3129">
        <v>26.74</v>
      </c>
    </row>
    <row r="3130" spans="3:6" x14ac:dyDescent="0.25">
      <c r="C3130" s="10">
        <v>38646</v>
      </c>
      <c r="D3130">
        <v>55.66</v>
      </c>
      <c r="F3130">
        <v>26.17</v>
      </c>
    </row>
    <row r="3131" spans="3:6" x14ac:dyDescent="0.25">
      <c r="C3131" s="10">
        <v>38645</v>
      </c>
      <c r="D3131">
        <v>56.14</v>
      </c>
      <c r="F3131">
        <v>25.88</v>
      </c>
    </row>
    <row r="3132" spans="3:6" x14ac:dyDescent="0.25">
      <c r="C3132" s="10">
        <v>38644</v>
      </c>
      <c r="D3132">
        <v>54.94</v>
      </c>
      <c r="F3132">
        <v>25.69</v>
      </c>
    </row>
    <row r="3133" spans="3:6" x14ac:dyDescent="0.25">
      <c r="C3133" s="10">
        <v>38643</v>
      </c>
      <c r="D3133">
        <v>52.21</v>
      </c>
      <c r="F3133">
        <v>25.99</v>
      </c>
    </row>
    <row r="3134" spans="3:6" x14ac:dyDescent="0.25">
      <c r="C3134" s="10">
        <v>38642</v>
      </c>
      <c r="D3134">
        <v>53.44</v>
      </c>
      <c r="F3134">
        <v>25.97</v>
      </c>
    </row>
    <row r="3135" spans="3:6" x14ac:dyDescent="0.25">
      <c r="C3135" s="10">
        <v>38639</v>
      </c>
      <c r="D3135">
        <v>54</v>
      </c>
      <c r="F3135">
        <v>25.87</v>
      </c>
    </row>
    <row r="3136" spans="3:6" x14ac:dyDescent="0.25">
      <c r="C3136" s="10">
        <v>38638</v>
      </c>
      <c r="D3136">
        <v>53.74</v>
      </c>
      <c r="F3136">
        <v>25.26</v>
      </c>
    </row>
    <row r="3137" spans="3:6" x14ac:dyDescent="0.25">
      <c r="C3137" s="10">
        <v>38637</v>
      </c>
      <c r="D3137">
        <v>49.25</v>
      </c>
      <c r="F3137">
        <v>25.47</v>
      </c>
    </row>
    <row r="3138" spans="3:6" x14ac:dyDescent="0.25">
      <c r="C3138" s="10">
        <v>38636</v>
      </c>
      <c r="D3138">
        <v>51.59</v>
      </c>
      <c r="F3138">
        <v>25.47</v>
      </c>
    </row>
    <row r="3139" spans="3:6" x14ac:dyDescent="0.25">
      <c r="C3139" s="10">
        <v>38635</v>
      </c>
      <c r="D3139">
        <v>50.37</v>
      </c>
      <c r="F3139">
        <v>25.7</v>
      </c>
    </row>
    <row r="3140" spans="3:6" x14ac:dyDescent="0.25">
      <c r="C3140" s="10">
        <v>38632</v>
      </c>
      <c r="D3140">
        <v>51.3</v>
      </c>
      <c r="F3140">
        <v>25.79</v>
      </c>
    </row>
    <row r="3141" spans="3:6" x14ac:dyDescent="0.25">
      <c r="C3141" s="10">
        <v>38631</v>
      </c>
      <c r="D3141">
        <v>51.7</v>
      </c>
      <c r="F3141">
        <v>25.73</v>
      </c>
    </row>
    <row r="3142" spans="3:6" x14ac:dyDescent="0.25">
      <c r="C3142" s="10">
        <v>38630</v>
      </c>
      <c r="D3142">
        <v>52.780099999999997</v>
      </c>
      <c r="F3142">
        <v>25.66</v>
      </c>
    </row>
    <row r="3143" spans="3:6" x14ac:dyDescent="0.25">
      <c r="C3143" s="10">
        <v>38629</v>
      </c>
      <c r="D3143">
        <v>53.75</v>
      </c>
      <c r="F3143">
        <v>26.26</v>
      </c>
    </row>
    <row r="3144" spans="3:6" x14ac:dyDescent="0.25">
      <c r="C3144" s="10">
        <v>38628</v>
      </c>
      <c r="D3144">
        <v>54.44</v>
      </c>
      <c r="F3144">
        <v>26.71</v>
      </c>
    </row>
    <row r="3145" spans="3:6" x14ac:dyDescent="0.25">
      <c r="C3145" s="10">
        <v>38625</v>
      </c>
      <c r="D3145">
        <v>53.61</v>
      </c>
      <c r="F3145">
        <v>26.75</v>
      </c>
    </row>
    <row r="3146" spans="3:6" x14ac:dyDescent="0.25">
      <c r="C3146" s="10">
        <v>38624</v>
      </c>
      <c r="D3146">
        <v>52.34</v>
      </c>
      <c r="F3146">
        <v>26.97</v>
      </c>
    </row>
    <row r="3147" spans="3:6" x14ac:dyDescent="0.25">
      <c r="C3147" s="10">
        <v>38623</v>
      </c>
      <c r="D3147">
        <v>51.08</v>
      </c>
      <c r="F3147">
        <v>26.21</v>
      </c>
    </row>
    <row r="3148" spans="3:6" x14ac:dyDescent="0.25">
      <c r="C3148" s="10">
        <v>38622</v>
      </c>
      <c r="D3148">
        <v>53.44</v>
      </c>
      <c r="F3148">
        <v>26.31</v>
      </c>
    </row>
    <row r="3149" spans="3:6" x14ac:dyDescent="0.25">
      <c r="C3149" s="10">
        <v>38621</v>
      </c>
      <c r="D3149">
        <v>53.84</v>
      </c>
      <c r="F3149">
        <v>26.47</v>
      </c>
    </row>
    <row r="3150" spans="3:6" x14ac:dyDescent="0.25">
      <c r="C3150" s="10">
        <v>38618</v>
      </c>
      <c r="D3150">
        <v>53.2</v>
      </c>
      <c r="F3150">
        <v>26.5</v>
      </c>
    </row>
    <row r="3151" spans="3:6" x14ac:dyDescent="0.25">
      <c r="C3151" s="10">
        <v>38617</v>
      </c>
      <c r="D3151">
        <v>51.9</v>
      </c>
      <c r="F3151">
        <v>26.39</v>
      </c>
    </row>
    <row r="3152" spans="3:6" x14ac:dyDescent="0.25">
      <c r="C3152" s="10">
        <v>38616</v>
      </c>
      <c r="D3152">
        <v>52.11</v>
      </c>
      <c r="F3152">
        <v>26.22</v>
      </c>
    </row>
    <row r="3153" spans="3:6" x14ac:dyDescent="0.25">
      <c r="C3153" s="10">
        <v>38615</v>
      </c>
      <c r="D3153">
        <v>53.19</v>
      </c>
      <c r="F3153">
        <v>26.96</v>
      </c>
    </row>
    <row r="3154" spans="3:6" x14ac:dyDescent="0.25">
      <c r="C3154" s="10">
        <v>38614</v>
      </c>
      <c r="D3154">
        <v>52.64</v>
      </c>
      <c r="F3154">
        <v>27.09</v>
      </c>
    </row>
    <row r="3155" spans="3:6" x14ac:dyDescent="0.25">
      <c r="C3155" s="10">
        <v>38611</v>
      </c>
      <c r="D3155">
        <v>51.21</v>
      </c>
      <c r="F3155">
        <v>27.42</v>
      </c>
    </row>
    <row r="3156" spans="3:6" x14ac:dyDescent="0.25">
      <c r="C3156" s="10">
        <v>38610</v>
      </c>
      <c r="D3156">
        <v>49.87</v>
      </c>
      <c r="F3156">
        <v>27.02</v>
      </c>
    </row>
    <row r="3157" spans="3:6" x14ac:dyDescent="0.25">
      <c r="C3157" s="10">
        <v>38609</v>
      </c>
      <c r="D3157">
        <v>49.61</v>
      </c>
      <c r="F3157">
        <v>27.51</v>
      </c>
    </row>
    <row r="3158" spans="3:6" x14ac:dyDescent="0.25">
      <c r="C3158" s="10">
        <v>38608</v>
      </c>
      <c r="D3158">
        <v>50.82</v>
      </c>
      <c r="F3158">
        <v>27.56</v>
      </c>
    </row>
    <row r="3159" spans="3:6" x14ac:dyDescent="0.25">
      <c r="C3159" s="10">
        <v>38607</v>
      </c>
      <c r="D3159">
        <v>51.4</v>
      </c>
      <c r="F3159">
        <v>28.08</v>
      </c>
    </row>
    <row r="3160" spans="3:6" x14ac:dyDescent="0.25">
      <c r="C3160" s="10">
        <v>38604</v>
      </c>
      <c r="D3160">
        <v>51.31</v>
      </c>
      <c r="F3160">
        <v>28.12</v>
      </c>
    </row>
    <row r="3161" spans="3:6" x14ac:dyDescent="0.25">
      <c r="C3161" s="10">
        <v>38603</v>
      </c>
      <c r="D3161">
        <v>49.78</v>
      </c>
      <c r="F3161">
        <v>28.41</v>
      </c>
    </row>
    <row r="3162" spans="3:6" x14ac:dyDescent="0.25">
      <c r="C3162" s="10">
        <v>38602</v>
      </c>
      <c r="D3162">
        <v>48.68</v>
      </c>
      <c r="F3162">
        <v>28.48</v>
      </c>
    </row>
    <row r="3163" spans="3:6" x14ac:dyDescent="0.25">
      <c r="C3163" s="10">
        <v>38601</v>
      </c>
      <c r="D3163">
        <v>48.8</v>
      </c>
      <c r="F3163">
        <v>28.75</v>
      </c>
    </row>
    <row r="3164" spans="3:6" x14ac:dyDescent="0.25">
      <c r="C3164" s="10">
        <v>38597</v>
      </c>
      <c r="D3164">
        <v>46.22</v>
      </c>
      <c r="F3164">
        <v>28.39</v>
      </c>
    </row>
    <row r="3165" spans="3:6" x14ac:dyDescent="0.25">
      <c r="C3165" s="10">
        <v>38596</v>
      </c>
      <c r="D3165">
        <v>46.26</v>
      </c>
      <c r="F3165">
        <v>28.45</v>
      </c>
    </row>
    <row r="3166" spans="3:6" x14ac:dyDescent="0.25">
      <c r="C3166" s="10">
        <v>38595</v>
      </c>
      <c r="D3166">
        <v>46.89</v>
      </c>
      <c r="F3166">
        <v>28.31</v>
      </c>
    </row>
    <row r="3167" spans="3:6" x14ac:dyDescent="0.25">
      <c r="C3167" s="10">
        <v>38594</v>
      </c>
      <c r="D3167">
        <v>46.57</v>
      </c>
      <c r="F3167">
        <v>27.61</v>
      </c>
    </row>
    <row r="3168" spans="3:6" x14ac:dyDescent="0.25">
      <c r="C3168" s="10">
        <v>38593</v>
      </c>
      <c r="D3168">
        <v>45.84</v>
      </c>
      <c r="F3168">
        <v>27.81</v>
      </c>
    </row>
    <row r="3169" spans="3:6" x14ac:dyDescent="0.25">
      <c r="C3169" s="10">
        <v>38590</v>
      </c>
      <c r="D3169">
        <v>45.74</v>
      </c>
      <c r="F3169">
        <v>27.76</v>
      </c>
    </row>
    <row r="3170" spans="3:6" x14ac:dyDescent="0.25">
      <c r="C3170" s="10">
        <v>38589</v>
      </c>
      <c r="D3170">
        <v>46.06</v>
      </c>
      <c r="F3170">
        <v>28.06</v>
      </c>
    </row>
    <row r="3171" spans="3:6" x14ac:dyDescent="0.25">
      <c r="C3171" s="10">
        <v>38588</v>
      </c>
      <c r="D3171">
        <v>45.77</v>
      </c>
      <c r="F3171">
        <v>28.12</v>
      </c>
    </row>
    <row r="3172" spans="3:6" x14ac:dyDescent="0.25">
      <c r="C3172" s="10">
        <v>38587</v>
      </c>
      <c r="D3172">
        <v>45.74</v>
      </c>
      <c r="F3172">
        <v>28.25</v>
      </c>
    </row>
    <row r="3173" spans="3:6" x14ac:dyDescent="0.25">
      <c r="C3173" s="10">
        <v>38586</v>
      </c>
      <c r="D3173">
        <v>45.87</v>
      </c>
      <c r="F3173">
        <v>28.24</v>
      </c>
    </row>
    <row r="3174" spans="3:6" x14ac:dyDescent="0.25">
      <c r="C3174" s="10">
        <v>38583</v>
      </c>
      <c r="D3174">
        <v>45.83</v>
      </c>
      <c r="F3174">
        <v>27.56</v>
      </c>
    </row>
    <row r="3175" spans="3:6" x14ac:dyDescent="0.25">
      <c r="C3175" s="10">
        <v>38582</v>
      </c>
      <c r="D3175">
        <v>46.3</v>
      </c>
      <c r="F3175">
        <v>27.7</v>
      </c>
    </row>
    <row r="3176" spans="3:6" x14ac:dyDescent="0.25">
      <c r="C3176" s="10">
        <v>38581</v>
      </c>
      <c r="D3176">
        <v>47.15</v>
      </c>
      <c r="F3176">
        <v>27.92</v>
      </c>
    </row>
    <row r="3177" spans="3:6" x14ac:dyDescent="0.25">
      <c r="C3177" s="10">
        <v>38580</v>
      </c>
      <c r="D3177">
        <v>46.25</v>
      </c>
      <c r="F3177">
        <v>27.75</v>
      </c>
    </row>
    <row r="3178" spans="3:6" x14ac:dyDescent="0.25">
      <c r="C3178" s="10">
        <v>38579</v>
      </c>
      <c r="D3178">
        <v>47.68</v>
      </c>
      <c r="F3178">
        <v>27.98</v>
      </c>
    </row>
    <row r="3179" spans="3:6" x14ac:dyDescent="0.25">
      <c r="C3179" s="10">
        <v>38576</v>
      </c>
      <c r="D3179">
        <v>46.1</v>
      </c>
      <c r="F3179">
        <v>27.99</v>
      </c>
    </row>
    <row r="3180" spans="3:6" x14ac:dyDescent="0.25">
      <c r="C3180" s="10">
        <v>38575</v>
      </c>
      <c r="D3180">
        <v>44</v>
      </c>
      <c r="F3180">
        <v>27.54</v>
      </c>
    </row>
    <row r="3181" spans="3:6" x14ac:dyDescent="0.25">
      <c r="C3181" s="10">
        <v>38574</v>
      </c>
      <c r="D3181">
        <v>43.38</v>
      </c>
      <c r="F3181">
        <v>27.33</v>
      </c>
    </row>
    <row r="3182" spans="3:6" x14ac:dyDescent="0.25">
      <c r="C3182" s="10">
        <v>38573</v>
      </c>
      <c r="D3182">
        <v>43.82</v>
      </c>
      <c r="F3182">
        <v>27.45</v>
      </c>
    </row>
    <row r="3183" spans="3:6" x14ac:dyDescent="0.25">
      <c r="C3183" s="10">
        <v>38572</v>
      </c>
      <c r="D3183">
        <v>42.65</v>
      </c>
      <c r="F3183">
        <v>27.11</v>
      </c>
    </row>
    <row r="3184" spans="3:6" x14ac:dyDescent="0.25">
      <c r="C3184" s="10">
        <v>38569</v>
      </c>
      <c r="D3184">
        <v>42.99</v>
      </c>
      <c r="F3184">
        <v>27.07</v>
      </c>
    </row>
    <row r="3185" spans="3:6" x14ac:dyDescent="0.25">
      <c r="C3185" s="10">
        <v>38568</v>
      </c>
      <c r="D3185">
        <v>42.71</v>
      </c>
      <c r="F3185">
        <v>27.28</v>
      </c>
    </row>
    <row r="3186" spans="3:6" x14ac:dyDescent="0.25">
      <c r="C3186" s="10">
        <v>38567</v>
      </c>
      <c r="D3186">
        <v>43.22</v>
      </c>
      <c r="F3186">
        <v>27.53</v>
      </c>
    </row>
    <row r="3187" spans="3:6" x14ac:dyDescent="0.25">
      <c r="C3187" s="10">
        <v>38566</v>
      </c>
      <c r="D3187">
        <v>43.19</v>
      </c>
      <c r="F3187">
        <v>27.67</v>
      </c>
    </row>
    <row r="3188" spans="3:6" x14ac:dyDescent="0.25">
      <c r="C3188" s="10">
        <v>38565</v>
      </c>
      <c r="D3188">
        <v>42.75</v>
      </c>
      <c r="F3188">
        <v>27.4</v>
      </c>
    </row>
    <row r="3189" spans="3:6" x14ac:dyDescent="0.25">
      <c r="C3189" s="10">
        <v>38562</v>
      </c>
      <c r="D3189">
        <v>42.65</v>
      </c>
      <c r="F3189">
        <v>27.47</v>
      </c>
    </row>
    <row r="3190" spans="3:6" x14ac:dyDescent="0.25">
      <c r="C3190" s="10">
        <v>38561</v>
      </c>
      <c r="D3190">
        <v>43.8</v>
      </c>
      <c r="F3190">
        <v>27.79</v>
      </c>
    </row>
    <row r="3191" spans="3:6" x14ac:dyDescent="0.25">
      <c r="C3191" s="10">
        <v>38560</v>
      </c>
      <c r="D3191">
        <v>43.99</v>
      </c>
      <c r="F3191">
        <v>27.78</v>
      </c>
    </row>
    <row r="3192" spans="3:6" x14ac:dyDescent="0.25">
      <c r="C3192" s="10">
        <v>38559</v>
      </c>
      <c r="D3192">
        <v>43.63</v>
      </c>
      <c r="F3192">
        <v>28.18</v>
      </c>
    </row>
    <row r="3193" spans="3:6" x14ac:dyDescent="0.25">
      <c r="C3193" s="10">
        <v>38558</v>
      </c>
      <c r="D3193">
        <v>43.81</v>
      </c>
      <c r="F3193">
        <v>28.14</v>
      </c>
    </row>
    <row r="3194" spans="3:6" x14ac:dyDescent="0.25">
      <c r="C3194" s="10">
        <v>38555</v>
      </c>
      <c r="D3194">
        <v>44</v>
      </c>
      <c r="F3194">
        <v>28.5</v>
      </c>
    </row>
    <row r="3195" spans="3:6" x14ac:dyDescent="0.25">
      <c r="C3195" s="10">
        <v>38554</v>
      </c>
      <c r="D3195">
        <v>43.29</v>
      </c>
      <c r="F3195">
        <v>28.06</v>
      </c>
    </row>
    <row r="3196" spans="3:6" x14ac:dyDescent="0.25">
      <c r="C3196" s="10">
        <v>38553</v>
      </c>
      <c r="D3196">
        <v>43.63</v>
      </c>
      <c r="F3196">
        <v>28.46</v>
      </c>
    </row>
    <row r="3197" spans="3:6" x14ac:dyDescent="0.25">
      <c r="C3197" s="10">
        <v>38552</v>
      </c>
      <c r="D3197">
        <v>43.19</v>
      </c>
      <c r="F3197">
        <v>26.75</v>
      </c>
    </row>
    <row r="3198" spans="3:6" x14ac:dyDescent="0.25">
      <c r="C3198" s="10">
        <v>38551</v>
      </c>
      <c r="D3198">
        <v>41.49</v>
      </c>
      <c r="F3198">
        <v>26.47</v>
      </c>
    </row>
    <row r="3199" spans="3:6" x14ac:dyDescent="0.25">
      <c r="C3199" s="10">
        <v>38548</v>
      </c>
      <c r="D3199">
        <v>41.55</v>
      </c>
      <c r="F3199">
        <v>26.69</v>
      </c>
    </row>
    <row r="3200" spans="3:6" x14ac:dyDescent="0.25">
      <c r="C3200" s="10">
        <v>38547</v>
      </c>
      <c r="D3200">
        <v>40.75</v>
      </c>
      <c r="F3200">
        <v>27.02</v>
      </c>
    </row>
    <row r="3201" spans="3:6" x14ac:dyDescent="0.25">
      <c r="C3201" s="10">
        <v>38546</v>
      </c>
      <c r="D3201">
        <v>38.35</v>
      </c>
      <c r="F3201">
        <v>27.38</v>
      </c>
    </row>
    <row r="3202" spans="3:6" x14ac:dyDescent="0.25">
      <c r="C3202" s="10">
        <v>38545</v>
      </c>
      <c r="D3202">
        <v>38.24</v>
      </c>
      <c r="F3202">
        <v>26.89</v>
      </c>
    </row>
    <row r="3203" spans="3:6" x14ac:dyDescent="0.25">
      <c r="C3203" s="10">
        <v>38544</v>
      </c>
      <c r="D3203">
        <v>38.1</v>
      </c>
      <c r="F3203">
        <v>26.83</v>
      </c>
    </row>
    <row r="3204" spans="3:6" x14ac:dyDescent="0.25">
      <c r="C3204" s="10">
        <v>38541</v>
      </c>
      <c r="D3204">
        <v>38.25</v>
      </c>
      <c r="F3204">
        <v>26.42</v>
      </c>
    </row>
    <row r="3205" spans="3:6" x14ac:dyDescent="0.25">
      <c r="C3205" s="10">
        <v>38540</v>
      </c>
      <c r="D3205">
        <v>37.630000000000003</v>
      </c>
      <c r="F3205">
        <v>26.41</v>
      </c>
    </row>
    <row r="3206" spans="3:6" x14ac:dyDescent="0.25">
      <c r="C3206" s="10">
        <v>38539</v>
      </c>
      <c r="D3206">
        <v>37.39</v>
      </c>
      <c r="F3206">
        <v>26.24</v>
      </c>
    </row>
    <row r="3207" spans="3:6" x14ac:dyDescent="0.25">
      <c r="C3207" s="10">
        <v>38538</v>
      </c>
      <c r="D3207">
        <v>37.979999999999997</v>
      </c>
      <c r="F3207">
        <v>26.61</v>
      </c>
    </row>
    <row r="3208" spans="3:6" x14ac:dyDescent="0.25">
      <c r="C3208" s="10">
        <v>38534</v>
      </c>
      <c r="D3208">
        <v>36.5</v>
      </c>
      <c r="F3208">
        <v>26.3</v>
      </c>
    </row>
    <row r="3209" spans="3:6" x14ac:dyDescent="0.25">
      <c r="C3209" s="10">
        <v>38533</v>
      </c>
      <c r="D3209">
        <v>36.81</v>
      </c>
      <c r="F3209">
        <v>25.88</v>
      </c>
    </row>
    <row r="3210" spans="3:6" x14ac:dyDescent="0.25">
      <c r="C3210" s="10">
        <v>38532</v>
      </c>
      <c r="D3210">
        <v>36.369999999999997</v>
      </c>
      <c r="F3210">
        <v>26.15</v>
      </c>
    </row>
    <row r="3211" spans="3:6" x14ac:dyDescent="0.25">
      <c r="C3211" s="10">
        <v>38531</v>
      </c>
      <c r="D3211">
        <v>37.31</v>
      </c>
      <c r="F3211">
        <v>26.06</v>
      </c>
    </row>
    <row r="3212" spans="3:6" x14ac:dyDescent="0.25">
      <c r="C3212" s="10">
        <v>38530</v>
      </c>
      <c r="D3212">
        <v>37.1</v>
      </c>
      <c r="F3212">
        <v>25.8</v>
      </c>
    </row>
    <row r="3213" spans="3:6" x14ac:dyDescent="0.25">
      <c r="C3213" s="10">
        <v>38527</v>
      </c>
      <c r="D3213">
        <v>37.76</v>
      </c>
      <c r="F3213">
        <v>25.63</v>
      </c>
    </row>
    <row r="3214" spans="3:6" x14ac:dyDescent="0.25">
      <c r="C3214" s="10">
        <v>38526</v>
      </c>
      <c r="D3214">
        <v>38.89</v>
      </c>
      <c r="F3214">
        <v>26.07</v>
      </c>
    </row>
    <row r="3215" spans="3:6" x14ac:dyDescent="0.25">
      <c r="C3215" s="10">
        <v>38525</v>
      </c>
      <c r="D3215">
        <v>38.549999999999997</v>
      </c>
      <c r="F3215">
        <v>26.64</v>
      </c>
    </row>
    <row r="3216" spans="3:6" x14ac:dyDescent="0.25">
      <c r="C3216" s="10">
        <v>38524</v>
      </c>
      <c r="D3216">
        <v>37.86</v>
      </c>
      <c r="F3216">
        <v>26.4</v>
      </c>
    </row>
    <row r="3217" spans="3:6" x14ac:dyDescent="0.25">
      <c r="C3217" s="10">
        <v>38523</v>
      </c>
      <c r="D3217">
        <v>37.61</v>
      </c>
      <c r="F3217">
        <v>26.4</v>
      </c>
    </row>
    <row r="3218" spans="3:6" x14ac:dyDescent="0.25">
      <c r="C3218" s="10">
        <v>38520</v>
      </c>
      <c r="D3218">
        <v>38.31</v>
      </c>
      <c r="F3218">
        <v>26.8</v>
      </c>
    </row>
    <row r="3219" spans="3:6" x14ac:dyDescent="0.25">
      <c r="C3219" s="10">
        <v>38519</v>
      </c>
      <c r="D3219">
        <v>37.979999999999997</v>
      </c>
      <c r="F3219">
        <v>26.51</v>
      </c>
    </row>
    <row r="3220" spans="3:6" x14ac:dyDescent="0.25">
      <c r="C3220" s="10">
        <v>38518</v>
      </c>
      <c r="D3220">
        <v>37.130000000000003</v>
      </c>
      <c r="F3220">
        <v>25.94</v>
      </c>
    </row>
    <row r="3221" spans="3:6" x14ac:dyDescent="0.25">
      <c r="C3221" s="10">
        <v>38517</v>
      </c>
      <c r="D3221">
        <v>36</v>
      </c>
      <c r="F3221">
        <v>25.51</v>
      </c>
    </row>
    <row r="3222" spans="3:6" x14ac:dyDescent="0.25">
      <c r="C3222" s="10">
        <v>38516</v>
      </c>
      <c r="D3222">
        <v>35.9</v>
      </c>
      <c r="F3222">
        <v>25.22</v>
      </c>
    </row>
    <row r="3223" spans="3:6" x14ac:dyDescent="0.25">
      <c r="C3223" s="10">
        <v>38513</v>
      </c>
      <c r="D3223">
        <v>35.81</v>
      </c>
      <c r="F3223">
        <v>25.07</v>
      </c>
    </row>
    <row r="3224" spans="3:6" x14ac:dyDescent="0.25">
      <c r="C3224" s="10">
        <v>38512</v>
      </c>
      <c r="D3224">
        <v>37.65</v>
      </c>
      <c r="F3224">
        <v>25.2</v>
      </c>
    </row>
    <row r="3225" spans="3:6" x14ac:dyDescent="0.25">
      <c r="C3225" s="10">
        <v>38511</v>
      </c>
      <c r="D3225">
        <v>36.92</v>
      </c>
      <c r="F3225">
        <v>25.3</v>
      </c>
    </row>
    <row r="3226" spans="3:6" x14ac:dyDescent="0.25">
      <c r="C3226" s="10">
        <v>38510</v>
      </c>
      <c r="D3226">
        <v>36.54</v>
      </c>
      <c r="F3226">
        <v>25.39</v>
      </c>
    </row>
    <row r="3227" spans="3:6" x14ac:dyDescent="0.25">
      <c r="C3227" s="10">
        <v>38509</v>
      </c>
      <c r="D3227">
        <v>37.92</v>
      </c>
      <c r="F3227">
        <v>25.53</v>
      </c>
    </row>
    <row r="3228" spans="3:6" x14ac:dyDescent="0.25">
      <c r="C3228" s="10">
        <v>38506</v>
      </c>
      <c r="D3228">
        <v>38.24</v>
      </c>
      <c r="F3228">
        <v>25.48</v>
      </c>
    </row>
    <row r="3229" spans="3:6" x14ac:dyDescent="0.25">
      <c r="C3229" s="10">
        <v>38505</v>
      </c>
      <c r="D3229">
        <v>40.04</v>
      </c>
      <c r="F3229">
        <v>25.93</v>
      </c>
    </row>
    <row r="3230" spans="3:6" x14ac:dyDescent="0.25">
      <c r="C3230" s="10">
        <v>38504</v>
      </c>
      <c r="D3230">
        <v>40.299999999999997</v>
      </c>
      <c r="F3230">
        <v>26.09</v>
      </c>
    </row>
    <row r="3231" spans="3:6" x14ac:dyDescent="0.25">
      <c r="C3231" s="10">
        <v>38503</v>
      </c>
      <c r="D3231">
        <v>39.759300000000003</v>
      </c>
      <c r="F3231">
        <v>25.88</v>
      </c>
    </row>
    <row r="3232" spans="3:6" x14ac:dyDescent="0.25">
      <c r="C3232" s="10">
        <v>38499</v>
      </c>
      <c r="D3232">
        <v>40.56</v>
      </c>
      <c r="F3232">
        <v>25.98</v>
      </c>
    </row>
    <row r="3233" spans="3:6" x14ac:dyDescent="0.25">
      <c r="C3233" s="10">
        <v>38498</v>
      </c>
      <c r="D3233">
        <v>40.74</v>
      </c>
      <c r="F3233">
        <v>25.66</v>
      </c>
    </row>
    <row r="3234" spans="3:6" x14ac:dyDescent="0.25">
      <c r="C3234" s="10">
        <v>38497</v>
      </c>
      <c r="D3234">
        <v>39.78</v>
      </c>
      <c r="F3234">
        <v>25.53</v>
      </c>
    </row>
    <row r="3235" spans="3:6" x14ac:dyDescent="0.25">
      <c r="C3235" s="10">
        <v>38496</v>
      </c>
      <c r="D3235">
        <v>39.700000000000003</v>
      </c>
      <c r="F3235">
        <v>26.01</v>
      </c>
    </row>
    <row r="3236" spans="3:6" x14ac:dyDescent="0.25">
      <c r="C3236" s="10">
        <v>38495</v>
      </c>
      <c r="D3236">
        <v>39.76</v>
      </c>
      <c r="F3236">
        <v>26.08</v>
      </c>
    </row>
    <row r="3237" spans="3:6" x14ac:dyDescent="0.25">
      <c r="C3237" s="10">
        <v>38492</v>
      </c>
      <c r="D3237">
        <v>37.549999999999997</v>
      </c>
      <c r="F3237">
        <v>26.06</v>
      </c>
    </row>
    <row r="3238" spans="3:6" x14ac:dyDescent="0.25">
      <c r="C3238" s="10">
        <v>38491</v>
      </c>
      <c r="D3238">
        <v>37.549999999999997</v>
      </c>
      <c r="F3238">
        <v>26.25</v>
      </c>
    </row>
    <row r="3239" spans="3:6" x14ac:dyDescent="0.25">
      <c r="C3239" s="10">
        <v>38490</v>
      </c>
      <c r="D3239">
        <v>35.840000000000003</v>
      </c>
      <c r="F3239">
        <v>26.26</v>
      </c>
    </row>
    <row r="3240" spans="3:6" x14ac:dyDescent="0.25">
      <c r="C3240" s="10">
        <v>38489</v>
      </c>
      <c r="D3240">
        <v>35.36</v>
      </c>
      <c r="F3240">
        <v>25.94</v>
      </c>
    </row>
    <row r="3241" spans="3:6" x14ac:dyDescent="0.25">
      <c r="C3241" s="10">
        <v>38488</v>
      </c>
      <c r="D3241">
        <v>35.549999999999997</v>
      </c>
      <c r="F3241">
        <v>25.89</v>
      </c>
    </row>
    <row r="3242" spans="3:6" x14ac:dyDescent="0.25">
      <c r="C3242" s="10">
        <v>38485</v>
      </c>
      <c r="D3242">
        <v>34.770000000000003</v>
      </c>
      <c r="F3242">
        <v>25.34</v>
      </c>
    </row>
    <row r="3243" spans="3:6" x14ac:dyDescent="0.25">
      <c r="C3243" s="10">
        <v>38484</v>
      </c>
      <c r="D3243">
        <v>34.130000000000003</v>
      </c>
      <c r="F3243">
        <v>25.8</v>
      </c>
    </row>
    <row r="3244" spans="3:6" x14ac:dyDescent="0.25">
      <c r="C3244" s="10">
        <v>38483</v>
      </c>
      <c r="D3244">
        <v>35.61</v>
      </c>
      <c r="F3244">
        <v>26.12</v>
      </c>
    </row>
    <row r="3245" spans="3:6" x14ac:dyDescent="0.25">
      <c r="C3245" s="10">
        <v>38482</v>
      </c>
      <c r="D3245">
        <v>36.42</v>
      </c>
      <c r="F3245">
        <v>26.02</v>
      </c>
    </row>
    <row r="3246" spans="3:6" x14ac:dyDescent="0.25">
      <c r="C3246" s="10">
        <v>38481</v>
      </c>
      <c r="D3246">
        <v>36.97</v>
      </c>
      <c r="F3246">
        <v>26.02</v>
      </c>
    </row>
    <row r="3247" spans="3:6" x14ac:dyDescent="0.25">
      <c r="C3247" s="10">
        <v>38478</v>
      </c>
      <c r="D3247">
        <v>37.24</v>
      </c>
      <c r="F3247">
        <v>25.86</v>
      </c>
    </row>
    <row r="3248" spans="3:6" x14ac:dyDescent="0.25">
      <c r="C3248" s="10">
        <v>38477</v>
      </c>
      <c r="D3248">
        <v>36.68</v>
      </c>
      <c r="F3248">
        <v>25.92</v>
      </c>
    </row>
    <row r="3249" spans="3:6" x14ac:dyDescent="0.25">
      <c r="C3249" s="10">
        <v>38476</v>
      </c>
      <c r="D3249">
        <v>37.15</v>
      </c>
      <c r="F3249">
        <v>25.85</v>
      </c>
    </row>
    <row r="3250" spans="3:6" x14ac:dyDescent="0.25">
      <c r="C3250" s="10">
        <v>38475</v>
      </c>
      <c r="D3250">
        <v>36.21</v>
      </c>
      <c r="F3250">
        <v>25.76</v>
      </c>
    </row>
    <row r="3251" spans="3:6" x14ac:dyDescent="0.25">
      <c r="C3251" s="10">
        <v>38474</v>
      </c>
      <c r="D3251">
        <v>36.43</v>
      </c>
      <c r="F3251">
        <v>25.67</v>
      </c>
    </row>
    <row r="3252" spans="3:6" x14ac:dyDescent="0.25">
      <c r="C3252" s="10">
        <v>38471</v>
      </c>
      <c r="D3252">
        <v>36.06</v>
      </c>
      <c r="F3252">
        <v>25.29</v>
      </c>
    </row>
    <row r="3253" spans="3:6" x14ac:dyDescent="0.25">
      <c r="C3253" s="10">
        <v>38470</v>
      </c>
      <c r="D3253">
        <v>35.54</v>
      </c>
      <c r="F3253">
        <v>24.97</v>
      </c>
    </row>
    <row r="3254" spans="3:6" x14ac:dyDescent="0.25">
      <c r="C3254" s="10">
        <v>38469</v>
      </c>
      <c r="D3254">
        <v>35.950000000000003</v>
      </c>
      <c r="F3254">
        <v>24.94</v>
      </c>
    </row>
    <row r="3255" spans="3:6" x14ac:dyDescent="0.25">
      <c r="C3255" s="10">
        <v>38468</v>
      </c>
      <c r="D3255">
        <v>36.19</v>
      </c>
      <c r="F3255">
        <v>24.84</v>
      </c>
    </row>
    <row r="3256" spans="3:6" x14ac:dyDescent="0.25">
      <c r="C3256" s="10">
        <v>38467</v>
      </c>
      <c r="D3256">
        <v>36.979999999999997</v>
      </c>
      <c r="F3256">
        <v>25.55</v>
      </c>
    </row>
    <row r="3257" spans="3:6" x14ac:dyDescent="0.25">
      <c r="C3257" s="10">
        <v>38464</v>
      </c>
      <c r="D3257">
        <v>35.5</v>
      </c>
      <c r="F3257">
        <v>25.2</v>
      </c>
    </row>
    <row r="3258" spans="3:6" x14ac:dyDescent="0.25">
      <c r="C3258" s="10">
        <v>38463</v>
      </c>
      <c r="D3258">
        <v>37.14</v>
      </c>
      <c r="F3258">
        <v>25.75</v>
      </c>
    </row>
    <row r="3259" spans="3:6" x14ac:dyDescent="0.25">
      <c r="C3259" s="10">
        <v>38462</v>
      </c>
      <c r="D3259">
        <v>35.51</v>
      </c>
      <c r="F3259">
        <v>26.36</v>
      </c>
    </row>
    <row r="3260" spans="3:6" x14ac:dyDescent="0.25">
      <c r="C3260" s="10">
        <v>38461</v>
      </c>
      <c r="D3260">
        <v>37.090000000000003</v>
      </c>
      <c r="F3260">
        <v>27.51</v>
      </c>
    </row>
    <row r="3261" spans="3:6" x14ac:dyDescent="0.25">
      <c r="C3261" s="10">
        <v>38460</v>
      </c>
      <c r="D3261">
        <v>35.619999999999997</v>
      </c>
      <c r="F3261">
        <v>27.28</v>
      </c>
    </row>
    <row r="3262" spans="3:6" x14ac:dyDescent="0.25">
      <c r="C3262" s="10">
        <v>38457</v>
      </c>
      <c r="D3262">
        <v>35.35</v>
      </c>
      <c r="F3262">
        <v>26.68</v>
      </c>
    </row>
    <row r="3263" spans="3:6" x14ac:dyDescent="0.25">
      <c r="C3263" s="10">
        <v>38456</v>
      </c>
      <c r="D3263">
        <v>37.26</v>
      </c>
      <c r="F3263">
        <v>27.02</v>
      </c>
    </row>
    <row r="3264" spans="3:6" x14ac:dyDescent="0.25">
      <c r="C3264" s="10">
        <v>38455</v>
      </c>
      <c r="D3264">
        <v>41.04</v>
      </c>
      <c r="F3264">
        <v>28.03</v>
      </c>
    </row>
    <row r="3265" spans="3:6" x14ac:dyDescent="0.25">
      <c r="C3265" s="10">
        <v>38454</v>
      </c>
      <c r="D3265">
        <v>42.66</v>
      </c>
      <c r="F3265">
        <v>28.32</v>
      </c>
    </row>
    <row r="3266" spans="3:6" x14ac:dyDescent="0.25">
      <c r="C3266" s="10">
        <v>38453</v>
      </c>
      <c r="D3266">
        <v>41.92</v>
      </c>
      <c r="F3266">
        <v>27.6</v>
      </c>
    </row>
    <row r="3267" spans="3:6" x14ac:dyDescent="0.25">
      <c r="C3267" s="10">
        <v>38450</v>
      </c>
      <c r="D3267">
        <v>43.74</v>
      </c>
      <c r="F3267">
        <v>27.04</v>
      </c>
    </row>
    <row r="3268" spans="3:6" x14ac:dyDescent="0.25">
      <c r="C3268" s="10">
        <v>38449</v>
      </c>
      <c r="D3268">
        <v>43.56</v>
      </c>
      <c r="F3268">
        <v>27.32</v>
      </c>
    </row>
    <row r="3269" spans="3:6" x14ac:dyDescent="0.25">
      <c r="C3269" s="10">
        <v>38448</v>
      </c>
      <c r="D3269">
        <v>42.33</v>
      </c>
      <c r="F3269">
        <v>27.44</v>
      </c>
    </row>
    <row r="3270" spans="3:6" x14ac:dyDescent="0.25">
      <c r="C3270" s="10">
        <v>38447</v>
      </c>
      <c r="D3270">
        <v>41.89</v>
      </c>
      <c r="F3270">
        <v>27.15</v>
      </c>
    </row>
    <row r="3271" spans="3:6" x14ac:dyDescent="0.25">
      <c r="C3271" s="10">
        <v>38446</v>
      </c>
      <c r="D3271">
        <v>41.09</v>
      </c>
      <c r="F3271">
        <v>27.25</v>
      </c>
    </row>
    <row r="3272" spans="3:6" x14ac:dyDescent="0.25">
      <c r="C3272" s="10">
        <v>38443</v>
      </c>
      <c r="D3272">
        <v>40.89</v>
      </c>
      <c r="F3272">
        <v>27.12</v>
      </c>
    </row>
    <row r="3273" spans="3:6" x14ac:dyDescent="0.25">
      <c r="C3273" s="10">
        <v>38442</v>
      </c>
      <c r="D3273">
        <v>41.67</v>
      </c>
      <c r="F3273">
        <v>27.15</v>
      </c>
    </row>
    <row r="3274" spans="3:6" x14ac:dyDescent="0.25">
      <c r="C3274" s="10">
        <v>38441</v>
      </c>
      <c r="D3274">
        <v>42.8</v>
      </c>
      <c r="F3274">
        <v>27.22</v>
      </c>
    </row>
    <row r="3275" spans="3:6" x14ac:dyDescent="0.25">
      <c r="C3275" s="10">
        <v>38440</v>
      </c>
      <c r="D3275">
        <v>41.75</v>
      </c>
      <c r="F3275">
        <v>26.6</v>
      </c>
    </row>
    <row r="3276" spans="3:6" x14ac:dyDescent="0.25">
      <c r="C3276" s="10">
        <v>38439</v>
      </c>
      <c r="D3276">
        <v>42.53</v>
      </c>
      <c r="F3276">
        <v>26.74</v>
      </c>
    </row>
    <row r="3277" spans="3:6" x14ac:dyDescent="0.25">
      <c r="C3277" s="10">
        <v>38435</v>
      </c>
      <c r="D3277">
        <v>42.5</v>
      </c>
      <c r="F3277">
        <v>26.96</v>
      </c>
    </row>
    <row r="3278" spans="3:6" x14ac:dyDescent="0.25">
      <c r="C3278" s="10">
        <v>38434</v>
      </c>
      <c r="D3278">
        <v>42.55</v>
      </c>
      <c r="F3278">
        <v>27.27</v>
      </c>
    </row>
    <row r="3279" spans="3:6" x14ac:dyDescent="0.25">
      <c r="C3279" s="10">
        <v>38433</v>
      </c>
      <c r="D3279">
        <v>42.83</v>
      </c>
      <c r="F3279">
        <v>27.36</v>
      </c>
    </row>
    <row r="3280" spans="3:6" x14ac:dyDescent="0.25">
      <c r="C3280" s="10">
        <v>38432</v>
      </c>
      <c r="D3280">
        <v>43.7</v>
      </c>
      <c r="F3280">
        <v>27.75</v>
      </c>
    </row>
    <row r="3281" spans="3:6" x14ac:dyDescent="0.25">
      <c r="C3281" s="10">
        <v>38429</v>
      </c>
      <c r="D3281">
        <v>42.96</v>
      </c>
      <c r="F3281">
        <v>27.98</v>
      </c>
    </row>
    <row r="3282" spans="3:6" x14ac:dyDescent="0.25">
      <c r="C3282" s="10">
        <v>38428</v>
      </c>
      <c r="D3282">
        <v>42.25</v>
      </c>
      <c r="F3282">
        <v>27.96</v>
      </c>
    </row>
    <row r="3283" spans="3:6" x14ac:dyDescent="0.25">
      <c r="C3283" s="10">
        <v>38427</v>
      </c>
      <c r="D3283">
        <v>41.18</v>
      </c>
      <c r="F3283">
        <v>28.04</v>
      </c>
    </row>
    <row r="3284" spans="3:6" x14ac:dyDescent="0.25">
      <c r="C3284" s="10">
        <v>38426</v>
      </c>
      <c r="D3284">
        <v>40.96</v>
      </c>
      <c r="F3284">
        <v>28.14</v>
      </c>
    </row>
    <row r="3285" spans="3:6" x14ac:dyDescent="0.25">
      <c r="C3285" s="10">
        <v>38425</v>
      </c>
      <c r="D3285">
        <v>40.32</v>
      </c>
      <c r="F3285">
        <v>28.81</v>
      </c>
    </row>
    <row r="3286" spans="3:6" x14ac:dyDescent="0.25">
      <c r="C3286" s="10">
        <v>38422</v>
      </c>
      <c r="D3286">
        <v>40.270000000000003</v>
      </c>
      <c r="F3286">
        <v>28.75</v>
      </c>
    </row>
    <row r="3287" spans="3:6" x14ac:dyDescent="0.25">
      <c r="C3287" s="10">
        <v>38421</v>
      </c>
      <c r="D3287">
        <v>39.83</v>
      </c>
      <c r="F3287">
        <v>28.45</v>
      </c>
    </row>
    <row r="3288" spans="3:6" x14ac:dyDescent="0.25">
      <c r="C3288" s="10">
        <v>38420</v>
      </c>
      <c r="D3288">
        <v>39.35</v>
      </c>
      <c r="F3288">
        <v>28.53</v>
      </c>
    </row>
    <row r="3289" spans="3:6" x14ac:dyDescent="0.25">
      <c r="C3289" s="10">
        <v>38419</v>
      </c>
      <c r="D3289">
        <v>40.53</v>
      </c>
      <c r="F3289">
        <v>28.76</v>
      </c>
    </row>
    <row r="3290" spans="3:6" x14ac:dyDescent="0.25">
      <c r="C3290" s="10">
        <v>38418</v>
      </c>
      <c r="D3290">
        <v>42.75</v>
      </c>
      <c r="F3290">
        <v>28.69</v>
      </c>
    </row>
    <row r="3291" spans="3:6" x14ac:dyDescent="0.25">
      <c r="C3291" s="10">
        <v>38415</v>
      </c>
      <c r="D3291">
        <v>42.81</v>
      </c>
      <c r="F3291">
        <v>28.33</v>
      </c>
    </row>
    <row r="3292" spans="3:6" x14ac:dyDescent="0.25">
      <c r="C3292" s="10">
        <v>38414</v>
      </c>
      <c r="D3292">
        <v>41.79</v>
      </c>
      <c r="F3292">
        <v>28.08</v>
      </c>
    </row>
    <row r="3293" spans="3:6" x14ac:dyDescent="0.25">
      <c r="C3293" s="10">
        <v>38413</v>
      </c>
      <c r="D3293">
        <v>44.121000000000002</v>
      </c>
      <c r="F3293">
        <v>27.8</v>
      </c>
    </row>
    <row r="3294" spans="3:6" x14ac:dyDescent="0.25">
      <c r="C3294" s="10">
        <v>38412</v>
      </c>
      <c r="D3294">
        <v>44.5</v>
      </c>
      <c r="F3294">
        <v>27.77</v>
      </c>
    </row>
    <row r="3295" spans="3:6" x14ac:dyDescent="0.25">
      <c r="C3295" s="10">
        <v>38411</v>
      </c>
      <c r="D3295">
        <v>44.86</v>
      </c>
      <c r="F3295">
        <v>27.65</v>
      </c>
    </row>
    <row r="3296" spans="3:6" x14ac:dyDescent="0.25">
      <c r="C3296" s="10">
        <v>38408</v>
      </c>
      <c r="D3296">
        <v>88.99</v>
      </c>
      <c r="F3296">
        <v>27.47</v>
      </c>
    </row>
    <row r="3297" spans="3:6" x14ac:dyDescent="0.25">
      <c r="C3297" s="10">
        <v>38407</v>
      </c>
      <c r="D3297">
        <v>88.93</v>
      </c>
      <c r="F3297">
        <v>26.99</v>
      </c>
    </row>
    <row r="3298" spans="3:6" x14ac:dyDescent="0.25">
      <c r="C3298" s="10">
        <v>38406</v>
      </c>
      <c r="D3298">
        <v>88.23</v>
      </c>
      <c r="F3298">
        <v>26.91</v>
      </c>
    </row>
    <row r="3299" spans="3:6" x14ac:dyDescent="0.25">
      <c r="C3299" s="10">
        <v>38405</v>
      </c>
      <c r="D3299">
        <v>85.29</v>
      </c>
      <c r="F3299">
        <v>26.92</v>
      </c>
    </row>
    <row r="3300" spans="3:6" x14ac:dyDescent="0.25">
      <c r="C3300" s="10">
        <v>38401</v>
      </c>
      <c r="D3300">
        <v>86.81</v>
      </c>
      <c r="F3300">
        <v>27.01</v>
      </c>
    </row>
    <row r="3301" spans="3:6" x14ac:dyDescent="0.25">
      <c r="C3301" s="10">
        <v>38400</v>
      </c>
      <c r="D3301">
        <v>87.81</v>
      </c>
      <c r="F3301">
        <v>27.01</v>
      </c>
    </row>
    <row r="3302" spans="3:6" x14ac:dyDescent="0.25">
      <c r="C3302" s="10">
        <v>38399</v>
      </c>
      <c r="D3302">
        <v>90.13</v>
      </c>
      <c r="F3302">
        <v>27.72</v>
      </c>
    </row>
    <row r="3303" spans="3:6" x14ac:dyDescent="0.25">
      <c r="C3303" s="10">
        <v>38398</v>
      </c>
      <c r="D3303">
        <v>88.41</v>
      </c>
      <c r="F3303">
        <v>28.3</v>
      </c>
    </row>
    <row r="3304" spans="3:6" x14ac:dyDescent="0.25">
      <c r="C3304" s="10">
        <v>38397</v>
      </c>
      <c r="D3304">
        <v>84.63</v>
      </c>
      <c r="F3304">
        <v>28.41</v>
      </c>
    </row>
    <row r="3305" spans="3:6" x14ac:dyDescent="0.25">
      <c r="C3305" s="10">
        <v>38394</v>
      </c>
      <c r="D3305">
        <v>81.209999999999994</v>
      </c>
      <c r="F3305">
        <v>27.94</v>
      </c>
    </row>
    <row r="3306" spans="3:6" x14ac:dyDescent="0.25">
      <c r="C3306" s="10">
        <v>38393</v>
      </c>
      <c r="D3306">
        <v>78.36</v>
      </c>
      <c r="F3306">
        <v>28.11</v>
      </c>
    </row>
    <row r="3307" spans="3:6" x14ac:dyDescent="0.25">
      <c r="C3307" s="10">
        <v>38392</v>
      </c>
      <c r="D3307">
        <v>78.739999999999995</v>
      </c>
      <c r="F3307">
        <v>28.09</v>
      </c>
    </row>
    <row r="3308" spans="3:6" x14ac:dyDescent="0.25">
      <c r="C3308" s="10">
        <v>38391</v>
      </c>
      <c r="D3308">
        <v>80.900000000000006</v>
      </c>
      <c r="F3308">
        <v>28.58</v>
      </c>
    </row>
    <row r="3309" spans="3:6" x14ac:dyDescent="0.25">
      <c r="C3309" s="10">
        <v>38390</v>
      </c>
      <c r="D3309">
        <v>78.94</v>
      </c>
      <c r="F3309">
        <v>28.44</v>
      </c>
    </row>
    <row r="3310" spans="3:6" x14ac:dyDescent="0.25">
      <c r="C3310" s="10">
        <v>38387</v>
      </c>
      <c r="D3310">
        <v>78.84</v>
      </c>
      <c r="F3310">
        <v>28.49</v>
      </c>
    </row>
    <row r="3311" spans="3:6" x14ac:dyDescent="0.25">
      <c r="C3311" s="10">
        <v>38386</v>
      </c>
      <c r="D3311">
        <v>77.81</v>
      </c>
      <c r="F3311">
        <v>28.34</v>
      </c>
    </row>
    <row r="3312" spans="3:6" x14ac:dyDescent="0.25">
      <c r="C3312" s="10">
        <v>38385</v>
      </c>
      <c r="D3312">
        <v>79.63</v>
      </c>
      <c r="F3312">
        <v>28.4</v>
      </c>
    </row>
    <row r="3313" spans="3:6" x14ac:dyDescent="0.25">
      <c r="C3313" s="10">
        <v>38384</v>
      </c>
      <c r="D3313">
        <v>77.53</v>
      </c>
      <c r="F3313">
        <v>28.64</v>
      </c>
    </row>
    <row r="3314" spans="3:6" x14ac:dyDescent="0.25">
      <c r="C3314" s="10">
        <v>38383</v>
      </c>
      <c r="D3314">
        <v>76.900000000000006</v>
      </c>
      <c r="F3314">
        <v>28.11</v>
      </c>
    </row>
    <row r="3315" spans="3:6" x14ac:dyDescent="0.25">
      <c r="C3315" s="10">
        <v>38380</v>
      </c>
      <c r="D3315">
        <v>73.98</v>
      </c>
      <c r="F3315">
        <v>28.13</v>
      </c>
    </row>
    <row r="3316" spans="3:6" x14ac:dyDescent="0.25">
      <c r="C3316" s="10">
        <v>38379</v>
      </c>
      <c r="D3316">
        <v>72.64</v>
      </c>
      <c r="F3316">
        <v>28.73</v>
      </c>
    </row>
    <row r="3317" spans="3:6" x14ac:dyDescent="0.25">
      <c r="C3317" s="10">
        <v>38378</v>
      </c>
      <c r="D3317">
        <v>72.25</v>
      </c>
      <c r="F3317">
        <v>28.87</v>
      </c>
    </row>
    <row r="3318" spans="3:6" x14ac:dyDescent="0.25">
      <c r="C3318" s="10">
        <v>38377</v>
      </c>
      <c r="D3318">
        <v>72.05</v>
      </c>
      <c r="F3318">
        <v>28.52</v>
      </c>
    </row>
    <row r="3319" spans="3:6" x14ac:dyDescent="0.25">
      <c r="C3319" s="10">
        <v>38376</v>
      </c>
      <c r="D3319">
        <v>70.760000000000005</v>
      </c>
      <c r="F3319">
        <v>28.76</v>
      </c>
    </row>
    <row r="3320" spans="3:6" x14ac:dyDescent="0.25">
      <c r="C3320" s="10">
        <v>38373</v>
      </c>
      <c r="D3320">
        <v>70.489999999999995</v>
      </c>
      <c r="F3320">
        <v>28.66</v>
      </c>
    </row>
    <row r="3321" spans="3:6" x14ac:dyDescent="0.25">
      <c r="C3321" s="10">
        <v>38372</v>
      </c>
      <c r="D3321">
        <v>70.459999999999994</v>
      </c>
      <c r="F3321">
        <v>29.1</v>
      </c>
    </row>
    <row r="3322" spans="3:6" x14ac:dyDescent="0.25">
      <c r="C3322" s="10">
        <v>38371</v>
      </c>
      <c r="D3322">
        <v>69.88</v>
      </c>
      <c r="F3322">
        <v>28.79</v>
      </c>
    </row>
    <row r="3323" spans="3:6" x14ac:dyDescent="0.25">
      <c r="C3323" s="10">
        <v>38370</v>
      </c>
      <c r="D3323">
        <v>70.650000000000006</v>
      </c>
      <c r="F3323">
        <v>29.4</v>
      </c>
    </row>
    <row r="3324" spans="3:6" x14ac:dyDescent="0.25">
      <c r="C3324" s="10">
        <v>38366</v>
      </c>
      <c r="D3324">
        <v>70.2</v>
      </c>
      <c r="F3324">
        <v>29</v>
      </c>
    </row>
    <row r="3325" spans="3:6" x14ac:dyDescent="0.25">
      <c r="C3325" s="10">
        <v>38365</v>
      </c>
      <c r="D3325">
        <v>69.8</v>
      </c>
      <c r="F3325">
        <v>29</v>
      </c>
    </row>
    <row r="3326" spans="3:6" x14ac:dyDescent="0.25">
      <c r="C3326" s="10">
        <v>38364</v>
      </c>
      <c r="D3326">
        <v>65.459999999999994</v>
      </c>
      <c r="F3326">
        <v>31.04</v>
      </c>
    </row>
    <row r="3327" spans="3:6" x14ac:dyDescent="0.25">
      <c r="C3327" s="10">
        <v>38363</v>
      </c>
      <c r="D3327">
        <v>64.56</v>
      </c>
      <c r="F3327">
        <v>31.15</v>
      </c>
    </row>
    <row r="3328" spans="3:6" x14ac:dyDescent="0.25">
      <c r="C3328" s="10">
        <v>38362</v>
      </c>
      <c r="D3328">
        <v>68.959999999999994</v>
      </c>
      <c r="F3328">
        <v>30.73</v>
      </c>
    </row>
    <row r="3329" spans="3:6" x14ac:dyDescent="0.25">
      <c r="C3329" s="10">
        <v>38359</v>
      </c>
      <c r="D3329">
        <v>69.25</v>
      </c>
      <c r="F3329">
        <v>30.37</v>
      </c>
    </row>
    <row r="3330" spans="3:6" x14ac:dyDescent="0.25">
      <c r="C3330" s="10">
        <v>38358</v>
      </c>
      <c r="D3330">
        <v>64.55</v>
      </c>
      <c r="F3330">
        <v>30.5</v>
      </c>
    </row>
    <row r="3331" spans="3:6" x14ac:dyDescent="0.25">
      <c r="C3331" s="10">
        <v>38357</v>
      </c>
      <c r="D3331">
        <v>64.5</v>
      </c>
      <c r="F3331">
        <v>31.01</v>
      </c>
    </row>
    <row r="3332" spans="3:6" x14ac:dyDescent="0.25">
      <c r="C3332" s="10">
        <v>38356</v>
      </c>
      <c r="D3332">
        <v>63.94</v>
      </c>
      <c r="F3332">
        <v>31.13</v>
      </c>
    </row>
    <row r="3333" spans="3:6" x14ac:dyDescent="0.25">
      <c r="C3333" s="10">
        <v>38355</v>
      </c>
      <c r="D3333">
        <v>63.29</v>
      </c>
      <c r="F3333">
        <v>31.74</v>
      </c>
    </row>
    <row r="3334" spans="3:6" x14ac:dyDescent="0.25">
      <c r="C3334" s="10">
        <v>38352</v>
      </c>
      <c r="D3334">
        <v>64.400000000000006</v>
      </c>
      <c r="F3334">
        <v>32.14</v>
      </c>
    </row>
    <row r="3335" spans="3:6" x14ac:dyDescent="0.25">
      <c r="C3335" s="10">
        <v>38351</v>
      </c>
      <c r="D3335">
        <v>64.8</v>
      </c>
      <c r="F3335">
        <v>32.15</v>
      </c>
    </row>
    <row r="3336" spans="3:6" x14ac:dyDescent="0.25">
      <c r="C3336" s="10">
        <v>38350</v>
      </c>
      <c r="D3336">
        <v>64.44</v>
      </c>
      <c r="F3336">
        <v>31.98</v>
      </c>
    </row>
    <row r="3337" spans="3:6" x14ac:dyDescent="0.25">
      <c r="C3337" s="10">
        <v>38349</v>
      </c>
      <c r="D3337">
        <v>64.180000000000007</v>
      </c>
      <c r="F3337">
        <v>32.090000000000003</v>
      </c>
    </row>
    <row r="3338" spans="3:6" x14ac:dyDescent="0.25">
      <c r="C3338" s="10">
        <v>38348</v>
      </c>
      <c r="D3338">
        <v>63.16</v>
      </c>
      <c r="F3338">
        <v>31.66</v>
      </c>
    </row>
    <row r="3339" spans="3:6" x14ac:dyDescent="0.25">
      <c r="C3339" s="10">
        <v>38344</v>
      </c>
      <c r="D3339">
        <v>64.010000000000005</v>
      </c>
      <c r="F3339">
        <v>31.7</v>
      </c>
    </row>
    <row r="3340" spans="3:6" x14ac:dyDescent="0.25">
      <c r="C3340" s="10">
        <v>38343</v>
      </c>
      <c r="D3340">
        <v>63.75</v>
      </c>
      <c r="F3340">
        <v>31.48</v>
      </c>
    </row>
    <row r="3341" spans="3:6" x14ac:dyDescent="0.25">
      <c r="C3341" s="10">
        <v>38342</v>
      </c>
      <c r="D3341">
        <v>63.69</v>
      </c>
      <c r="F3341">
        <v>31.8</v>
      </c>
    </row>
    <row r="3342" spans="3:6" x14ac:dyDescent="0.25">
      <c r="C3342" s="10">
        <v>38341</v>
      </c>
      <c r="D3342">
        <v>62.72</v>
      </c>
      <c r="F3342">
        <v>31.46</v>
      </c>
    </row>
    <row r="3343" spans="3:6" x14ac:dyDescent="0.25">
      <c r="C3343" s="10">
        <v>38338</v>
      </c>
      <c r="D3343">
        <v>64.989999999999995</v>
      </c>
      <c r="F3343">
        <v>30.93</v>
      </c>
    </row>
    <row r="3344" spans="3:6" x14ac:dyDescent="0.25">
      <c r="C3344" s="10">
        <v>38337</v>
      </c>
      <c r="D3344">
        <v>66.596000000000004</v>
      </c>
      <c r="F3344">
        <v>31.05</v>
      </c>
    </row>
    <row r="3345" spans="3:6" x14ac:dyDescent="0.25">
      <c r="C3345" s="10">
        <v>38336</v>
      </c>
      <c r="D3345">
        <v>65.260000000000005</v>
      </c>
      <c r="F3345">
        <v>31.52</v>
      </c>
    </row>
    <row r="3346" spans="3:6" x14ac:dyDescent="0.25">
      <c r="C3346" s="10">
        <v>38335</v>
      </c>
      <c r="D3346">
        <v>65.290000000000006</v>
      </c>
      <c r="F3346">
        <v>31.67</v>
      </c>
    </row>
    <row r="3347" spans="3:6" x14ac:dyDescent="0.25">
      <c r="C3347" s="10">
        <v>38334</v>
      </c>
      <c r="D3347">
        <v>64.91</v>
      </c>
      <c r="F3347">
        <v>31.54</v>
      </c>
    </row>
    <row r="3348" spans="3:6" x14ac:dyDescent="0.25">
      <c r="C3348" s="10">
        <v>38331</v>
      </c>
      <c r="D3348">
        <v>65.150000000000006</v>
      </c>
      <c r="F3348">
        <v>30.98</v>
      </c>
    </row>
    <row r="3349" spans="3:6" x14ac:dyDescent="0.25">
      <c r="C3349" s="10">
        <v>38330</v>
      </c>
      <c r="D3349">
        <v>63.99</v>
      </c>
      <c r="F3349">
        <v>30.86</v>
      </c>
    </row>
    <row r="3350" spans="3:6" x14ac:dyDescent="0.25">
      <c r="C3350" s="10">
        <v>38329</v>
      </c>
      <c r="D3350">
        <v>63.28</v>
      </c>
      <c r="F3350">
        <v>30.66</v>
      </c>
    </row>
    <row r="3351" spans="3:6" x14ac:dyDescent="0.25">
      <c r="C3351" s="10">
        <v>38328</v>
      </c>
      <c r="D3351">
        <v>62.89</v>
      </c>
      <c r="F3351">
        <v>30.3</v>
      </c>
    </row>
    <row r="3352" spans="3:6" x14ac:dyDescent="0.25">
      <c r="C3352" s="10">
        <v>38327</v>
      </c>
      <c r="D3352">
        <v>65.78</v>
      </c>
      <c r="F3352">
        <v>30.79</v>
      </c>
    </row>
    <row r="3353" spans="3:6" x14ac:dyDescent="0.25">
      <c r="C3353" s="10">
        <v>38324</v>
      </c>
      <c r="D3353">
        <v>62.68</v>
      </c>
      <c r="F3353">
        <v>31.03</v>
      </c>
    </row>
    <row r="3354" spans="3:6" x14ac:dyDescent="0.25">
      <c r="C3354" s="10">
        <v>38323</v>
      </c>
      <c r="D3354">
        <v>65.209999999999994</v>
      </c>
      <c r="F3354">
        <v>31.28</v>
      </c>
    </row>
    <row r="3355" spans="3:6" x14ac:dyDescent="0.25">
      <c r="C3355" s="10">
        <v>38322</v>
      </c>
      <c r="D3355">
        <v>67.790000000000006</v>
      </c>
      <c r="F3355">
        <v>31.46</v>
      </c>
    </row>
    <row r="3356" spans="3:6" x14ac:dyDescent="0.25">
      <c r="C3356" s="10">
        <v>38321</v>
      </c>
      <c r="D3356">
        <v>67.05</v>
      </c>
      <c r="F3356">
        <v>30.91</v>
      </c>
    </row>
    <row r="3357" spans="3:6" x14ac:dyDescent="0.25">
      <c r="C3357" s="10">
        <v>38320</v>
      </c>
      <c r="D3357">
        <v>68.44</v>
      </c>
      <c r="F3357">
        <v>30.48</v>
      </c>
    </row>
    <row r="3358" spans="3:6" x14ac:dyDescent="0.25">
      <c r="C3358" s="10">
        <v>38317</v>
      </c>
      <c r="D3358">
        <v>64.55</v>
      </c>
      <c r="F3358">
        <v>30.88</v>
      </c>
    </row>
    <row r="3359" spans="3:6" x14ac:dyDescent="0.25">
      <c r="C3359" s="10">
        <v>38315</v>
      </c>
      <c r="D3359">
        <v>64.05</v>
      </c>
      <c r="F3359">
        <v>30.95</v>
      </c>
    </row>
    <row r="3360" spans="3:6" x14ac:dyDescent="0.25">
      <c r="C3360" s="10">
        <v>38314</v>
      </c>
      <c r="D3360">
        <v>61.27</v>
      </c>
      <c r="F3360">
        <v>31.24</v>
      </c>
    </row>
    <row r="3361" spans="3:6" x14ac:dyDescent="0.25">
      <c r="C3361" s="10">
        <v>38313</v>
      </c>
      <c r="D3361">
        <v>61.35</v>
      </c>
      <c r="F3361">
        <v>31.05</v>
      </c>
    </row>
    <row r="3362" spans="3:6" x14ac:dyDescent="0.25">
      <c r="C3362" s="10">
        <v>38310</v>
      </c>
      <c r="D3362">
        <v>55.17</v>
      </c>
      <c r="F3362">
        <v>30.6</v>
      </c>
    </row>
    <row r="3363" spans="3:6" x14ac:dyDescent="0.25">
      <c r="C3363" s="10">
        <v>38309</v>
      </c>
      <c r="D3363">
        <v>55.39</v>
      </c>
      <c r="F3363">
        <v>31.3</v>
      </c>
    </row>
    <row r="3364" spans="3:6" x14ac:dyDescent="0.25">
      <c r="C3364" s="10">
        <v>38308</v>
      </c>
      <c r="D3364">
        <v>54.9</v>
      </c>
      <c r="F3364">
        <v>31.61</v>
      </c>
    </row>
    <row r="3365" spans="3:6" x14ac:dyDescent="0.25">
      <c r="C3365" s="10">
        <v>38307</v>
      </c>
      <c r="D3365">
        <v>54.935000000000002</v>
      </c>
      <c r="F3365">
        <v>31.61</v>
      </c>
    </row>
    <row r="3366" spans="3:6" x14ac:dyDescent="0.25">
      <c r="C3366" s="10">
        <v>38306</v>
      </c>
      <c r="D3366">
        <v>55.24</v>
      </c>
      <c r="F3366">
        <v>31.9</v>
      </c>
    </row>
    <row r="3367" spans="3:6" x14ac:dyDescent="0.25">
      <c r="C3367" s="10">
        <v>38303</v>
      </c>
      <c r="D3367">
        <v>55.5</v>
      </c>
      <c r="F3367">
        <v>32.130000000000003</v>
      </c>
    </row>
    <row r="3368" spans="3:6" x14ac:dyDescent="0.25">
      <c r="C3368" s="10">
        <v>38302</v>
      </c>
      <c r="D3368">
        <v>55.3</v>
      </c>
      <c r="F3368">
        <v>31.27</v>
      </c>
    </row>
    <row r="3369" spans="3:6" x14ac:dyDescent="0.25">
      <c r="C3369" s="10">
        <v>38301</v>
      </c>
      <c r="D3369">
        <v>54.75</v>
      </c>
      <c r="F3369">
        <v>31.25</v>
      </c>
    </row>
    <row r="3370" spans="3:6" x14ac:dyDescent="0.25">
      <c r="C3370" s="10">
        <v>38300</v>
      </c>
      <c r="D3370">
        <v>54.05</v>
      </c>
      <c r="F3370">
        <v>31.43</v>
      </c>
    </row>
    <row r="3371" spans="3:6" x14ac:dyDescent="0.25">
      <c r="C3371" s="10">
        <v>38299</v>
      </c>
      <c r="D3371">
        <v>54.38</v>
      </c>
      <c r="F3371">
        <v>31.58</v>
      </c>
    </row>
    <row r="3372" spans="3:6" x14ac:dyDescent="0.25">
      <c r="C3372" s="10">
        <v>38296</v>
      </c>
      <c r="D3372">
        <v>54.72</v>
      </c>
      <c r="F3372">
        <v>32.01</v>
      </c>
    </row>
    <row r="3373" spans="3:6" x14ac:dyDescent="0.25">
      <c r="C3373" s="10">
        <v>38295</v>
      </c>
      <c r="D3373">
        <v>54.45</v>
      </c>
      <c r="F3373">
        <v>31.9</v>
      </c>
    </row>
    <row r="3374" spans="3:6" x14ac:dyDescent="0.25">
      <c r="C3374" s="10">
        <v>38294</v>
      </c>
      <c r="D3374">
        <v>55.31</v>
      </c>
      <c r="F3374">
        <v>31.09</v>
      </c>
    </row>
    <row r="3375" spans="3:6" x14ac:dyDescent="0.25">
      <c r="C3375" s="10">
        <v>38293</v>
      </c>
      <c r="D3375">
        <v>53.5</v>
      </c>
      <c r="F3375">
        <v>30.75</v>
      </c>
    </row>
    <row r="3376" spans="3:6" x14ac:dyDescent="0.25">
      <c r="C3376" s="10">
        <v>38292</v>
      </c>
      <c r="D3376">
        <v>52.45</v>
      </c>
      <c r="F3376">
        <v>31.29</v>
      </c>
    </row>
    <row r="3377" spans="3:6" x14ac:dyDescent="0.25">
      <c r="C3377" s="10">
        <v>38289</v>
      </c>
      <c r="D3377">
        <v>52.4</v>
      </c>
      <c r="F3377">
        <v>31.52</v>
      </c>
    </row>
    <row r="3378" spans="3:6" x14ac:dyDescent="0.25">
      <c r="C3378" s="10">
        <v>38288</v>
      </c>
      <c r="D3378">
        <v>52.19</v>
      </c>
      <c r="F3378">
        <v>31.48</v>
      </c>
    </row>
    <row r="3379" spans="3:6" x14ac:dyDescent="0.25">
      <c r="C3379" s="10">
        <v>38287</v>
      </c>
      <c r="D3379">
        <v>50.3</v>
      </c>
      <c r="F3379">
        <v>31.35</v>
      </c>
    </row>
    <row r="3380" spans="3:6" x14ac:dyDescent="0.25">
      <c r="C3380" s="10">
        <v>38286</v>
      </c>
      <c r="D3380">
        <v>47.97</v>
      </c>
      <c r="F3380">
        <v>30.5</v>
      </c>
    </row>
    <row r="3381" spans="3:6" x14ac:dyDescent="0.25">
      <c r="C3381" s="10">
        <v>38285</v>
      </c>
      <c r="D3381">
        <v>47.55</v>
      </c>
      <c r="F3381">
        <v>30.29</v>
      </c>
    </row>
    <row r="3382" spans="3:6" x14ac:dyDescent="0.25">
      <c r="C3382" s="10">
        <v>38282</v>
      </c>
      <c r="D3382">
        <v>47.41</v>
      </c>
      <c r="F3382">
        <v>30</v>
      </c>
    </row>
    <row r="3383" spans="3:6" x14ac:dyDescent="0.25">
      <c r="C3383" s="10">
        <v>38281</v>
      </c>
      <c r="D3383">
        <v>47.94</v>
      </c>
      <c r="F3383">
        <v>30.17</v>
      </c>
    </row>
    <row r="3384" spans="3:6" x14ac:dyDescent="0.25">
      <c r="C3384" s="10">
        <v>38280</v>
      </c>
      <c r="D3384">
        <v>47.47</v>
      </c>
      <c r="F3384">
        <v>30.12</v>
      </c>
    </row>
    <row r="3385" spans="3:6" x14ac:dyDescent="0.25">
      <c r="C3385" s="10">
        <v>38279</v>
      </c>
      <c r="D3385">
        <v>47.42</v>
      </c>
      <c r="F3385">
        <v>30.37</v>
      </c>
    </row>
    <row r="3386" spans="3:6" x14ac:dyDescent="0.25">
      <c r="C3386" s="10">
        <v>38278</v>
      </c>
      <c r="D3386">
        <v>47.75</v>
      </c>
      <c r="F3386">
        <v>30.44</v>
      </c>
    </row>
    <row r="3387" spans="3:6" x14ac:dyDescent="0.25">
      <c r="C3387" s="10">
        <v>38275</v>
      </c>
      <c r="D3387">
        <v>45.5</v>
      </c>
      <c r="F3387">
        <v>30.58</v>
      </c>
    </row>
    <row r="3388" spans="3:6" x14ac:dyDescent="0.25">
      <c r="C3388" s="10">
        <v>38274</v>
      </c>
      <c r="D3388">
        <v>44.98</v>
      </c>
      <c r="F3388">
        <v>30.13</v>
      </c>
    </row>
    <row r="3389" spans="3:6" x14ac:dyDescent="0.25">
      <c r="C3389" s="10">
        <v>38273</v>
      </c>
      <c r="D3389">
        <v>39.75</v>
      </c>
      <c r="F3389">
        <v>31.52</v>
      </c>
    </row>
    <row r="3390" spans="3:6" x14ac:dyDescent="0.25">
      <c r="C3390" s="10">
        <v>38272</v>
      </c>
      <c r="D3390">
        <v>38.29</v>
      </c>
      <c r="F3390">
        <v>31.7</v>
      </c>
    </row>
    <row r="3391" spans="3:6" x14ac:dyDescent="0.25">
      <c r="C3391" s="10">
        <v>38271</v>
      </c>
      <c r="D3391">
        <v>38.590000000000003</v>
      </c>
      <c r="F3391">
        <v>31.58</v>
      </c>
    </row>
    <row r="3392" spans="3:6" x14ac:dyDescent="0.25">
      <c r="C3392" s="10">
        <v>38268</v>
      </c>
      <c r="D3392">
        <v>39.06</v>
      </c>
      <c r="F3392">
        <v>31.64</v>
      </c>
    </row>
    <row r="3393" spans="3:6" x14ac:dyDescent="0.25">
      <c r="C3393" s="10">
        <v>38267</v>
      </c>
      <c r="D3393">
        <v>39.619999999999997</v>
      </c>
      <c r="F3393">
        <v>31.84</v>
      </c>
    </row>
    <row r="3394" spans="3:6" x14ac:dyDescent="0.25">
      <c r="C3394" s="10">
        <v>38266</v>
      </c>
      <c r="D3394">
        <v>40.64</v>
      </c>
      <c r="F3394">
        <v>31.4</v>
      </c>
    </row>
    <row r="3395" spans="3:6" x14ac:dyDescent="0.25">
      <c r="C3395" s="10">
        <v>38265</v>
      </c>
      <c r="D3395">
        <v>39.369999999999997</v>
      </c>
      <c r="F3395">
        <v>31.15</v>
      </c>
    </row>
    <row r="3396" spans="3:6" x14ac:dyDescent="0.25">
      <c r="C3396" s="10">
        <v>38264</v>
      </c>
      <c r="D3396">
        <v>38.79</v>
      </c>
      <c r="F3396">
        <v>30.73</v>
      </c>
    </row>
    <row r="3397" spans="3:6" x14ac:dyDescent="0.25">
      <c r="C3397" s="10">
        <v>38261</v>
      </c>
      <c r="D3397">
        <v>38.67</v>
      </c>
      <c r="F3397">
        <v>30.67</v>
      </c>
    </row>
    <row r="3398" spans="3:6" x14ac:dyDescent="0.25">
      <c r="C3398" s="10">
        <v>38260</v>
      </c>
      <c r="D3398">
        <v>38.75</v>
      </c>
      <c r="F3398">
        <v>30.29</v>
      </c>
    </row>
    <row r="3399" spans="3:6" x14ac:dyDescent="0.25">
      <c r="C3399" s="10">
        <v>38259</v>
      </c>
      <c r="D3399">
        <v>38.68</v>
      </c>
      <c r="F3399">
        <v>30.08</v>
      </c>
    </row>
    <row r="3400" spans="3:6" x14ac:dyDescent="0.25">
      <c r="C3400" s="10">
        <v>38258</v>
      </c>
      <c r="D3400">
        <v>38.04</v>
      </c>
      <c r="F3400">
        <v>30.28</v>
      </c>
    </row>
    <row r="3401" spans="3:6" x14ac:dyDescent="0.25">
      <c r="C3401" s="10">
        <v>38257</v>
      </c>
      <c r="D3401">
        <v>37.53</v>
      </c>
      <c r="F3401">
        <v>29.79</v>
      </c>
    </row>
    <row r="3402" spans="3:6" x14ac:dyDescent="0.25">
      <c r="C3402" s="10">
        <v>38254</v>
      </c>
      <c r="D3402">
        <v>37.29</v>
      </c>
      <c r="F3402">
        <v>30.06</v>
      </c>
    </row>
    <row r="3403" spans="3:6" x14ac:dyDescent="0.25">
      <c r="C3403" s="10">
        <v>38253</v>
      </c>
      <c r="D3403">
        <v>37.270000000000003</v>
      </c>
      <c r="F3403">
        <v>29.66</v>
      </c>
    </row>
    <row r="3404" spans="3:6" x14ac:dyDescent="0.25">
      <c r="C3404" s="10">
        <v>38252</v>
      </c>
      <c r="D3404">
        <v>36.92</v>
      </c>
      <c r="F3404">
        <v>30.5</v>
      </c>
    </row>
    <row r="3405" spans="3:6" x14ac:dyDescent="0.25">
      <c r="C3405" s="10">
        <v>38251</v>
      </c>
      <c r="D3405">
        <v>38.01</v>
      </c>
      <c r="F3405">
        <v>31.02</v>
      </c>
    </row>
    <row r="3406" spans="3:6" x14ac:dyDescent="0.25">
      <c r="C3406" s="10">
        <v>38250</v>
      </c>
      <c r="D3406">
        <v>37.71</v>
      </c>
      <c r="F3406">
        <v>30.95</v>
      </c>
    </row>
    <row r="3407" spans="3:6" x14ac:dyDescent="0.25">
      <c r="C3407" s="10">
        <v>38247</v>
      </c>
      <c r="D3407">
        <v>37.14</v>
      </c>
      <c r="F3407">
        <v>31.32</v>
      </c>
    </row>
    <row r="3408" spans="3:6" x14ac:dyDescent="0.25">
      <c r="C3408" s="10">
        <v>38246</v>
      </c>
      <c r="D3408">
        <v>36.35</v>
      </c>
      <c r="F3408">
        <v>31.53</v>
      </c>
    </row>
    <row r="3409" spans="3:6" x14ac:dyDescent="0.25">
      <c r="C3409" s="10">
        <v>38245</v>
      </c>
      <c r="D3409">
        <v>35.200000000000003</v>
      </c>
      <c r="F3409">
        <v>31.51</v>
      </c>
    </row>
    <row r="3410" spans="3:6" x14ac:dyDescent="0.25">
      <c r="C3410" s="10">
        <v>38244</v>
      </c>
      <c r="D3410">
        <v>35.49</v>
      </c>
      <c r="F3410">
        <v>31.81</v>
      </c>
    </row>
    <row r="3411" spans="3:6" x14ac:dyDescent="0.25">
      <c r="C3411" s="10">
        <v>38243</v>
      </c>
      <c r="D3411">
        <v>35.590000000000003</v>
      </c>
      <c r="F3411">
        <v>32.06</v>
      </c>
    </row>
    <row r="3412" spans="3:6" x14ac:dyDescent="0.25">
      <c r="C3412" s="10">
        <v>38240</v>
      </c>
      <c r="D3412">
        <v>35.869999999999997</v>
      </c>
      <c r="F3412">
        <v>31.96</v>
      </c>
    </row>
    <row r="3413" spans="3:6" x14ac:dyDescent="0.25">
      <c r="C3413" s="10">
        <v>38239</v>
      </c>
      <c r="D3413">
        <v>35.700000000000003</v>
      </c>
      <c r="F3413">
        <v>31.87</v>
      </c>
    </row>
    <row r="3414" spans="3:6" x14ac:dyDescent="0.25">
      <c r="C3414" s="10">
        <v>38238</v>
      </c>
      <c r="D3414">
        <v>36.35</v>
      </c>
      <c r="F3414">
        <v>31.88</v>
      </c>
    </row>
    <row r="3415" spans="3:6" x14ac:dyDescent="0.25">
      <c r="C3415" s="10">
        <v>38237</v>
      </c>
      <c r="D3415">
        <v>35.76</v>
      </c>
      <c r="F3415">
        <v>32.53</v>
      </c>
    </row>
    <row r="3416" spans="3:6" x14ac:dyDescent="0.25">
      <c r="C3416" s="10">
        <v>38233</v>
      </c>
      <c r="D3416">
        <v>35.229999999999997</v>
      </c>
      <c r="F3416">
        <v>64.19</v>
      </c>
    </row>
    <row r="3417" spans="3:6" x14ac:dyDescent="0.25">
      <c r="C3417" s="10">
        <v>38232</v>
      </c>
      <c r="D3417">
        <v>35.659999999999997</v>
      </c>
      <c r="F3417">
        <v>64.33</v>
      </c>
    </row>
    <row r="3418" spans="3:6" x14ac:dyDescent="0.25">
      <c r="C3418" s="10">
        <v>38231</v>
      </c>
      <c r="D3418">
        <v>35.86</v>
      </c>
      <c r="F3418">
        <v>64</v>
      </c>
    </row>
    <row r="3419" spans="3:6" x14ac:dyDescent="0.25">
      <c r="C3419" s="10">
        <v>38230</v>
      </c>
      <c r="D3419">
        <v>34.49</v>
      </c>
      <c r="F3419">
        <v>63.61</v>
      </c>
    </row>
    <row r="3420" spans="3:6" x14ac:dyDescent="0.25">
      <c r="C3420" s="10">
        <v>38229</v>
      </c>
      <c r="D3420">
        <v>34.119999999999997</v>
      </c>
      <c r="F3420">
        <v>63.45</v>
      </c>
    </row>
    <row r="3421" spans="3:6" x14ac:dyDescent="0.25">
      <c r="C3421" s="10">
        <v>38226</v>
      </c>
      <c r="D3421">
        <v>34.35</v>
      </c>
      <c r="F3421">
        <v>63.23</v>
      </c>
    </row>
    <row r="3422" spans="3:6" x14ac:dyDescent="0.25">
      <c r="C3422" s="10">
        <v>38225</v>
      </c>
      <c r="D3422">
        <v>34.659999999999997</v>
      </c>
      <c r="F3422">
        <v>63.37</v>
      </c>
    </row>
    <row r="3423" spans="3:6" x14ac:dyDescent="0.25">
      <c r="C3423" s="10">
        <v>38224</v>
      </c>
      <c r="D3423">
        <v>33.049999999999997</v>
      </c>
      <c r="F3423">
        <v>63.55</v>
      </c>
    </row>
    <row r="3424" spans="3:6" x14ac:dyDescent="0.25">
      <c r="C3424" s="10">
        <v>38223</v>
      </c>
      <c r="D3424">
        <v>31.95</v>
      </c>
      <c r="F3424">
        <v>62.6</v>
      </c>
    </row>
    <row r="3425" spans="3:6" x14ac:dyDescent="0.25">
      <c r="C3425" s="10">
        <v>38222</v>
      </c>
      <c r="D3425">
        <v>31.08</v>
      </c>
      <c r="F3425">
        <v>62.09</v>
      </c>
    </row>
    <row r="3426" spans="3:6" x14ac:dyDescent="0.25">
      <c r="C3426" s="10">
        <v>38219</v>
      </c>
      <c r="D3426">
        <v>30.8</v>
      </c>
      <c r="F3426">
        <v>62.36</v>
      </c>
    </row>
    <row r="3427" spans="3:6" x14ac:dyDescent="0.25">
      <c r="C3427" s="10">
        <v>38218</v>
      </c>
      <c r="D3427">
        <v>30.71</v>
      </c>
      <c r="F3427">
        <v>62.05</v>
      </c>
    </row>
    <row r="3428" spans="3:6" x14ac:dyDescent="0.25">
      <c r="C3428" s="10">
        <v>38217</v>
      </c>
      <c r="D3428">
        <v>31.74</v>
      </c>
      <c r="F3428">
        <v>63.07</v>
      </c>
    </row>
    <row r="3429" spans="3:6" x14ac:dyDescent="0.25">
      <c r="C3429" s="10">
        <v>38216</v>
      </c>
      <c r="D3429">
        <v>30.87</v>
      </c>
      <c r="F3429">
        <v>62.01</v>
      </c>
    </row>
    <row r="3430" spans="3:6" x14ac:dyDescent="0.25">
      <c r="C3430" s="10">
        <v>38215</v>
      </c>
      <c r="D3430">
        <v>30.78</v>
      </c>
      <c r="F3430">
        <v>61.05</v>
      </c>
    </row>
    <row r="3431" spans="3:6" x14ac:dyDescent="0.25">
      <c r="C3431" s="10">
        <v>38212</v>
      </c>
      <c r="D3431">
        <v>30.84</v>
      </c>
      <c r="F3431">
        <v>60.32</v>
      </c>
    </row>
    <row r="3432" spans="3:6" x14ac:dyDescent="0.25">
      <c r="C3432" s="10">
        <v>38211</v>
      </c>
      <c r="D3432">
        <v>30.37</v>
      </c>
      <c r="F3432">
        <v>60.14</v>
      </c>
    </row>
    <row r="3433" spans="3:6" x14ac:dyDescent="0.25">
      <c r="C3433" s="10">
        <v>38210</v>
      </c>
      <c r="D3433">
        <v>31.01</v>
      </c>
      <c r="F3433">
        <v>60.28</v>
      </c>
    </row>
    <row r="3434" spans="3:6" x14ac:dyDescent="0.25">
      <c r="C3434" s="10">
        <v>38209</v>
      </c>
      <c r="D3434">
        <v>31.52</v>
      </c>
      <c r="F3434">
        <v>59.7</v>
      </c>
    </row>
    <row r="3435" spans="3:6" x14ac:dyDescent="0.25">
      <c r="C3435" s="10">
        <v>38208</v>
      </c>
      <c r="D3435">
        <v>30.3</v>
      </c>
      <c r="F3435">
        <v>58.4</v>
      </c>
    </row>
    <row r="3436" spans="3:6" x14ac:dyDescent="0.25">
      <c r="C3436" s="10">
        <v>38205</v>
      </c>
      <c r="D3436">
        <v>29.78</v>
      </c>
      <c r="F3436">
        <v>57.82</v>
      </c>
    </row>
    <row r="3437" spans="3:6" x14ac:dyDescent="0.25">
      <c r="C3437" s="10">
        <v>38204</v>
      </c>
      <c r="D3437">
        <v>31.39</v>
      </c>
      <c r="F3437">
        <v>59.3</v>
      </c>
    </row>
    <row r="3438" spans="3:6" x14ac:dyDescent="0.25">
      <c r="C3438" s="10">
        <v>38203</v>
      </c>
      <c r="D3438">
        <v>31.79</v>
      </c>
      <c r="F3438">
        <v>59.89</v>
      </c>
    </row>
    <row r="3439" spans="3:6" x14ac:dyDescent="0.25">
      <c r="C3439" s="10">
        <v>38202</v>
      </c>
      <c r="D3439">
        <v>31.29</v>
      </c>
      <c r="F3439">
        <v>59.96</v>
      </c>
    </row>
    <row r="3440" spans="3:6" x14ac:dyDescent="0.25">
      <c r="C3440" s="10">
        <v>38201</v>
      </c>
      <c r="D3440">
        <v>31.58</v>
      </c>
      <c r="F3440">
        <v>59.57</v>
      </c>
    </row>
    <row r="3441" spans="3:6" x14ac:dyDescent="0.25">
      <c r="C3441" s="10">
        <v>38198</v>
      </c>
      <c r="D3441">
        <v>32.340000000000003</v>
      </c>
      <c r="F3441">
        <v>60.4</v>
      </c>
    </row>
    <row r="3442" spans="3:6" x14ac:dyDescent="0.25">
      <c r="C3442" s="10">
        <v>38197</v>
      </c>
      <c r="D3442">
        <v>32.64</v>
      </c>
      <c r="F3442">
        <v>60.29</v>
      </c>
    </row>
    <row r="3443" spans="3:6" x14ac:dyDescent="0.25">
      <c r="C3443" s="10">
        <v>38196</v>
      </c>
      <c r="D3443">
        <v>32.270000000000003</v>
      </c>
      <c r="F3443">
        <v>60.31</v>
      </c>
    </row>
    <row r="3444" spans="3:6" x14ac:dyDescent="0.25">
      <c r="C3444" s="10">
        <v>38195</v>
      </c>
      <c r="D3444">
        <v>32.43</v>
      </c>
      <c r="F3444">
        <v>60.67</v>
      </c>
    </row>
    <row r="3445" spans="3:6" x14ac:dyDescent="0.25">
      <c r="C3445" s="10">
        <v>38194</v>
      </c>
      <c r="D3445">
        <v>31.26</v>
      </c>
      <c r="F3445">
        <v>60.49</v>
      </c>
    </row>
    <row r="3446" spans="3:6" x14ac:dyDescent="0.25">
      <c r="C3446" s="10">
        <v>38191</v>
      </c>
      <c r="D3446">
        <v>30.7</v>
      </c>
      <c r="F3446">
        <v>60.21</v>
      </c>
    </row>
    <row r="3447" spans="3:6" x14ac:dyDescent="0.25">
      <c r="C3447" s="10">
        <v>38190</v>
      </c>
      <c r="D3447">
        <v>31.68</v>
      </c>
      <c r="F3447">
        <v>59.92</v>
      </c>
    </row>
    <row r="3448" spans="3:6" x14ac:dyDescent="0.25">
      <c r="C3448" s="10">
        <v>38189</v>
      </c>
      <c r="D3448">
        <v>31.62</v>
      </c>
      <c r="F3448">
        <v>59.99</v>
      </c>
    </row>
    <row r="3449" spans="3:6" x14ac:dyDescent="0.25">
      <c r="C3449" s="10">
        <v>38188</v>
      </c>
      <c r="D3449">
        <v>32.200000000000003</v>
      </c>
      <c r="F3449">
        <v>60.57</v>
      </c>
    </row>
    <row r="3450" spans="3:6" x14ac:dyDescent="0.25">
      <c r="C3450" s="10">
        <v>38187</v>
      </c>
      <c r="D3450">
        <v>31.97</v>
      </c>
      <c r="F3450">
        <v>60.37</v>
      </c>
    </row>
    <row r="3451" spans="3:6" x14ac:dyDescent="0.25">
      <c r="C3451" s="10">
        <v>38184</v>
      </c>
      <c r="D3451">
        <v>32.200000000000003</v>
      </c>
      <c r="F3451">
        <v>59.45</v>
      </c>
    </row>
    <row r="3452" spans="3:6" x14ac:dyDescent="0.25">
      <c r="C3452" s="10">
        <v>38183</v>
      </c>
      <c r="D3452">
        <v>32.93</v>
      </c>
      <c r="F3452">
        <v>59.14</v>
      </c>
    </row>
    <row r="3453" spans="3:6" x14ac:dyDescent="0.25">
      <c r="C3453" s="10">
        <v>38182</v>
      </c>
      <c r="D3453">
        <v>29.58</v>
      </c>
      <c r="F3453">
        <v>57.72</v>
      </c>
    </row>
    <row r="3454" spans="3:6" x14ac:dyDescent="0.25">
      <c r="C3454" s="10">
        <v>38181</v>
      </c>
      <c r="D3454">
        <v>29.22</v>
      </c>
      <c r="F3454">
        <v>57.58</v>
      </c>
    </row>
    <row r="3455" spans="3:6" x14ac:dyDescent="0.25">
      <c r="C3455" s="10">
        <v>38180</v>
      </c>
      <c r="D3455">
        <v>29.14</v>
      </c>
      <c r="F3455">
        <v>57.3</v>
      </c>
    </row>
    <row r="3456" spans="3:6" x14ac:dyDescent="0.25">
      <c r="C3456" s="10">
        <v>38177</v>
      </c>
      <c r="D3456">
        <v>30.03</v>
      </c>
      <c r="F3456">
        <v>56.5</v>
      </c>
    </row>
    <row r="3457" spans="3:6" x14ac:dyDescent="0.25">
      <c r="C3457" s="10">
        <v>38176</v>
      </c>
      <c r="D3457">
        <v>30.14</v>
      </c>
      <c r="F3457">
        <v>57.2</v>
      </c>
    </row>
    <row r="3458" spans="3:6" x14ac:dyDescent="0.25">
      <c r="C3458" s="10">
        <v>38175</v>
      </c>
      <c r="D3458">
        <v>30.39</v>
      </c>
      <c r="F3458">
        <v>56.92</v>
      </c>
    </row>
    <row r="3459" spans="3:6" x14ac:dyDescent="0.25">
      <c r="C3459" s="10">
        <v>38174</v>
      </c>
      <c r="D3459">
        <v>30.95</v>
      </c>
      <c r="F3459">
        <v>56.88</v>
      </c>
    </row>
    <row r="3460" spans="3:6" x14ac:dyDescent="0.25">
      <c r="C3460" s="10">
        <v>38170</v>
      </c>
      <c r="D3460">
        <v>31.08</v>
      </c>
      <c r="F3460">
        <v>56.74</v>
      </c>
    </row>
    <row r="3461" spans="3:6" x14ac:dyDescent="0.25">
      <c r="C3461" s="10">
        <v>38169</v>
      </c>
      <c r="D3461">
        <v>32.299999999999997</v>
      </c>
      <c r="F3461">
        <v>56.52</v>
      </c>
    </row>
    <row r="3462" spans="3:6" x14ac:dyDescent="0.25">
      <c r="C3462" s="10">
        <v>38168</v>
      </c>
      <c r="D3462">
        <v>32.54</v>
      </c>
      <c r="F3462">
        <v>58.05</v>
      </c>
    </row>
    <row r="3463" spans="3:6" x14ac:dyDescent="0.25">
      <c r="C3463" s="10">
        <v>38167</v>
      </c>
      <c r="D3463">
        <v>32.5</v>
      </c>
      <c r="F3463">
        <v>56.88</v>
      </c>
    </row>
    <row r="3464" spans="3:6" x14ac:dyDescent="0.25">
      <c r="C3464" s="10">
        <v>38166</v>
      </c>
      <c r="D3464">
        <v>32.49</v>
      </c>
      <c r="F3464">
        <v>57.02</v>
      </c>
    </row>
    <row r="3465" spans="3:6" x14ac:dyDescent="0.25">
      <c r="C3465" s="10">
        <v>38163</v>
      </c>
      <c r="D3465">
        <v>33.700000000000003</v>
      </c>
      <c r="F3465">
        <v>56</v>
      </c>
    </row>
    <row r="3466" spans="3:6" x14ac:dyDescent="0.25">
      <c r="C3466" s="10">
        <v>38162</v>
      </c>
      <c r="D3466">
        <v>33.18</v>
      </c>
      <c r="F3466">
        <v>55.86</v>
      </c>
    </row>
    <row r="3467" spans="3:6" x14ac:dyDescent="0.25">
      <c r="C3467" s="10">
        <v>38161</v>
      </c>
      <c r="D3467">
        <v>33.700000000000003</v>
      </c>
      <c r="F3467">
        <v>55.99</v>
      </c>
    </row>
    <row r="3468" spans="3:6" x14ac:dyDescent="0.25">
      <c r="C3468" s="10">
        <v>38160</v>
      </c>
      <c r="D3468">
        <v>33</v>
      </c>
      <c r="F3468">
        <v>55.6</v>
      </c>
    </row>
    <row r="3469" spans="3:6" x14ac:dyDescent="0.25">
      <c r="C3469" s="10">
        <v>38159</v>
      </c>
      <c r="D3469">
        <v>32.33</v>
      </c>
      <c r="F3469">
        <v>55.05</v>
      </c>
    </row>
    <row r="3470" spans="3:6" x14ac:dyDescent="0.25">
      <c r="C3470" s="10">
        <v>38156</v>
      </c>
      <c r="D3470">
        <v>32.909999999999997</v>
      </c>
      <c r="F3470">
        <v>55.12</v>
      </c>
    </row>
    <row r="3471" spans="3:6" x14ac:dyDescent="0.25">
      <c r="C3471" s="10">
        <v>38155</v>
      </c>
      <c r="D3471">
        <v>32.81</v>
      </c>
      <c r="F3471">
        <v>55.1</v>
      </c>
    </row>
    <row r="3472" spans="3:6" x14ac:dyDescent="0.25">
      <c r="C3472" s="10">
        <v>38154</v>
      </c>
      <c r="D3472">
        <v>32.74</v>
      </c>
      <c r="F3472">
        <v>55.45</v>
      </c>
    </row>
    <row r="3473" spans="3:6" x14ac:dyDescent="0.25">
      <c r="C3473" s="10">
        <v>38153</v>
      </c>
      <c r="D3473">
        <v>30.69</v>
      </c>
      <c r="F3473">
        <v>55.8</v>
      </c>
    </row>
    <row r="3474" spans="3:6" x14ac:dyDescent="0.25">
      <c r="C3474" s="10">
        <v>38152</v>
      </c>
      <c r="D3474">
        <v>30.12</v>
      </c>
      <c r="F3474">
        <v>55.43</v>
      </c>
    </row>
    <row r="3475" spans="3:6" x14ac:dyDescent="0.25">
      <c r="C3475" s="10">
        <v>38148</v>
      </c>
      <c r="D3475">
        <v>30.74</v>
      </c>
      <c r="F3475">
        <v>55.8</v>
      </c>
    </row>
    <row r="3476" spans="3:6" x14ac:dyDescent="0.25">
      <c r="C3476" s="10">
        <v>38147</v>
      </c>
      <c r="D3476">
        <v>30.2</v>
      </c>
      <c r="F3476">
        <v>55.37</v>
      </c>
    </row>
    <row r="3477" spans="3:6" x14ac:dyDescent="0.25">
      <c r="C3477" s="10">
        <v>38146</v>
      </c>
      <c r="D3477">
        <v>30.35</v>
      </c>
      <c r="F3477">
        <v>56.15</v>
      </c>
    </row>
    <row r="3478" spans="3:6" x14ac:dyDescent="0.25">
      <c r="C3478" s="10">
        <v>38145</v>
      </c>
      <c r="D3478">
        <v>29.81</v>
      </c>
      <c r="F3478">
        <v>55.95</v>
      </c>
    </row>
    <row r="3479" spans="3:6" x14ac:dyDescent="0.25">
      <c r="C3479" s="10">
        <v>38142</v>
      </c>
      <c r="D3479">
        <v>28.78</v>
      </c>
      <c r="F3479">
        <v>55.36</v>
      </c>
    </row>
    <row r="3480" spans="3:6" x14ac:dyDescent="0.25">
      <c r="C3480" s="10">
        <v>38141</v>
      </c>
      <c r="D3480">
        <v>28.4</v>
      </c>
      <c r="F3480">
        <v>54.95</v>
      </c>
    </row>
    <row r="3481" spans="3:6" x14ac:dyDescent="0.25">
      <c r="C3481" s="10">
        <v>38140</v>
      </c>
      <c r="D3481">
        <v>28.92</v>
      </c>
      <c r="F3481">
        <v>55.3</v>
      </c>
    </row>
    <row r="3482" spans="3:6" x14ac:dyDescent="0.25">
      <c r="C3482" s="10">
        <v>38139</v>
      </c>
      <c r="D3482">
        <v>28.06</v>
      </c>
      <c r="F3482">
        <v>55.6</v>
      </c>
    </row>
    <row r="3483" spans="3:6" x14ac:dyDescent="0.25">
      <c r="C3483" s="10">
        <v>38135</v>
      </c>
      <c r="D3483">
        <v>28.06</v>
      </c>
      <c r="F3483">
        <v>55.78</v>
      </c>
    </row>
    <row r="3484" spans="3:6" x14ac:dyDescent="0.25">
      <c r="C3484" s="10">
        <v>38134</v>
      </c>
      <c r="D3484">
        <v>28.17</v>
      </c>
      <c r="F3484">
        <v>55.07</v>
      </c>
    </row>
    <row r="3485" spans="3:6" x14ac:dyDescent="0.25">
      <c r="C3485" s="10">
        <v>38133</v>
      </c>
      <c r="D3485">
        <v>28.51</v>
      </c>
      <c r="F3485">
        <v>54.75</v>
      </c>
    </row>
    <row r="3486" spans="3:6" x14ac:dyDescent="0.25">
      <c r="C3486" s="10">
        <v>38132</v>
      </c>
      <c r="D3486">
        <v>28.41</v>
      </c>
      <c r="F3486">
        <v>54.55</v>
      </c>
    </row>
    <row r="3487" spans="3:6" x14ac:dyDescent="0.25">
      <c r="C3487" s="10">
        <v>38131</v>
      </c>
      <c r="D3487">
        <v>27.34</v>
      </c>
      <c r="F3487">
        <v>54</v>
      </c>
    </row>
    <row r="3488" spans="3:6" x14ac:dyDescent="0.25">
      <c r="C3488" s="10">
        <v>38128</v>
      </c>
      <c r="D3488">
        <v>27.11</v>
      </c>
      <c r="F3488">
        <v>53</v>
      </c>
    </row>
    <row r="3489" spans="3:6" x14ac:dyDescent="0.25">
      <c r="C3489" s="10">
        <v>38127</v>
      </c>
      <c r="D3489">
        <v>26.71</v>
      </c>
      <c r="F3489">
        <v>52.42</v>
      </c>
    </row>
    <row r="3490" spans="3:6" x14ac:dyDescent="0.25">
      <c r="C3490" s="10">
        <v>38126</v>
      </c>
      <c r="D3490">
        <v>26.47</v>
      </c>
      <c r="F3490">
        <v>51.3</v>
      </c>
    </row>
    <row r="3491" spans="3:6" x14ac:dyDescent="0.25">
      <c r="C3491" s="10">
        <v>38125</v>
      </c>
      <c r="D3491">
        <v>27.06</v>
      </c>
      <c r="F3491">
        <v>52.74</v>
      </c>
    </row>
    <row r="3492" spans="3:6" x14ac:dyDescent="0.25">
      <c r="C3492" s="10">
        <v>38124</v>
      </c>
      <c r="D3492">
        <v>26.64</v>
      </c>
      <c r="F3492">
        <v>52.76</v>
      </c>
    </row>
    <row r="3493" spans="3:6" x14ac:dyDescent="0.25">
      <c r="C3493" s="10">
        <v>38121</v>
      </c>
      <c r="D3493">
        <v>27.06</v>
      </c>
      <c r="F3493">
        <v>53.1</v>
      </c>
    </row>
    <row r="3494" spans="3:6" x14ac:dyDescent="0.25">
      <c r="C3494" s="10">
        <v>38120</v>
      </c>
      <c r="D3494">
        <v>27.19</v>
      </c>
      <c r="F3494">
        <v>52.8</v>
      </c>
    </row>
    <row r="3495" spans="3:6" x14ac:dyDescent="0.25">
      <c r="C3495" s="10">
        <v>38119</v>
      </c>
      <c r="D3495">
        <v>27.3</v>
      </c>
      <c r="F3495">
        <v>52.58</v>
      </c>
    </row>
    <row r="3496" spans="3:6" x14ac:dyDescent="0.25">
      <c r="C3496" s="10">
        <v>38118</v>
      </c>
      <c r="D3496">
        <v>27.14</v>
      </c>
      <c r="F3496">
        <v>51.66</v>
      </c>
    </row>
    <row r="3497" spans="3:6" x14ac:dyDescent="0.25">
      <c r="C3497" s="10">
        <v>38117</v>
      </c>
      <c r="D3497">
        <v>26.28</v>
      </c>
      <c r="F3497">
        <v>51.38</v>
      </c>
    </row>
    <row r="3498" spans="3:6" x14ac:dyDescent="0.25">
      <c r="C3498" s="10">
        <v>38114</v>
      </c>
      <c r="D3498">
        <v>26.67</v>
      </c>
      <c r="F3498">
        <v>51.27</v>
      </c>
    </row>
    <row r="3499" spans="3:6" x14ac:dyDescent="0.25">
      <c r="C3499" s="10">
        <v>38113</v>
      </c>
      <c r="D3499">
        <v>26.58</v>
      </c>
      <c r="F3499">
        <v>51.64</v>
      </c>
    </row>
    <row r="3500" spans="3:6" x14ac:dyDescent="0.25">
      <c r="C3500" s="10">
        <v>38112</v>
      </c>
      <c r="D3500">
        <v>26.65</v>
      </c>
      <c r="F3500">
        <v>51.66</v>
      </c>
    </row>
    <row r="3501" spans="3:6" x14ac:dyDescent="0.25">
      <c r="C3501" s="10">
        <v>38111</v>
      </c>
      <c r="D3501">
        <v>26.14</v>
      </c>
      <c r="F3501">
        <v>51.08</v>
      </c>
    </row>
    <row r="3502" spans="3:6" x14ac:dyDescent="0.25">
      <c r="C3502" s="10">
        <v>38110</v>
      </c>
      <c r="D3502">
        <v>26.07</v>
      </c>
      <c r="F3502">
        <v>50.86</v>
      </c>
    </row>
    <row r="3503" spans="3:6" x14ac:dyDescent="0.25">
      <c r="C3503" s="10">
        <v>38107</v>
      </c>
      <c r="D3503">
        <v>25.78</v>
      </c>
      <c r="F3503">
        <v>49.55</v>
      </c>
    </row>
    <row r="3504" spans="3:6" x14ac:dyDescent="0.25">
      <c r="C3504" s="10">
        <v>38106</v>
      </c>
      <c r="D3504">
        <v>26.77</v>
      </c>
      <c r="F3504">
        <v>49.55</v>
      </c>
    </row>
    <row r="3505" spans="3:6" x14ac:dyDescent="0.25">
      <c r="C3505" s="10">
        <v>38105</v>
      </c>
      <c r="D3505">
        <v>26.45</v>
      </c>
      <c r="F3505">
        <v>49.14</v>
      </c>
    </row>
    <row r="3506" spans="3:6" x14ac:dyDescent="0.25">
      <c r="C3506" s="10">
        <v>38104</v>
      </c>
      <c r="D3506">
        <v>26.94</v>
      </c>
      <c r="F3506">
        <v>50.09</v>
      </c>
    </row>
    <row r="3507" spans="3:6" x14ac:dyDescent="0.25">
      <c r="C3507" s="10">
        <v>38103</v>
      </c>
      <c r="D3507">
        <v>27.13</v>
      </c>
      <c r="F3507">
        <v>49.75</v>
      </c>
    </row>
    <row r="3508" spans="3:6" x14ac:dyDescent="0.25">
      <c r="C3508" s="10">
        <v>38100</v>
      </c>
      <c r="D3508">
        <v>27.7</v>
      </c>
      <c r="F3508">
        <v>50.15</v>
      </c>
    </row>
    <row r="3509" spans="3:6" x14ac:dyDescent="0.25">
      <c r="C3509" s="10">
        <v>38099</v>
      </c>
      <c r="D3509">
        <v>27.78</v>
      </c>
      <c r="F3509">
        <v>49.89</v>
      </c>
    </row>
    <row r="3510" spans="3:6" x14ac:dyDescent="0.25">
      <c r="C3510" s="10">
        <v>38098</v>
      </c>
      <c r="D3510">
        <v>27.73</v>
      </c>
      <c r="F3510">
        <v>49.28</v>
      </c>
    </row>
    <row r="3511" spans="3:6" x14ac:dyDescent="0.25">
      <c r="C3511" s="10">
        <v>38097</v>
      </c>
      <c r="D3511">
        <v>27.73</v>
      </c>
      <c r="F3511">
        <v>49</v>
      </c>
    </row>
    <row r="3512" spans="3:6" x14ac:dyDescent="0.25">
      <c r="C3512" s="10">
        <v>38096</v>
      </c>
      <c r="D3512">
        <v>28.35</v>
      </c>
      <c r="F3512">
        <v>48.79</v>
      </c>
    </row>
    <row r="3513" spans="3:6" x14ac:dyDescent="0.25">
      <c r="C3513" s="10">
        <v>38093</v>
      </c>
      <c r="D3513">
        <v>29.18</v>
      </c>
      <c r="F3513">
        <v>49.34</v>
      </c>
    </row>
    <row r="3514" spans="3:6" x14ac:dyDescent="0.25">
      <c r="C3514" s="10">
        <v>38092</v>
      </c>
      <c r="D3514">
        <v>29.3</v>
      </c>
      <c r="F3514">
        <v>49.3</v>
      </c>
    </row>
    <row r="3515" spans="3:6" x14ac:dyDescent="0.25">
      <c r="C3515" s="10">
        <v>38091</v>
      </c>
      <c r="D3515">
        <v>26.64</v>
      </c>
      <c r="F3515">
        <v>50.17</v>
      </c>
    </row>
    <row r="3516" spans="3:6" x14ac:dyDescent="0.25">
      <c r="C3516" s="10">
        <v>38090</v>
      </c>
      <c r="D3516">
        <v>26.93</v>
      </c>
      <c r="F3516">
        <v>50.25</v>
      </c>
    </row>
    <row r="3517" spans="3:6" x14ac:dyDescent="0.25">
      <c r="C3517" s="10">
        <v>38089</v>
      </c>
      <c r="D3517">
        <v>28.04</v>
      </c>
      <c r="F3517">
        <v>51.15</v>
      </c>
    </row>
    <row r="3518" spans="3:6" x14ac:dyDescent="0.25">
      <c r="C3518" s="10">
        <v>38085</v>
      </c>
      <c r="D3518">
        <v>27.53</v>
      </c>
      <c r="F3518">
        <v>50.56</v>
      </c>
    </row>
    <row r="3519" spans="3:6" x14ac:dyDescent="0.25">
      <c r="C3519" s="10">
        <v>38084</v>
      </c>
      <c r="D3519">
        <v>27.31</v>
      </c>
      <c r="F3519">
        <v>50.52</v>
      </c>
    </row>
    <row r="3520" spans="3:6" x14ac:dyDescent="0.25">
      <c r="C3520" s="10">
        <v>38083</v>
      </c>
      <c r="D3520">
        <v>27.83</v>
      </c>
      <c r="F3520">
        <v>50.51</v>
      </c>
    </row>
    <row r="3521" spans="3:6" x14ac:dyDescent="0.25">
      <c r="C3521" s="10">
        <v>38082</v>
      </c>
      <c r="D3521">
        <v>28.32</v>
      </c>
      <c r="F3521">
        <v>50.23</v>
      </c>
    </row>
    <row r="3522" spans="3:6" x14ac:dyDescent="0.25">
      <c r="C3522" s="10">
        <v>38079</v>
      </c>
      <c r="D3522">
        <v>27.5</v>
      </c>
      <c r="F3522">
        <v>50.25</v>
      </c>
    </row>
    <row r="3523" spans="3:6" x14ac:dyDescent="0.25">
      <c r="C3523" s="10">
        <v>38078</v>
      </c>
      <c r="D3523">
        <v>27.11</v>
      </c>
      <c r="F3523">
        <v>51.19</v>
      </c>
    </row>
    <row r="3524" spans="3:6" x14ac:dyDescent="0.25">
      <c r="C3524" s="10">
        <v>38077</v>
      </c>
      <c r="D3524">
        <v>27.04</v>
      </c>
      <c r="F3524">
        <v>51.07</v>
      </c>
    </row>
    <row r="3525" spans="3:6" x14ac:dyDescent="0.25">
      <c r="C3525" s="10">
        <v>38076</v>
      </c>
      <c r="D3525">
        <v>27.92</v>
      </c>
      <c r="F3525">
        <v>50.45</v>
      </c>
    </row>
    <row r="3526" spans="3:6" x14ac:dyDescent="0.25">
      <c r="C3526" s="10">
        <v>38075</v>
      </c>
      <c r="D3526">
        <v>27.91</v>
      </c>
      <c r="F3526">
        <v>50.26</v>
      </c>
    </row>
    <row r="3527" spans="3:6" x14ac:dyDescent="0.25">
      <c r="C3527" s="10">
        <v>38072</v>
      </c>
      <c r="D3527">
        <v>27.04</v>
      </c>
      <c r="F3527">
        <v>48.68</v>
      </c>
    </row>
    <row r="3528" spans="3:6" x14ac:dyDescent="0.25">
      <c r="C3528" s="10">
        <v>38071</v>
      </c>
      <c r="D3528">
        <v>26.87</v>
      </c>
      <c r="F3528">
        <v>49.2</v>
      </c>
    </row>
    <row r="3529" spans="3:6" x14ac:dyDescent="0.25">
      <c r="C3529" s="10">
        <v>38070</v>
      </c>
      <c r="D3529">
        <v>25.5</v>
      </c>
      <c r="F3529">
        <v>48.51</v>
      </c>
    </row>
    <row r="3530" spans="3:6" x14ac:dyDescent="0.25">
      <c r="C3530" s="10">
        <v>38069</v>
      </c>
      <c r="D3530">
        <v>25.29</v>
      </c>
      <c r="F3530">
        <v>48.89</v>
      </c>
    </row>
    <row r="3531" spans="3:6" x14ac:dyDescent="0.25">
      <c r="C3531" s="10">
        <v>38068</v>
      </c>
      <c r="D3531">
        <v>25.86</v>
      </c>
      <c r="F3531">
        <v>48.69</v>
      </c>
    </row>
    <row r="3532" spans="3:6" x14ac:dyDescent="0.25">
      <c r="C3532" s="10">
        <v>38065</v>
      </c>
      <c r="D3532">
        <v>25.86</v>
      </c>
      <c r="F3532">
        <v>49.14</v>
      </c>
    </row>
    <row r="3533" spans="3:6" x14ac:dyDescent="0.25">
      <c r="C3533" s="10">
        <v>38064</v>
      </c>
      <c r="D3533">
        <v>25.67</v>
      </c>
      <c r="F3533">
        <v>49.34</v>
      </c>
    </row>
    <row r="3534" spans="3:6" x14ac:dyDescent="0.25">
      <c r="C3534" s="10">
        <v>38063</v>
      </c>
      <c r="D3534">
        <v>26.19</v>
      </c>
      <c r="F3534">
        <v>49.92</v>
      </c>
    </row>
    <row r="3535" spans="3:6" x14ac:dyDescent="0.25">
      <c r="C3535" s="10">
        <v>38062</v>
      </c>
      <c r="D3535">
        <v>25.82</v>
      </c>
      <c r="F3535">
        <v>50</v>
      </c>
    </row>
    <row r="3536" spans="3:6" x14ac:dyDescent="0.25">
      <c r="C3536" s="10">
        <v>38061</v>
      </c>
      <c r="D3536">
        <v>26.45</v>
      </c>
      <c r="F3536">
        <v>49.43</v>
      </c>
    </row>
    <row r="3537" spans="3:6" x14ac:dyDescent="0.25">
      <c r="C3537" s="10">
        <v>38058</v>
      </c>
      <c r="D3537">
        <v>27.56</v>
      </c>
      <c r="F3537">
        <v>50.08</v>
      </c>
    </row>
    <row r="3538" spans="3:6" x14ac:dyDescent="0.25">
      <c r="C3538" s="10">
        <v>38057</v>
      </c>
      <c r="D3538">
        <v>27.15</v>
      </c>
      <c r="F3538">
        <v>49.67</v>
      </c>
    </row>
    <row r="3539" spans="3:6" x14ac:dyDescent="0.25">
      <c r="C3539" s="10">
        <v>38056</v>
      </c>
      <c r="D3539">
        <v>27.68</v>
      </c>
      <c r="F3539">
        <v>50.35</v>
      </c>
    </row>
    <row r="3540" spans="3:6" x14ac:dyDescent="0.25">
      <c r="C3540" s="10">
        <v>38055</v>
      </c>
      <c r="D3540">
        <v>27.1</v>
      </c>
      <c r="F3540">
        <v>51.71</v>
      </c>
    </row>
    <row r="3541" spans="3:6" x14ac:dyDescent="0.25">
      <c r="C3541" s="10">
        <v>38054</v>
      </c>
      <c r="D3541">
        <v>26</v>
      </c>
      <c r="F3541">
        <v>51.87</v>
      </c>
    </row>
    <row r="3542" spans="3:6" x14ac:dyDescent="0.25">
      <c r="C3542" s="10">
        <v>38051</v>
      </c>
      <c r="D3542">
        <v>26.74</v>
      </c>
      <c r="F3542">
        <v>52.3</v>
      </c>
    </row>
    <row r="3543" spans="3:6" x14ac:dyDescent="0.25">
      <c r="C3543" s="10">
        <v>38050</v>
      </c>
      <c r="D3543">
        <v>25.16</v>
      </c>
      <c r="F3543">
        <v>51.94</v>
      </c>
    </row>
    <row r="3544" spans="3:6" x14ac:dyDescent="0.25">
      <c r="C3544" s="10">
        <v>38049</v>
      </c>
      <c r="D3544">
        <v>23.92</v>
      </c>
      <c r="F3544">
        <v>52.05</v>
      </c>
    </row>
    <row r="3545" spans="3:6" x14ac:dyDescent="0.25">
      <c r="C3545" s="10">
        <v>38048</v>
      </c>
      <c r="D3545">
        <v>23.81</v>
      </c>
      <c r="F3545">
        <v>51.99</v>
      </c>
    </row>
    <row r="3546" spans="3:6" x14ac:dyDescent="0.25">
      <c r="C3546" s="10">
        <v>38047</v>
      </c>
      <c r="D3546">
        <v>24.02</v>
      </c>
      <c r="F3546">
        <v>52.52</v>
      </c>
    </row>
    <row r="3547" spans="3:6" x14ac:dyDescent="0.25">
      <c r="C3547" s="10">
        <v>38044</v>
      </c>
      <c r="D3547">
        <v>23.92</v>
      </c>
      <c r="F3547">
        <v>51.98</v>
      </c>
    </row>
    <row r="3548" spans="3:6" x14ac:dyDescent="0.25">
      <c r="C3548" s="10">
        <v>38043</v>
      </c>
      <c r="D3548">
        <v>23.04</v>
      </c>
      <c r="F3548">
        <v>51.78</v>
      </c>
    </row>
    <row r="3549" spans="3:6" x14ac:dyDescent="0.25">
      <c r="C3549" s="10">
        <v>38042</v>
      </c>
      <c r="D3549">
        <v>22.81</v>
      </c>
      <c r="F3549">
        <v>51.89</v>
      </c>
    </row>
    <row r="3550" spans="3:6" x14ac:dyDescent="0.25">
      <c r="C3550" s="10">
        <v>38041</v>
      </c>
      <c r="D3550">
        <v>22.36</v>
      </c>
      <c r="F3550">
        <v>51.76</v>
      </c>
    </row>
    <row r="3551" spans="3:6" x14ac:dyDescent="0.25">
      <c r="C3551" s="10">
        <v>38040</v>
      </c>
      <c r="D3551">
        <v>22.19</v>
      </c>
      <c r="F3551">
        <v>51.42</v>
      </c>
    </row>
    <row r="3552" spans="3:6" x14ac:dyDescent="0.25">
      <c r="C3552" s="10">
        <v>38037</v>
      </c>
      <c r="D3552">
        <v>22.4</v>
      </c>
      <c r="F3552">
        <v>51.82</v>
      </c>
    </row>
    <row r="3553" spans="3:6" x14ac:dyDescent="0.25">
      <c r="C3553" s="10">
        <v>38036</v>
      </c>
      <c r="D3553">
        <v>22.47</v>
      </c>
      <c r="F3553">
        <v>51.93</v>
      </c>
    </row>
    <row r="3554" spans="3:6" x14ac:dyDescent="0.25">
      <c r="C3554" s="10">
        <v>38035</v>
      </c>
      <c r="D3554">
        <v>23.26</v>
      </c>
      <c r="F3554">
        <v>52</v>
      </c>
    </row>
    <row r="3555" spans="3:6" x14ac:dyDescent="0.25">
      <c r="C3555" s="10">
        <v>38034</v>
      </c>
      <c r="D3555">
        <v>23.16</v>
      </c>
      <c r="F3555">
        <v>51.86</v>
      </c>
    </row>
    <row r="3556" spans="3:6" x14ac:dyDescent="0.25">
      <c r="C3556" s="10">
        <v>38030</v>
      </c>
      <c r="D3556">
        <v>23</v>
      </c>
      <c r="F3556">
        <v>51.68</v>
      </c>
    </row>
    <row r="3557" spans="3:6" x14ac:dyDescent="0.25">
      <c r="C3557" s="10">
        <v>38029</v>
      </c>
      <c r="D3557">
        <v>23.73</v>
      </c>
      <c r="F3557">
        <v>51.46</v>
      </c>
    </row>
    <row r="3558" spans="3:6" x14ac:dyDescent="0.25">
      <c r="C3558" s="10">
        <v>38028</v>
      </c>
      <c r="D3558">
        <v>23.8</v>
      </c>
      <c r="F3558">
        <v>51.45</v>
      </c>
    </row>
    <row r="3559" spans="3:6" x14ac:dyDescent="0.25">
      <c r="C3559" s="10">
        <v>38027</v>
      </c>
      <c r="D3559">
        <v>22.98</v>
      </c>
      <c r="F3559">
        <v>51.1</v>
      </c>
    </row>
    <row r="3560" spans="3:6" x14ac:dyDescent="0.25">
      <c r="C3560" s="10">
        <v>38026</v>
      </c>
      <c r="D3560">
        <v>22.667000000000002</v>
      </c>
      <c r="F3560">
        <v>51.52</v>
      </c>
    </row>
    <row r="3561" spans="3:6" x14ac:dyDescent="0.25">
      <c r="C3561" s="10">
        <v>38023</v>
      </c>
      <c r="D3561">
        <v>22.71</v>
      </c>
      <c r="F3561">
        <v>51.18</v>
      </c>
    </row>
    <row r="3562" spans="3:6" x14ac:dyDescent="0.25">
      <c r="C3562" s="10">
        <v>38022</v>
      </c>
      <c r="D3562">
        <v>22.42</v>
      </c>
      <c r="F3562">
        <v>50.48</v>
      </c>
    </row>
    <row r="3563" spans="3:6" x14ac:dyDescent="0.25">
      <c r="C3563" s="10">
        <v>38021</v>
      </c>
      <c r="D3563">
        <v>21.79</v>
      </c>
      <c r="F3563">
        <v>50.26</v>
      </c>
    </row>
    <row r="3564" spans="3:6" x14ac:dyDescent="0.25">
      <c r="C3564" s="10">
        <v>38020</v>
      </c>
      <c r="D3564">
        <v>22.26</v>
      </c>
      <c r="F3564">
        <v>50.46</v>
      </c>
    </row>
    <row r="3565" spans="3:6" x14ac:dyDescent="0.25">
      <c r="C3565" s="10">
        <v>38019</v>
      </c>
      <c r="D3565">
        <v>22.32</v>
      </c>
      <c r="F3565">
        <v>50.23</v>
      </c>
    </row>
    <row r="3566" spans="3:6" x14ac:dyDescent="0.25">
      <c r="C3566" s="10">
        <v>38016</v>
      </c>
      <c r="D3566">
        <v>22.56</v>
      </c>
      <c r="F3566">
        <v>50.06</v>
      </c>
    </row>
    <row r="3567" spans="3:6" x14ac:dyDescent="0.25">
      <c r="C3567" s="10">
        <v>38015</v>
      </c>
      <c r="D3567">
        <v>22.68</v>
      </c>
      <c r="F3567">
        <v>49.72</v>
      </c>
    </row>
    <row r="3568" spans="3:6" x14ac:dyDescent="0.25">
      <c r="C3568" s="10">
        <v>38014</v>
      </c>
      <c r="D3568">
        <v>22.52</v>
      </c>
      <c r="F3568">
        <v>49.1</v>
      </c>
    </row>
    <row r="3569" spans="3:6" x14ac:dyDescent="0.25">
      <c r="C3569" s="10">
        <v>38013</v>
      </c>
      <c r="D3569">
        <v>23.07</v>
      </c>
      <c r="F3569">
        <v>48.84</v>
      </c>
    </row>
    <row r="3570" spans="3:6" x14ac:dyDescent="0.25">
      <c r="C3570" s="10">
        <v>38012</v>
      </c>
      <c r="D3570">
        <v>23.01</v>
      </c>
      <c r="F3570">
        <v>48.97</v>
      </c>
    </row>
    <row r="3571" spans="3:6" x14ac:dyDescent="0.25">
      <c r="C3571" s="10">
        <v>38009</v>
      </c>
      <c r="D3571">
        <v>22.56</v>
      </c>
      <c r="F3571">
        <v>48.3</v>
      </c>
    </row>
    <row r="3572" spans="3:6" x14ac:dyDescent="0.25">
      <c r="C3572" s="10">
        <v>38008</v>
      </c>
      <c r="D3572">
        <v>22.18</v>
      </c>
      <c r="F3572">
        <v>48.61</v>
      </c>
    </row>
    <row r="3573" spans="3:6" x14ac:dyDescent="0.25">
      <c r="C3573" s="10">
        <v>38007</v>
      </c>
      <c r="D3573">
        <v>22.61</v>
      </c>
      <c r="F3573">
        <v>48.44</v>
      </c>
    </row>
    <row r="3574" spans="3:6" x14ac:dyDescent="0.25">
      <c r="C3574" s="10">
        <v>38006</v>
      </c>
      <c r="D3574">
        <v>22.73</v>
      </c>
      <c r="F3574">
        <v>48.7</v>
      </c>
    </row>
    <row r="3575" spans="3:6" x14ac:dyDescent="0.25">
      <c r="C3575" s="10">
        <v>38002</v>
      </c>
      <c r="D3575">
        <v>22.72</v>
      </c>
      <c r="F3575">
        <v>49.5</v>
      </c>
    </row>
    <row r="3576" spans="3:6" x14ac:dyDescent="0.25">
      <c r="C3576" s="10">
        <v>38001</v>
      </c>
      <c r="D3576">
        <v>22.85</v>
      </c>
      <c r="F3576">
        <v>50.01</v>
      </c>
    </row>
    <row r="3577" spans="3:6" x14ac:dyDescent="0.25">
      <c r="C3577" s="10">
        <v>38000</v>
      </c>
      <c r="D3577">
        <v>24.2</v>
      </c>
      <c r="F3577">
        <v>49.79</v>
      </c>
    </row>
    <row r="3578" spans="3:6" x14ac:dyDescent="0.25">
      <c r="C3578" s="10">
        <v>37999</v>
      </c>
      <c r="D3578">
        <v>24.12</v>
      </c>
      <c r="F3578">
        <v>49.79</v>
      </c>
    </row>
    <row r="3579" spans="3:6" x14ac:dyDescent="0.25">
      <c r="C3579" s="10">
        <v>37998</v>
      </c>
      <c r="D3579">
        <v>23.73</v>
      </c>
      <c r="F3579">
        <v>51</v>
      </c>
    </row>
    <row r="3580" spans="3:6" x14ac:dyDescent="0.25">
      <c r="C3580" s="10">
        <v>37995</v>
      </c>
      <c r="D3580">
        <v>23</v>
      </c>
      <c r="F3580">
        <v>51.4</v>
      </c>
    </row>
    <row r="3581" spans="3:6" x14ac:dyDescent="0.25">
      <c r="C3581" s="10">
        <v>37994</v>
      </c>
      <c r="D3581">
        <v>23.36</v>
      </c>
      <c r="F3581">
        <v>51.75</v>
      </c>
    </row>
    <row r="3582" spans="3:6" x14ac:dyDescent="0.25">
      <c r="C3582" s="10">
        <v>37993</v>
      </c>
      <c r="D3582">
        <v>22.59</v>
      </c>
      <c r="F3582">
        <v>51.8</v>
      </c>
    </row>
    <row r="3583" spans="3:6" x14ac:dyDescent="0.25">
      <c r="C3583" s="10">
        <v>37992</v>
      </c>
      <c r="D3583">
        <v>22.09</v>
      </c>
      <c r="F3583">
        <v>51.66</v>
      </c>
    </row>
    <row r="3584" spans="3:6" x14ac:dyDescent="0.25">
      <c r="C3584" s="10">
        <v>37991</v>
      </c>
      <c r="D3584">
        <v>22.17</v>
      </c>
      <c r="F3584">
        <v>51.07</v>
      </c>
    </row>
    <row r="3585" spans="3:6" x14ac:dyDescent="0.25">
      <c r="C3585" s="10">
        <v>37988</v>
      </c>
      <c r="D3585">
        <v>21.28</v>
      </c>
      <c r="F3585">
        <v>50.14</v>
      </c>
    </row>
    <row r="3586" spans="3:6" x14ac:dyDescent="0.25">
      <c r="C3586" s="10">
        <v>37986</v>
      </c>
      <c r="D3586">
        <v>21.37</v>
      </c>
      <c r="F3586">
        <v>51.35</v>
      </c>
    </row>
    <row r="3587" spans="3:6" x14ac:dyDescent="0.25">
      <c r="C3587" s="10">
        <v>37985</v>
      </c>
      <c r="D3587">
        <v>21.28</v>
      </c>
      <c r="F3587">
        <v>51.51</v>
      </c>
    </row>
    <row r="3588" spans="3:6" x14ac:dyDescent="0.25">
      <c r="C3588" s="10">
        <v>37984</v>
      </c>
      <c r="D3588">
        <v>21.15</v>
      </c>
      <c r="F3588">
        <v>51.27</v>
      </c>
    </row>
    <row r="3589" spans="3:6" x14ac:dyDescent="0.25">
      <c r="C3589" s="10">
        <v>37981</v>
      </c>
      <c r="D3589">
        <v>20.78</v>
      </c>
      <c r="F3589">
        <v>51.11</v>
      </c>
    </row>
    <row r="3590" spans="3:6" x14ac:dyDescent="0.25">
      <c r="C3590" s="10">
        <v>37979</v>
      </c>
      <c r="D3590">
        <v>20.41</v>
      </c>
      <c r="F3590">
        <v>51.15</v>
      </c>
    </row>
    <row r="3591" spans="3:6" x14ac:dyDescent="0.25">
      <c r="C3591" s="10">
        <v>37978</v>
      </c>
      <c r="D3591">
        <v>19.809999999999999</v>
      </c>
      <c r="F3591">
        <v>51.28</v>
      </c>
    </row>
    <row r="3592" spans="3:6" x14ac:dyDescent="0.25">
      <c r="C3592" s="10">
        <v>37977</v>
      </c>
      <c r="D3592">
        <v>19.850000000000001</v>
      </c>
      <c r="F3592">
        <v>51.28</v>
      </c>
    </row>
    <row r="3593" spans="3:6" x14ac:dyDescent="0.25">
      <c r="C3593" s="10">
        <v>37974</v>
      </c>
      <c r="D3593">
        <v>19.7</v>
      </c>
      <c r="F3593">
        <v>50.94</v>
      </c>
    </row>
    <row r="3594" spans="3:6" x14ac:dyDescent="0.25">
      <c r="C3594" s="10">
        <v>37973</v>
      </c>
      <c r="D3594">
        <v>20.04</v>
      </c>
      <c r="F3594">
        <v>51.04</v>
      </c>
    </row>
    <row r="3595" spans="3:6" x14ac:dyDescent="0.25">
      <c r="C3595" s="10">
        <v>37972</v>
      </c>
      <c r="D3595">
        <v>19.88</v>
      </c>
      <c r="F3595">
        <v>50.86</v>
      </c>
    </row>
    <row r="3596" spans="3:6" x14ac:dyDescent="0.25">
      <c r="C3596" s="10">
        <v>37971</v>
      </c>
      <c r="D3596">
        <v>20.12</v>
      </c>
      <c r="F3596">
        <v>51.16</v>
      </c>
    </row>
    <row r="3597" spans="3:6" x14ac:dyDescent="0.25">
      <c r="C3597" s="10">
        <v>37970</v>
      </c>
      <c r="D3597">
        <v>20.170000000000002</v>
      </c>
      <c r="F3597">
        <v>51.74</v>
      </c>
    </row>
    <row r="3598" spans="3:6" x14ac:dyDescent="0.25">
      <c r="C3598" s="10">
        <v>37967</v>
      </c>
      <c r="D3598">
        <v>20.89</v>
      </c>
      <c r="F3598">
        <v>52.35</v>
      </c>
    </row>
    <row r="3599" spans="3:6" x14ac:dyDescent="0.25">
      <c r="C3599" s="10">
        <v>37966</v>
      </c>
      <c r="D3599">
        <v>21.21</v>
      </c>
      <c r="F3599">
        <v>52.48</v>
      </c>
    </row>
    <row r="3600" spans="3:6" x14ac:dyDescent="0.25">
      <c r="C3600" s="10">
        <v>37965</v>
      </c>
      <c r="D3600">
        <v>20.38</v>
      </c>
      <c r="F3600">
        <v>51.78</v>
      </c>
    </row>
    <row r="3601" spans="3:6" x14ac:dyDescent="0.25">
      <c r="C3601" s="10">
        <v>37964</v>
      </c>
      <c r="D3601">
        <v>20.45</v>
      </c>
      <c r="F3601">
        <v>52.33</v>
      </c>
    </row>
    <row r="3602" spans="3:6" x14ac:dyDescent="0.25">
      <c r="C3602" s="10">
        <v>37963</v>
      </c>
      <c r="D3602">
        <v>21.05</v>
      </c>
      <c r="F3602">
        <v>52.99</v>
      </c>
    </row>
    <row r="3603" spans="3:6" x14ac:dyDescent="0.25">
      <c r="C3603" s="10">
        <v>37960</v>
      </c>
      <c r="D3603">
        <v>20.85</v>
      </c>
      <c r="F3603">
        <v>52.3</v>
      </c>
    </row>
    <row r="3604" spans="3:6" x14ac:dyDescent="0.25">
      <c r="C3604" s="10">
        <v>37959</v>
      </c>
      <c r="D3604">
        <v>21.15</v>
      </c>
      <c r="F3604">
        <v>52.84</v>
      </c>
    </row>
    <row r="3605" spans="3:6" x14ac:dyDescent="0.25">
      <c r="C3605" s="10">
        <v>37958</v>
      </c>
      <c r="D3605">
        <v>21.03</v>
      </c>
      <c r="F3605">
        <v>53.3</v>
      </c>
    </row>
    <row r="3606" spans="3:6" x14ac:dyDescent="0.25">
      <c r="C3606" s="10">
        <v>37957</v>
      </c>
      <c r="D3606">
        <v>21.54</v>
      </c>
      <c r="F3606">
        <v>53.56</v>
      </c>
    </row>
    <row r="3607" spans="3:6" x14ac:dyDescent="0.25">
      <c r="C3607" s="10">
        <v>37956</v>
      </c>
      <c r="D3607">
        <v>21.71</v>
      </c>
      <c r="F3607">
        <v>53.5</v>
      </c>
    </row>
    <row r="3608" spans="3:6" x14ac:dyDescent="0.25">
      <c r="C3608" s="10">
        <v>37953</v>
      </c>
      <c r="D3608">
        <v>20.91</v>
      </c>
      <c r="F3608">
        <v>52.74</v>
      </c>
    </row>
    <row r="3609" spans="3:6" x14ac:dyDescent="0.25">
      <c r="C3609" s="10">
        <v>37951</v>
      </c>
      <c r="D3609">
        <v>20.72</v>
      </c>
      <c r="F3609">
        <v>52.78</v>
      </c>
    </row>
    <row r="3610" spans="3:6" x14ac:dyDescent="0.25">
      <c r="C3610" s="10">
        <v>37950</v>
      </c>
      <c r="D3610">
        <v>20.68</v>
      </c>
      <c r="F3610">
        <v>52.68</v>
      </c>
    </row>
    <row r="3611" spans="3:6" x14ac:dyDescent="0.25">
      <c r="C3611" s="10">
        <v>37949</v>
      </c>
      <c r="D3611">
        <v>21.15</v>
      </c>
      <c r="F3611">
        <v>52.18</v>
      </c>
    </row>
    <row r="3612" spans="3:6" x14ac:dyDescent="0.25">
      <c r="C3612" s="10">
        <v>37946</v>
      </c>
      <c r="D3612">
        <v>20.28</v>
      </c>
      <c r="F3612">
        <v>51.68</v>
      </c>
    </row>
    <row r="3613" spans="3:6" x14ac:dyDescent="0.25">
      <c r="C3613" s="10">
        <v>37945</v>
      </c>
      <c r="D3613">
        <v>20.375</v>
      </c>
      <c r="F3613">
        <v>51.7</v>
      </c>
    </row>
    <row r="3614" spans="3:6" x14ac:dyDescent="0.25">
      <c r="C3614" s="10">
        <v>37944</v>
      </c>
      <c r="D3614">
        <v>20.419899999999998</v>
      </c>
      <c r="F3614">
        <v>52.19</v>
      </c>
    </row>
    <row r="3615" spans="3:6" x14ac:dyDescent="0.25">
      <c r="C3615" s="10">
        <v>37943</v>
      </c>
      <c r="D3615">
        <v>20.41</v>
      </c>
      <c r="F3615">
        <v>51.77</v>
      </c>
    </row>
    <row r="3616" spans="3:6" x14ac:dyDescent="0.25">
      <c r="C3616" s="10">
        <v>37942</v>
      </c>
      <c r="D3616">
        <v>21.13</v>
      </c>
      <c r="F3616">
        <v>52.47</v>
      </c>
    </row>
    <row r="3617" spans="3:6" x14ac:dyDescent="0.25">
      <c r="C3617" s="10">
        <v>37939</v>
      </c>
      <c r="D3617">
        <v>21.46</v>
      </c>
      <c r="F3617">
        <v>52.99</v>
      </c>
    </row>
    <row r="3618" spans="3:6" x14ac:dyDescent="0.25">
      <c r="C3618" s="10">
        <v>37938</v>
      </c>
      <c r="D3618">
        <v>22.42</v>
      </c>
      <c r="F3618">
        <v>53.5</v>
      </c>
    </row>
    <row r="3619" spans="3:6" x14ac:dyDescent="0.25">
      <c r="C3619" s="10">
        <v>37937</v>
      </c>
      <c r="D3619">
        <v>22.33</v>
      </c>
      <c r="F3619">
        <v>53.48</v>
      </c>
    </row>
    <row r="3620" spans="3:6" x14ac:dyDescent="0.25">
      <c r="C3620" s="10">
        <v>37936</v>
      </c>
      <c r="D3620">
        <v>21.54</v>
      </c>
      <c r="F3620">
        <v>53.02</v>
      </c>
    </row>
    <row r="3621" spans="3:6" x14ac:dyDescent="0.25">
      <c r="C3621" s="10">
        <v>37935</v>
      </c>
      <c r="D3621">
        <v>21.9</v>
      </c>
      <c r="F3621">
        <v>53.01</v>
      </c>
    </row>
    <row r="3622" spans="3:6" x14ac:dyDescent="0.25">
      <c r="C3622" s="10">
        <v>37932</v>
      </c>
      <c r="D3622">
        <v>22.5</v>
      </c>
      <c r="F3622">
        <v>53.36</v>
      </c>
    </row>
    <row r="3623" spans="3:6" x14ac:dyDescent="0.25">
      <c r="C3623" s="10">
        <v>37931</v>
      </c>
      <c r="D3623">
        <v>23.12</v>
      </c>
      <c r="F3623">
        <v>53.32</v>
      </c>
    </row>
    <row r="3624" spans="3:6" x14ac:dyDescent="0.25">
      <c r="C3624" s="10">
        <v>37930</v>
      </c>
      <c r="D3624">
        <v>23.03</v>
      </c>
      <c r="F3624">
        <v>53.1</v>
      </c>
    </row>
    <row r="3625" spans="3:6" x14ac:dyDescent="0.25">
      <c r="C3625" s="10">
        <v>37929</v>
      </c>
      <c r="D3625">
        <v>22.91</v>
      </c>
      <c r="F3625">
        <v>53.13</v>
      </c>
    </row>
    <row r="3626" spans="3:6" x14ac:dyDescent="0.25">
      <c r="C3626" s="10">
        <v>37928</v>
      </c>
      <c r="D3626">
        <v>23.15</v>
      </c>
      <c r="F3626">
        <v>53.08</v>
      </c>
    </row>
    <row r="3627" spans="3:6" x14ac:dyDescent="0.25">
      <c r="C3627" s="10">
        <v>37925</v>
      </c>
      <c r="D3627">
        <v>22.89</v>
      </c>
      <c r="F3627">
        <v>52.18</v>
      </c>
    </row>
    <row r="3628" spans="3:6" x14ac:dyDescent="0.25">
      <c r="C3628" s="10">
        <v>37924</v>
      </c>
      <c r="D3628">
        <v>23.09</v>
      </c>
      <c r="F3628">
        <v>52.08</v>
      </c>
    </row>
    <row r="3629" spans="3:6" x14ac:dyDescent="0.25">
      <c r="C3629" s="10">
        <v>37923</v>
      </c>
      <c r="D3629">
        <v>23.69</v>
      </c>
      <c r="F3629">
        <v>51.83</v>
      </c>
    </row>
    <row r="3630" spans="3:6" x14ac:dyDescent="0.25">
      <c r="C3630" s="10">
        <v>37922</v>
      </c>
      <c r="D3630">
        <v>23.72</v>
      </c>
      <c r="F3630">
        <v>51.79</v>
      </c>
    </row>
    <row r="3631" spans="3:6" x14ac:dyDescent="0.25">
      <c r="C3631" s="10">
        <v>37921</v>
      </c>
      <c r="D3631">
        <v>22.6</v>
      </c>
      <c r="F3631">
        <v>51.25</v>
      </c>
    </row>
    <row r="3632" spans="3:6" x14ac:dyDescent="0.25">
      <c r="C3632" s="10">
        <v>37918</v>
      </c>
      <c r="D3632">
        <v>22.6</v>
      </c>
      <c r="F3632">
        <v>50.81</v>
      </c>
    </row>
    <row r="3633" spans="3:6" x14ac:dyDescent="0.25">
      <c r="C3633" s="10">
        <v>37917</v>
      </c>
      <c r="D3633">
        <v>22.99</v>
      </c>
      <c r="F3633">
        <v>50.74</v>
      </c>
    </row>
    <row r="3634" spans="3:6" x14ac:dyDescent="0.25">
      <c r="C3634" s="10">
        <v>37916</v>
      </c>
      <c r="D3634">
        <v>22.76</v>
      </c>
      <c r="F3634">
        <v>50.06</v>
      </c>
    </row>
    <row r="3635" spans="3:6" x14ac:dyDescent="0.25">
      <c r="C3635" s="10">
        <v>37915</v>
      </c>
      <c r="D3635">
        <v>23.18</v>
      </c>
      <c r="F3635">
        <v>50.57</v>
      </c>
    </row>
    <row r="3636" spans="3:6" x14ac:dyDescent="0.25">
      <c r="C3636" s="10">
        <v>37914</v>
      </c>
      <c r="D3636">
        <v>23.22</v>
      </c>
      <c r="F3636">
        <v>50.7</v>
      </c>
    </row>
    <row r="3637" spans="3:6" x14ac:dyDescent="0.25">
      <c r="C3637" s="10">
        <v>37911</v>
      </c>
      <c r="D3637">
        <v>22.75</v>
      </c>
      <c r="F3637">
        <v>50.25</v>
      </c>
    </row>
    <row r="3638" spans="3:6" x14ac:dyDescent="0.25">
      <c r="C3638" s="10">
        <v>37910</v>
      </c>
      <c r="D3638">
        <v>23.25</v>
      </c>
      <c r="F3638">
        <v>50.83</v>
      </c>
    </row>
    <row r="3639" spans="3:6" x14ac:dyDescent="0.25">
      <c r="C3639" s="10">
        <v>37909</v>
      </c>
      <c r="D3639">
        <v>24.82</v>
      </c>
      <c r="F3639">
        <v>50.36</v>
      </c>
    </row>
    <row r="3640" spans="3:6" x14ac:dyDescent="0.25">
      <c r="C3640" s="10">
        <v>37908</v>
      </c>
      <c r="D3640">
        <v>24.55</v>
      </c>
      <c r="F3640">
        <v>50.9</v>
      </c>
    </row>
    <row r="3641" spans="3:6" x14ac:dyDescent="0.25">
      <c r="C3641" s="10">
        <v>37907</v>
      </c>
      <c r="D3641">
        <v>24.35</v>
      </c>
      <c r="F3641">
        <v>50.55</v>
      </c>
    </row>
    <row r="3642" spans="3:6" x14ac:dyDescent="0.25">
      <c r="C3642" s="10">
        <v>37904</v>
      </c>
      <c r="D3642">
        <v>23.68</v>
      </c>
      <c r="F3642">
        <v>49.95</v>
      </c>
    </row>
    <row r="3643" spans="3:6" x14ac:dyDescent="0.25">
      <c r="C3643" s="10">
        <v>37903</v>
      </c>
      <c r="D3643">
        <v>23.45</v>
      </c>
      <c r="F3643">
        <v>48.92</v>
      </c>
    </row>
    <row r="3644" spans="3:6" x14ac:dyDescent="0.25">
      <c r="C3644" s="10">
        <v>37902</v>
      </c>
      <c r="D3644">
        <v>23.06</v>
      </c>
      <c r="F3644">
        <v>49.3</v>
      </c>
    </row>
    <row r="3645" spans="3:6" x14ac:dyDescent="0.25">
      <c r="C3645" s="10">
        <v>37901</v>
      </c>
      <c r="D3645">
        <v>23.22</v>
      </c>
      <c r="F3645">
        <v>49.04</v>
      </c>
    </row>
    <row r="3646" spans="3:6" x14ac:dyDescent="0.25">
      <c r="C3646" s="10">
        <v>37900</v>
      </c>
      <c r="D3646">
        <v>22.29</v>
      </c>
      <c r="F3646">
        <v>48.68</v>
      </c>
    </row>
    <row r="3647" spans="3:6" x14ac:dyDescent="0.25">
      <c r="C3647" s="10">
        <v>37897</v>
      </c>
      <c r="D3647">
        <v>21.69</v>
      </c>
      <c r="F3647">
        <v>48.52</v>
      </c>
    </row>
    <row r="3648" spans="3:6" x14ac:dyDescent="0.25">
      <c r="C3648" s="10">
        <v>37896</v>
      </c>
      <c r="D3648">
        <v>20.57</v>
      </c>
      <c r="F3648">
        <v>48.25</v>
      </c>
    </row>
    <row r="3649" spans="3:6" x14ac:dyDescent="0.25">
      <c r="C3649" s="10">
        <v>37895</v>
      </c>
      <c r="D3649">
        <v>20.79</v>
      </c>
      <c r="F3649">
        <v>49.2</v>
      </c>
    </row>
    <row r="3650" spans="3:6" x14ac:dyDescent="0.25">
      <c r="C3650" s="10">
        <v>37894</v>
      </c>
      <c r="D3650">
        <v>20.72</v>
      </c>
      <c r="F3650">
        <v>47.95</v>
      </c>
    </row>
    <row r="3651" spans="3:6" x14ac:dyDescent="0.25">
      <c r="C3651" s="10">
        <v>37893</v>
      </c>
      <c r="D3651">
        <v>21.3</v>
      </c>
      <c r="F3651">
        <v>48.41</v>
      </c>
    </row>
    <row r="3652" spans="3:6" x14ac:dyDescent="0.25">
      <c r="C3652" s="10">
        <v>37890</v>
      </c>
      <c r="D3652">
        <v>20.69</v>
      </c>
      <c r="F3652">
        <v>48.02</v>
      </c>
    </row>
    <row r="3653" spans="3:6" x14ac:dyDescent="0.25">
      <c r="C3653" s="10">
        <v>37889</v>
      </c>
      <c r="D3653">
        <v>20.43</v>
      </c>
      <c r="F3653">
        <v>47.89</v>
      </c>
    </row>
    <row r="3654" spans="3:6" x14ac:dyDescent="0.25">
      <c r="C3654" s="10">
        <v>37888</v>
      </c>
      <c r="D3654">
        <v>21.32</v>
      </c>
      <c r="F3654">
        <v>48.45</v>
      </c>
    </row>
    <row r="3655" spans="3:6" x14ac:dyDescent="0.25">
      <c r="C3655" s="10">
        <v>37887</v>
      </c>
      <c r="D3655">
        <v>22.43</v>
      </c>
      <c r="F3655">
        <v>48.57</v>
      </c>
    </row>
    <row r="3656" spans="3:6" x14ac:dyDescent="0.25">
      <c r="C3656" s="10">
        <v>37886</v>
      </c>
      <c r="D3656">
        <v>22.08</v>
      </c>
      <c r="F3656">
        <v>48.4</v>
      </c>
    </row>
    <row r="3657" spans="3:6" x14ac:dyDescent="0.25">
      <c r="C3657" s="10">
        <v>37883</v>
      </c>
      <c r="D3657">
        <v>22.58</v>
      </c>
      <c r="F3657">
        <v>49.23</v>
      </c>
    </row>
    <row r="3658" spans="3:6" x14ac:dyDescent="0.25">
      <c r="C3658" s="10">
        <v>37882</v>
      </c>
      <c r="D3658">
        <v>22.88</v>
      </c>
      <c r="F3658">
        <v>49.28</v>
      </c>
    </row>
    <row r="3659" spans="3:6" x14ac:dyDescent="0.25">
      <c r="C3659" s="10">
        <v>37881</v>
      </c>
      <c r="D3659">
        <v>22.12</v>
      </c>
      <c r="F3659">
        <v>48.33</v>
      </c>
    </row>
    <row r="3660" spans="3:6" x14ac:dyDescent="0.25">
      <c r="C3660" s="10">
        <v>37880</v>
      </c>
      <c r="D3660">
        <v>22.36</v>
      </c>
      <c r="F3660">
        <v>48.66</v>
      </c>
    </row>
    <row r="3661" spans="3:6" x14ac:dyDescent="0.25">
      <c r="C3661" s="10">
        <v>37879</v>
      </c>
      <c r="D3661">
        <v>22.21</v>
      </c>
      <c r="F3661">
        <v>48.24</v>
      </c>
    </row>
    <row r="3662" spans="3:6" x14ac:dyDescent="0.25">
      <c r="C3662" s="10">
        <v>37876</v>
      </c>
      <c r="D3662">
        <v>23.1</v>
      </c>
      <c r="F3662">
        <v>48.12</v>
      </c>
    </row>
    <row r="3663" spans="3:6" x14ac:dyDescent="0.25">
      <c r="C3663" s="10">
        <v>37875</v>
      </c>
      <c r="D3663">
        <v>22.56</v>
      </c>
      <c r="F3663">
        <v>47.9</v>
      </c>
    </row>
    <row r="3664" spans="3:6" x14ac:dyDescent="0.25">
      <c r="C3664" s="10">
        <v>37874</v>
      </c>
      <c r="D3664">
        <v>22.18</v>
      </c>
      <c r="F3664">
        <v>46.64</v>
      </c>
    </row>
    <row r="3665" spans="3:6" x14ac:dyDescent="0.25">
      <c r="C3665" s="10">
        <v>37873</v>
      </c>
      <c r="D3665">
        <v>22.37</v>
      </c>
      <c r="F3665">
        <v>47.31</v>
      </c>
    </row>
    <row r="3666" spans="3:6" x14ac:dyDescent="0.25">
      <c r="C3666" s="10">
        <v>37872</v>
      </c>
      <c r="D3666">
        <v>22.74</v>
      </c>
      <c r="F3666">
        <v>47.81</v>
      </c>
    </row>
    <row r="3667" spans="3:6" x14ac:dyDescent="0.25">
      <c r="C3667" s="10">
        <v>37869</v>
      </c>
      <c r="D3667">
        <v>22.5</v>
      </c>
      <c r="F3667">
        <v>47.79</v>
      </c>
    </row>
    <row r="3668" spans="3:6" x14ac:dyDescent="0.25">
      <c r="C3668" s="10">
        <v>37868</v>
      </c>
      <c r="D3668">
        <v>22.83</v>
      </c>
      <c r="F3668">
        <v>47.75</v>
      </c>
    </row>
    <row r="3669" spans="3:6" x14ac:dyDescent="0.25">
      <c r="C3669" s="10">
        <v>37867</v>
      </c>
      <c r="D3669">
        <v>22.95</v>
      </c>
      <c r="F3669">
        <v>46.94</v>
      </c>
    </row>
    <row r="3670" spans="3:6" x14ac:dyDescent="0.25">
      <c r="C3670" s="10">
        <v>37866</v>
      </c>
      <c r="D3670">
        <v>22.85</v>
      </c>
      <c r="F3670">
        <v>46.92</v>
      </c>
    </row>
    <row r="3671" spans="3:6" x14ac:dyDescent="0.25">
      <c r="C3671" s="10">
        <v>37862</v>
      </c>
      <c r="D3671">
        <v>22.61</v>
      </c>
      <c r="F3671">
        <v>45.99</v>
      </c>
    </row>
    <row r="3672" spans="3:6" x14ac:dyDescent="0.25">
      <c r="C3672" s="10">
        <v>37861</v>
      </c>
      <c r="D3672">
        <v>22.19</v>
      </c>
      <c r="F3672">
        <v>45.52</v>
      </c>
    </row>
    <row r="3673" spans="3:6" x14ac:dyDescent="0.25">
      <c r="C3673" s="10">
        <v>37860</v>
      </c>
      <c r="D3673">
        <v>21.48</v>
      </c>
      <c r="F3673">
        <v>46.04</v>
      </c>
    </row>
    <row r="3674" spans="3:6" x14ac:dyDescent="0.25">
      <c r="C3674" s="10">
        <v>37859</v>
      </c>
      <c r="D3674">
        <v>21.05</v>
      </c>
      <c r="F3674">
        <v>46.28</v>
      </c>
    </row>
    <row r="3675" spans="3:6" x14ac:dyDescent="0.25">
      <c r="C3675" s="10">
        <v>37858</v>
      </c>
      <c r="D3675">
        <v>20.86</v>
      </c>
      <c r="F3675">
        <v>45.85</v>
      </c>
    </row>
    <row r="3676" spans="3:6" x14ac:dyDescent="0.25">
      <c r="C3676" s="10">
        <v>37855</v>
      </c>
      <c r="D3676">
        <v>20.88</v>
      </c>
      <c r="F3676">
        <v>45.8</v>
      </c>
    </row>
    <row r="3677" spans="3:6" x14ac:dyDescent="0.25">
      <c r="C3677" s="10">
        <v>37854</v>
      </c>
      <c r="D3677">
        <v>21.68</v>
      </c>
      <c r="F3677">
        <v>46.92</v>
      </c>
    </row>
    <row r="3678" spans="3:6" x14ac:dyDescent="0.25">
      <c r="C3678" s="10">
        <v>37853</v>
      </c>
      <c r="D3678">
        <v>21.01</v>
      </c>
      <c r="F3678">
        <v>46.5</v>
      </c>
    </row>
    <row r="3679" spans="3:6" x14ac:dyDescent="0.25">
      <c r="C3679" s="10">
        <v>37852</v>
      </c>
      <c r="D3679">
        <v>20.32</v>
      </c>
      <c r="F3679">
        <v>46.52</v>
      </c>
    </row>
    <row r="3680" spans="3:6" x14ac:dyDescent="0.25">
      <c r="C3680" s="10">
        <v>37851</v>
      </c>
      <c r="D3680">
        <v>20.34</v>
      </c>
      <c r="F3680">
        <v>46.41</v>
      </c>
    </row>
    <row r="3681" spans="3:6" x14ac:dyDescent="0.25">
      <c r="C3681" s="10">
        <v>37848</v>
      </c>
      <c r="D3681">
        <v>19.71</v>
      </c>
      <c r="F3681">
        <v>46.09</v>
      </c>
    </row>
    <row r="3682" spans="3:6" x14ac:dyDescent="0.25">
      <c r="C3682" s="10">
        <v>37847</v>
      </c>
      <c r="D3682">
        <v>19.97</v>
      </c>
      <c r="F3682">
        <v>46.07</v>
      </c>
    </row>
    <row r="3683" spans="3:6" x14ac:dyDescent="0.25">
      <c r="C3683" s="10">
        <v>37846</v>
      </c>
      <c r="D3683">
        <v>20.18</v>
      </c>
      <c r="F3683">
        <v>45.04</v>
      </c>
    </row>
    <row r="3684" spans="3:6" x14ac:dyDescent="0.25">
      <c r="C3684" s="10">
        <v>37845</v>
      </c>
      <c r="D3684">
        <v>19.7</v>
      </c>
      <c r="F3684">
        <v>44.95</v>
      </c>
    </row>
    <row r="3685" spans="3:6" x14ac:dyDescent="0.25">
      <c r="C3685" s="10">
        <v>37844</v>
      </c>
      <c r="D3685">
        <v>19.66</v>
      </c>
      <c r="F3685">
        <v>44.52</v>
      </c>
    </row>
    <row r="3686" spans="3:6" x14ac:dyDescent="0.25">
      <c r="C3686" s="10">
        <v>37841</v>
      </c>
      <c r="D3686">
        <v>19.64</v>
      </c>
      <c r="F3686">
        <v>44.97</v>
      </c>
    </row>
    <row r="3687" spans="3:6" x14ac:dyDescent="0.25">
      <c r="C3687" s="10">
        <v>37840</v>
      </c>
      <c r="D3687">
        <v>19.93</v>
      </c>
      <c r="F3687">
        <v>44.5</v>
      </c>
    </row>
    <row r="3688" spans="3:6" x14ac:dyDescent="0.25">
      <c r="C3688" s="10">
        <v>37839</v>
      </c>
      <c r="D3688">
        <v>19.63</v>
      </c>
      <c r="F3688">
        <v>44.78</v>
      </c>
    </row>
    <row r="3689" spans="3:6" x14ac:dyDescent="0.25">
      <c r="C3689" s="10">
        <v>37838</v>
      </c>
      <c r="D3689">
        <v>20.38</v>
      </c>
      <c r="F3689">
        <v>44.46</v>
      </c>
    </row>
    <row r="3690" spans="3:6" x14ac:dyDescent="0.25">
      <c r="C3690" s="10">
        <v>37837</v>
      </c>
      <c r="D3690">
        <v>21.21</v>
      </c>
      <c r="F3690">
        <v>44.93</v>
      </c>
    </row>
    <row r="3691" spans="3:6" x14ac:dyDescent="0.25">
      <c r="C3691" s="10">
        <v>37834</v>
      </c>
      <c r="D3691">
        <v>20.73</v>
      </c>
      <c r="F3691">
        <v>44.92</v>
      </c>
    </row>
    <row r="3692" spans="3:6" x14ac:dyDescent="0.25">
      <c r="C3692" s="10">
        <v>37833</v>
      </c>
      <c r="D3692">
        <v>21.08</v>
      </c>
      <c r="F3692">
        <v>45.65</v>
      </c>
    </row>
    <row r="3693" spans="3:6" x14ac:dyDescent="0.25">
      <c r="C3693" s="10">
        <v>37832</v>
      </c>
      <c r="D3693">
        <v>20.28</v>
      </c>
      <c r="F3693">
        <v>45.7</v>
      </c>
    </row>
    <row r="3694" spans="3:6" x14ac:dyDescent="0.25">
      <c r="C3694" s="10">
        <v>37831</v>
      </c>
      <c r="D3694">
        <v>20.72</v>
      </c>
      <c r="F3694">
        <v>45.5</v>
      </c>
    </row>
    <row r="3695" spans="3:6" x14ac:dyDescent="0.25">
      <c r="C3695" s="10">
        <v>37830</v>
      </c>
      <c r="D3695">
        <v>20.99</v>
      </c>
      <c r="F3695">
        <v>45.14</v>
      </c>
    </row>
    <row r="3696" spans="3:6" x14ac:dyDescent="0.25">
      <c r="C3696" s="10">
        <v>37827</v>
      </c>
      <c r="D3696">
        <v>21.54</v>
      </c>
      <c r="F3696">
        <v>45.63</v>
      </c>
    </row>
    <row r="3697" spans="3:6" x14ac:dyDescent="0.25">
      <c r="C3697" s="10">
        <v>37826</v>
      </c>
      <c r="D3697">
        <v>20.51</v>
      </c>
      <c r="F3697">
        <v>45.25</v>
      </c>
    </row>
    <row r="3698" spans="3:6" x14ac:dyDescent="0.25">
      <c r="C3698" s="10">
        <v>37825</v>
      </c>
      <c r="D3698">
        <v>20.79</v>
      </c>
      <c r="F3698">
        <v>44.9</v>
      </c>
    </row>
    <row r="3699" spans="3:6" x14ac:dyDescent="0.25">
      <c r="C3699" s="10">
        <v>37824</v>
      </c>
      <c r="D3699">
        <v>20.8</v>
      </c>
      <c r="F3699">
        <v>44.63</v>
      </c>
    </row>
    <row r="3700" spans="3:6" x14ac:dyDescent="0.25">
      <c r="C3700" s="10">
        <v>37823</v>
      </c>
      <c r="D3700">
        <v>20.61</v>
      </c>
      <c r="F3700">
        <v>43.59</v>
      </c>
    </row>
    <row r="3701" spans="3:6" x14ac:dyDescent="0.25">
      <c r="C3701" s="10">
        <v>37820</v>
      </c>
      <c r="D3701">
        <v>20.859000000000002</v>
      </c>
      <c r="F3701">
        <v>44.07</v>
      </c>
    </row>
    <row r="3702" spans="3:6" x14ac:dyDescent="0.25">
      <c r="C3702" s="10">
        <v>37819</v>
      </c>
      <c r="D3702">
        <v>20.9</v>
      </c>
      <c r="F3702">
        <v>43.36</v>
      </c>
    </row>
    <row r="3703" spans="3:6" x14ac:dyDescent="0.25">
      <c r="C3703" s="10">
        <v>37818</v>
      </c>
      <c r="D3703">
        <v>19.87</v>
      </c>
      <c r="F3703">
        <v>43.98</v>
      </c>
    </row>
    <row r="3704" spans="3:6" x14ac:dyDescent="0.25">
      <c r="C3704" s="10">
        <v>37817</v>
      </c>
      <c r="D3704">
        <v>19.61</v>
      </c>
      <c r="F3704">
        <v>42.04</v>
      </c>
    </row>
    <row r="3705" spans="3:6" x14ac:dyDescent="0.25">
      <c r="C3705" s="10">
        <v>37816</v>
      </c>
      <c r="D3705">
        <v>19.899999999999999</v>
      </c>
      <c r="F3705">
        <v>41.63</v>
      </c>
    </row>
    <row r="3706" spans="3:6" x14ac:dyDescent="0.25">
      <c r="C3706" s="10">
        <v>37813</v>
      </c>
      <c r="D3706">
        <v>19.850000000000001</v>
      </c>
      <c r="F3706">
        <v>41</v>
      </c>
    </row>
    <row r="3707" spans="3:6" x14ac:dyDescent="0.25">
      <c r="C3707" s="10">
        <v>37812</v>
      </c>
      <c r="D3707">
        <v>19.579999999999998</v>
      </c>
      <c r="F3707">
        <v>40.840000000000003</v>
      </c>
    </row>
    <row r="3708" spans="3:6" x14ac:dyDescent="0.25">
      <c r="C3708" s="10">
        <v>37811</v>
      </c>
      <c r="D3708">
        <v>19.89</v>
      </c>
      <c r="F3708">
        <v>41.01</v>
      </c>
    </row>
    <row r="3709" spans="3:6" x14ac:dyDescent="0.25">
      <c r="C3709" s="10">
        <v>37810</v>
      </c>
      <c r="D3709">
        <v>20.399999999999999</v>
      </c>
      <c r="F3709">
        <v>41.3</v>
      </c>
    </row>
    <row r="3710" spans="3:6" x14ac:dyDescent="0.25">
      <c r="C3710" s="10">
        <v>37809</v>
      </c>
      <c r="D3710">
        <v>19.87</v>
      </c>
      <c r="F3710">
        <v>40.86</v>
      </c>
    </row>
    <row r="3711" spans="3:6" x14ac:dyDescent="0.25">
      <c r="C3711" s="10">
        <v>37805</v>
      </c>
      <c r="D3711">
        <v>19.13</v>
      </c>
      <c r="F3711">
        <v>40.25</v>
      </c>
    </row>
    <row r="3712" spans="3:6" x14ac:dyDescent="0.25">
      <c r="C3712" s="10">
        <v>37804</v>
      </c>
      <c r="D3712">
        <v>19.27</v>
      </c>
      <c r="F3712">
        <v>40.5</v>
      </c>
    </row>
    <row r="3713" spans="3:6" x14ac:dyDescent="0.25">
      <c r="C3713" s="10">
        <v>37803</v>
      </c>
      <c r="D3713">
        <v>19.09</v>
      </c>
      <c r="F3713">
        <v>40.44</v>
      </c>
    </row>
    <row r="3714" spans="3:6" x14ac:dyDescent="0.25">
      <c r="C3714" s="10">
        <v>37802</v>
      </c>
      <c r="D3714">
        <v>19.059999999999999</v>
      </c>
      <c r="F3714">
        <v>39.840000000000003</v>
      </c>
    </row>
    <row r="3715" spans="3:6" x14ac:dyDescent="0.25">
      <c r="C3715" s="10">
        <v>37799</v>
      </c>
      <c r="D3715">
        <v>18.73</v>
      </c>
      <c r="F3715">
        <v>40.270000000000003</v>
      </c>
    </row>
    <row r="3716" spans="3:6" x14ac:dyDescent="0.25">
      <c r="C3716" s="10">
        <v>37798</v>
      </c>
      <c r="D3716">
        <v>19.29</v>
      </c>
      <c r="F3716">
        <v>40.76</v>
      </c>
    </row>
    <row r="3717" spans="3:6" x14ac:dyDescent="0.25">
      <c r="C3717" s="10">
        <v>37797</v>
      </c>
      <c r="D3717">
        <v>19.09</v>
      </c>
      <c r="F3717">
        <v>39.82</v>
      </c>
    </row>
    <row r="3718" spans="3:6" x14ac:dyDescent="0.25">
      <c r="C3718" s="10">
        <v>37796</v>
      </c>
      <c r="D3718">
        <v>18.78</v>
      </c>
      <c r="F3718">
        <v>39.65</v>
      </c>
    </row>
    <row r="3719" spans="3:6" x14ac:dyDescent="0.25">
      <c r="C3719" s="10">
        <v>37795</v>
      </c>
      <c r="D3719">
        <v>19.059999999999999</v>
      </c>
      <c r="F3719">
        <v>39.68</v>
      </c>
    </row>
    <row r="3720" spans="3:6" x14ac:dyDescent="0.25">
      <c r="C3720" s="10">
        <v>37792</v>
      </c>
      <c r="D3720">
        <v>19.2</v>
      </c>
      <c r="F3720">
        <v>40.14</v>
      </c>
    </row>
    <row r="3721" spans="3:6" x14ac:dyDescent="0.25">
      <c r="C3721" s="10">
        <v>37791</v>
      </c>
      <c r="D3721">
        <v>19.14</v>
      </c>
      <c r="F3721">
        <v>39.92</v>
      </c>
    </row>
    <row r="3722" spans="3:6" x14ac:dyDescent="0.25">
      <c r="C3722" s="10">
        <v>37790</v>
      </c>
      <c r="D3722">
        <v>19.12</v>
      </c>
      <c r="F3722">
        <v>40.78</v>
      </c>
    </row>
    <row r="3723" spans="3:6" x14ac:dyDescent="0.25">
      <c r="C3723" s="10">
        <v>37789</v>
      </c>
      <c r="D3723">
        <v>18.190000000000001</v>
      </c>
      <c r="F3723">
        <v>41.3</v>
      </c>
    </row>
    <row r="3724" spans="3:6" x14ac:dyDescent="0.25">
      <c r="C3724" s="10">
        <v>37788</v>
      </c>
      <c r="D3724">
        <v>18.27</v>
      </c>
      <c r="F3724">
        <v>41</v>
      </c>
    </row>
    <row r="3725" spans="3:6" x14ac:dyDescent="0.25">
      <c r="C3725" s="10">
        <v>37785</v>
      </c>
      <c r="D3725">
        <v>17.420000000000002</v>
      </c>
      <c r="F3725">
        <v>40.72</v>
      </c>
    </row>
    <row r="3726" spans="3:6" x14ac:dyDescent="0.25">
      <c r="C3726" s="10">
        <v>37784</v>
      </c>
      <c r="D3726">
        <v>17.77</v>
      </c>
      <c r="F3726">
        <v>41.51</v>
      </c>
    </row>
    <row r="3727" spans="3:6" x14ac:dyDescent="0.25">
      <c r="C3727" s="10">
        <v>37783</v>
      </c>
      <c r="D3727">
        <v>17.45</v>
      </c>
      <c r="F3727">
        <v>41.37</v>
      </c>
    </row>
    <row r="3728" spans="3:6" x14ac:dyDescent="0.25">
      <c r="C3728" s="10">
        <v>37782</v>
      </c>
      <c r="D3728">
        <v>17.18</v>
      </c>
      <c r="F3728">
        <v>40.71</v>
      </c>
    </row>
    <row r="3729" spans="3:6" x14ac:dyDescent="0.25">
      <c r="C3729" s="10">
        <v>37781</v>
      </c>
      <c r="D3729">
        <v>16.79</v>
      </c>
      <c r="F3729">
        <v>40.08</v>
      </c>
    </row>
    <row r="3730" spans="3:6" x14ac:dyDescent="0.25">
      <c r="C3730" s="10">
        <v>37778</v>
      </c>
      <c r="D3730">
        <v>17.149999999999999</v>
      </c>
      <c r="F3730">
        <v>40.85</v>
      </c>
    </row>
    <row r="3731" spans="3:6" x14ac:dyDescent="0.25">
      <c r="C3731" s="10">
        <v>37777</v>
      </c>
      <c r="D3731">
        <v>17.64</v>
      </c>
      <c r="F3731">
        <v>41.52</v>
      </c>
    </row>
    <row r="3732" spans="3:6" x14ac:dyDescent="0.25">
      <c r="C3732" s="10">
        <v>37776</v>
      </c>
      <c r="D3732">
        <v>17.600000000000001</v>
      </c>
      <c r="F3732">
        <v>40.5</v>
      </c>
    </row>
    <row r="3733" spans="3:6" x14ac:dyDescent="0.25">
      <c r="C3733" s="10">
        <v>37775</v>
      </c>
      <c r="D3733">
        <v>17.309999999999999</v>
      </c>
      <c r="F3733">
        <v>40.42</v>
      </c>
    </row>
    <row r="3734" spans="3:6" x14ac:dyDescent="0.25">
      <c r="C3734" s="10">
        <v>37774</v>
      </c>
      <c r="D3734">
        <v>17.45</v>
      </c>
      <c r="F3734">
        <v>40.5</v>
      </c>
    </row>
    <row r="3735" spans="3:6" x14ac:dyDescent="0.25">
      <c r="C3735" s="10">
        <v>37771</v>
      </c>
      <c r="D3735">
        <v>17.95</v>
      </c>
      <c r="F3735">
        <v>39.69</v>
      </c>
    </row>
    <row r="3736" spans="3:6" x14ac:dyDescent="0.25">
      <c r="C3736" s="10">
        <v>37770</v>
      </c>
      <c r="D3736">
        <v>18.100000000000001</v>
      </c>
      <c r="F3736">
        <v>38.39</v>
      </c>
    </row>
    <row r="3737" spans="3:6" x14ac:dyDescent="0.25">
      <c r="C3737" s="10">
        <v>37769</v>
      </c>
      <c r="D3737">
        <v>18.28</v>
      </c>
      <c r="F3737">
        <v>38.89</v>
      </c>
    </row>
    <row r="3738" spans="3:6" x14ac:dyDescent="0.25">
      <c r="C3738" s="10">
        <v>37768</v>
      </c>
      <c r="D3738">
        <v>18.88</v>
      </c>
      <c r="F3738">
        <v>38.18</v>
      </c>
    </row>
    <row r="3739" spans="3:6" x14ac:dyDescent="0.25">
      <c r="C3739" s="10">
        <v>37764</v>
      </c>
      <c r="D3739">
        <v>18.32</v>
      </c>
      <c r="F3739">
        <v>37.630000000000003</v>
      </c>
    </row>
    <row r="3740" spans="3:6" x14ac:dyDescent="0.25">
      <c r="C3740" s="10">
        <v>37763</v>
      </c>
      <c r="D3740">
        <v>18.239999999999998</v>
      </c>
      <c r="F3740">
        <v>37.590000000000003</v>
      </c>
    </row>
    <row r="3741" spans="3:6" x14ac:dyDescent="0.25">
      <c r="C3741" s="10">
        <v>37762</v>
      </c>
      <c r="D3741">
        <v>17.850000000000001</v>
      </c>
      <c r="F3741">
        <v>37.950000000000003</v>
      </c>
    </row>
    <row r="3742" spans="3:6" x14ac:dyDescent="0.25">
      <c r="C3742" s="10">
        <v>37761</v>
      </c>
      <c r="D3742">
        <v>17.79</v>
      </c>
      <c r="F3742">
        <v>37.409999999999997</v>
      </c>
    </row>
    <row r="3743" spans="3:6" x14ac:dyDescent="0.25">
      <c r="C3743" s="10">
        <v>37760</v>
      </c>
      <c r="D3743">
        <v>18.100000000000001</v>
      </c>
      <c r="F3743">
        <v>37.4</v>
      </c>
    </row>
    <row r="3744" spans="3:6" x14ac:dyDescent="0.25">
      <c r="C3744" s="10">
        <v>37757</v>
      </c>
      <c r="D3744">
        <v>18.8</v>
      </c>
      <c r="F3744">
        <v>37.4</v>
      </c>
    </row>
    <row r="3745" spans="3:6" x14ac:dyDescent="0.25">
      <c r="C3745" s="10">
        <v>37756</v>
      </c>
      <c r="D3745">
        <v>18.73</v>
      </c>
      <c r="F3745">
        <v>37.619999999999997</v>
      </c>
    </row>
    <row r="3746" spans="3:6" x14ac:dyDescent="0.25">
      <c r="C3746" s="10">
        <v>37755</v>
      </c>
      <c r="D3746">
        <v>18.55</v>
      </c>
      <c r="F3746">
        <v>38.11</v>
      </c>
    </row>
    <row r="3747" spans="3:6" x14ac:dyDescent="0.25">
      <c r="C3747" s="10">
        <v>37754</v>
      </c>
      <c r="D3747">
        <v>18.670000000000002</v>
      </c>
      <c r="F3747">
        <v>39</v>
      </c>
    </row>
    <row r="3748" spans="3:6" x14ac:dyDescent="0.25">
      <c r="C3748" s="10">
        <v>37753</v>
      </c>
      <c r="D3748">
        <v>18.559999999999999</v>
      </c>
      <c r="F3748">
        <v>38.99</v>
      </c>
    </row>
    <row r="3749" spans="3:6" x14ac:dyDescent="0.25">
      <c r="C3749" s="10">
        <v>37750</v>
      </c>
      <c r="D3749">
        <v>18.3</v>
      </c>
      <c r="F3749">
        <v>39.450000000000003</v>
      </c>
    </row>
    <row r="3750" spans="3:6" x14ac:dyDescent="0.25">
      <c r="C3750" s="10">
        <v>37749</v>
      </c>
      <c r="D3750">
        <v>18</v>
      </c>
      <c r="F3750">
        <v>38.97</v>
      </c>
    </row>
    <row r="3751" spans="3:6" x14ac:dyDescent="0.25">
      <c r="C3751" s="10">
        <v>37748</v>
      </c>
      <c r="D3751">
        <v>17.649999999999999</v>
      </c>
      <c r="F3751">
        <v>40</v>
      </c>
    </row>
    <row r="3752" spans="3:6" x14ac:dyDescent="0.25">
      <c r="C3752" s="10">
        <v>37747</v>
      </c>
      <c r="D3752">
        <v>17.5</v>
      </c>
      <c r="F3752">
        <v>40.270000000000003</v>
      </c>
    </row>
    <row r="3753" spans="3:6" x14ac:dyDescent="0.25">
      <c r="C3753" s="10">
        <v>37746</v>
      </c>
      <c r="D3753">
        <v>16.09</v>
      </c>
      <c r="F3753">
        <v>39.46</v>
      </c>
    </row>
    <row r="3754" spans="3:6" x14ac:dyDescent="0.25">
      <c r="C3754" s="10">
        <v>37743</v>
      </c>
      <c r="D3754">
        <v>14.45</v>
      </c>
      <c r="F3754">
        <v>39.39</v>
      </c>
    </row>
    <row r="3755" spans="3:6" x14ac:dyDescent="0.25">
      <c r="C3755" s="10">
        <v>37742</v>
      </c>
      <c r="D3755">
        <v>14.36</v>
      </c>
      <c r="F3755">
        <v>39.29</v>
      </c>
    </row>
    <row r="3756" spans="3:6" x14ac:dyDescent="0.25">
      <c r="C3756" s="10">
        <v>37741</v>
      </c>
      <c r="D3756">
        <v>14.22</v>
      </c>
      <c r="F3756">
        <v>39.6</v>
      </c>
    </row>
    <row r="3757" spans="3:6" x14ac:dyDescent="0.25">
      <c r="C3757" s="10">
        <v>37740</v>
      </c>
      <c r="D3757">
        <v>14.06</v>
      </c>
      <c r="F3757">
        <v>39.5</v>
      </c>
    </row>
    <row r="3758" spans="3:6" x14ac:dyDescent="0.25">
      <c r="C3758" s="10">
        <v>37739</v>
      </c>
      <c r="D3758">
        <v>13.86</v>
      </c>
      <c r="F3758">
        <v>39.1</v>
      </c>
    </row>
    <row r="3759" spans="3:6" x14ac:dyDescent="0.25">
      <c r="C3759" s="10">
        <v>37736</v>
      </c>
      <c r="D3759">
        <v>13.35</v>
      </c>
      <c r="F3759">
        <v>38.86</v>
      </c>
    </row>
    <row r="3760" spans="3:6" x14ac:dyDescent="0.25">
      <c r="C3760" s="10">
        <v>37735</v>
      </c>
      <c r="D3760">
        <v>13.44</v>
      </c>
      <c r="F3760">
        <v>39.11</v>
      </c>
    </row>
    <row r="3761" spans="3:6" x14ac:dyDescent="0.25">
      <c r="C3761" s="10">
        <v>37734</v>
      </c>
      <c r="D3761">
        <v>13.58</v>
      </c>
      <c r="F3761">
        <v>39.74</v>
      </c>
    </row>
    <row r="3762" spans="3:6" x14ac:dyDescent="0.25">
      <c r="C3762" s="10">
        <v>37733</v>
      </c>
      <c r="D3762">
        <v>13.51</v>
      </c>
      <c r="F3762">
        <v>39.58</v>
      </c>
    </row>
    <row r="3763" spans="3:6" x14ac:dyDescent="0.25">
      <c r="C3763" s="10">
        <v>37732</v>
      </c>
      <c r="D3763">
        <v>13.14</v>
      </c>
      <c r="F3763">
        <v>38.99</v>
      </c>
    </row>
    <row r="3764" spans="3:6" x14ac:dyDescent="0.25">
      <c r="C3764" s="10">
        <v>37728</v>
      </c>
      <c r="D3764">
        <v>13.12</v>
      </c>
      <c r="F3764">
        <v>39</v>
      </c>
    </row>
    <row r="3765" spans="3:6" x14ac:dyDescent="0.25">
      <c r="C3765" s="10">
        <v>37727</v>
      </c>
      <c r="D3765">
        <v>13.24</v>
      </c>
      <c r="F3765">
        <v>38.159999999999997</v>
      </c>
    </row>
    <row r="3766" spans="3:6" x14ac:dyDescent="0.25">
      <c r="C3766" s="10">
        <v>37726</v>
      </c>
      <c r="D3766">
        <v>13.39</v>
      </c>
      <c r="F3766">
        <v>39.24</v>
      </c>
    </row>
    <row r="3767" spans="3:6" x14ac:dyDescent="0.25">
      <c r="C3767" s="10">
        <v>37725</v>
      </c>
      <c r="D3767">
        <v>13.58</v>
      </c>
      <c r="F3767">
        <v>38.700000000000003</v>
      </c>
    </row>
    <row r="3768" spans="3:6" x14ac:dyDescent="0.25">
      <c r="C3768" s="10">
        <v>37722</v>
      </c>
      <c r="D3768">
        <v>13.2</v>
      </c>
      <c r="F3768">
        <v>37.65</v>
      </c>
    </row>
    <row r="3769" spans="3:6" x14ac:dyDescent="0.25">
      <c r="C3769" s="10">
        <v>37721</v>
      </c>
      <c r="D3769">
        <v>14.37</v>
      </c>
      <c r="F3769">
        <v>37.369999999999997</v>
      </c>
    </row>
    <row r="3770" spans="3:6" x14ac:dyDescent="0.25">
      <c r="C3770" s="10">
        <v>37720</v>
      </c>
      <c r="D3770">
        <v>14.19</v>
      </c>
      <c r="F3770">
        <v>37.08</v>
      </c>
    </row>
    <row r="3771" spans="3:6" x14ac:dyDescent="0.25">
      <c r="C3771" s="10">
        <v>37719</v>
      </c>
      <c r="D3771">
        <v>14.45</v>
      </c>
      <c r="F3771">
        <v>37.54</v>
      </c>
    </row>
    <row r="3772" spans="3:6" x14ac:dyDescent="0.25">
      <c r="C3772" s="10">
        <v>37718</v>
      </c>
      <c r="D3772">
        <v>14.49</v>
      </c>
      <c r="F3772">
        <v>38.619999999999997</v>
      </c>
    </row>
    <row r="3773" spans="3:6" x14ac:dyDescent="0.25">
      <c r="C3773" s="10">
        <v>37715</v>
      </c>
      <c r="D3773">
        <v>14.41</v>
      </c>
      <c r="F3773">
        <v>39.35</v>
      </c>
    </row>
    <row r="3774" spans="3:6" x14ac:dyDescent="0.25">
      <c r="C3774" s="10">
        <v>37714</v>
      </c>
      <c r="D3774">
        <v>14.46</v>
      </c>
      <c r="F3774">
        <v>39.78</v>
      </c>
    </row>
    <row r="3775" spans="3:6" x14ac:dyDescent="0.25">
      <c r="C3775" s="10">
        <v>37713</v>
      </c>
      <c r="D3775">
        <v>14.6</v>
      </c>
      <c r="F3775">
        <v>40.94</v>
      </c>
    </row>
    <row r="3776" spans="3:6" x14ac:dyDescent="0.25">
      <c r="C3776" s="10">
        <v>37712</v>
      </c>
      <c r="D3776">
        <v>14.16</v>
      </c>
      <c r="F3776">
        <v>40.729999999999997</v>
      </c>
    </row>
    <row r="3777" spans="3:6" x14ac:dyDescent="0.25">
      <c r="C3777" s="10">
        <v>37711</v>
      </c>
      <c r="D3777">
        <v>14.14</v>
      </c>
      <c r="F3777">
        <v>40.04</v>
      </c>
    </row>
    <row r="3778" spans="3:6" x14ac:dyDescent="0.25">
      <c r="C3778" s="10">
        <v>37708</v>
      </c>
      <c r="D3778">
        <v>14.57</v>
      </c>
      <c r="F3778">
        <v>40.51</v>
      </c>
    </row>
    <row r="3779" spans="3:6" x14ac:dyDescent="0.25">
      <c r="C3779" s="10">
        <v>37707</v>
      </c>
      <c r="D3779">
        <v>14.49</v>
      </c>
      <c r="F3779">
        <v>40.270000000000003</v>
      </c>
    </row>
    <row r="3780" spans="3:6" x14ac:dyDescent="0.25">
      <c r="C3780" s="10">
        <v>37706</v>
      </c>
      <c r="D3780">
        <v>14.41</v>
      </c>
      <c r="F3780">
        <v>40.39</v>
      </c>
    </row>
    <row r="3781" spans="3:6" x14ac:dyDescent="0.25">
      <c r="C3781" s="10">
        <v>37705</v>
      </c>
      <c r="D3781">
        <v>14.55</v>
      </c>
      <c r="F3781">
        <v>40.659999999999997</v>
      </c>
    </row>
    <row r="3782" spans="3:6" x14ac:dyDescent="0.25">
      <c r="C3782" s="10">
        <v>37704</v>
      </c>
      <c r="D3782">
        <v>14.37</v>
      </c>
      <c r="F3782">
        <v>40.049999999999997</v>
      </c>
    </row>
    <row r="3783" spans="3:6" x14ac:dyDescent="0.25">
      <c r="C3783" s="10">
        <v>37701</v>
      </c>
      <c r="D3783">
        <v>15</v>
      </c>
      <c r="F3783">
        <v>40.770000000000003</v>
      </c>
    </row>
    <row r="3784" spans="3:6" x14ac:dyDescent="0.25">
      <c r="C3784" s="10">
        <v>37700</v>
      </c>
      <c r="D3784">
        <v>14.91</v>
      </c>
      <c r="F3784">
        <v>40</v>
      </c>
    </row>
    <row r="3785" spans="3:6" x14ac:dyDescent="0.25">
      <c r="C3785" s="10">
        <v>37699</v>
      </c>
      <c r="D3785">
        <v>14.95</v>
      </c>
      <c r="F3785">
        <v>39.44</v>
      </c>
    </row>
    <row r="3786" spans="3:6" x14ac:dyDescent="0.25">
      <c r="C3786" s="10">
        <v>37698</v>
      </c>
      <c r="D3786">
        <v>15</v>
      </c>
      <c r="F3786">
        <v>38.590000000000003</v>
      </c>
    </row>
    <row r="3787" spans="3:6" x14ac:dyDescent="0.25">
      <c r="C3787" s="10">
        <v>37697</v>
      </c>
      <c r="D3787">
        <v>15.01</v>
      </c>
      <c r="F3787">
        <v>39.21</v>
      </c>
    </row>
    <row r="3788" spans="3:6" x14ac:dyDescent="0.25">
      <c r="C3788" s="10">
        <v>37694</v>
      </c>
      <c r="D3788">
        <v>14.78</v>
      </c>
      <c r="F3788">
        <v>38.14</v>
      </c>
    </row>
    <row r="3789" spans="3:6" x14ac:dyDescent="0.25">
      <c r="C3789" s="10">
        <v>37693</v>
      </c>
      <c r="D3789">
        <v>14.72</v>
      </c>
      <c r="F3789">
        <v>37.700000000000003</v>
      </c>
    </row>
    <row r="3790" spans="3:6" x14ac:dyDescent="0.25">
      <c r="C3790" s="10">
        <v>37692</v>
      </c>
      <c r="D3790">
        <v>14.22</v>
      </c>
      <c r="F3790">
        <v>37.049999999999997</v>
      </c>
    </row>
    <row r="3791" spans="3:6" x14ac:dyDescent="0.25">
      <c r="C3791" s="10">
        <v>37691</v>
      </c>
      <c r="D3791">
        <v>14.23</v>
      </c>
      <c r="F3791">
        <v>37.68</v>
      </c>
    </row>
    <row r="3792" spans="3:6" x14ac:dyDescent="0.25">
      <c r="C3792" s="10">
        <v>37690</v>
      </c>
      <c r="D3792">
        <v>14.37</v>
      </c>
      <c r="F3792">
        <v>39</v>
      </c>
    </row>
    <row r="3793" spans="3:6" x14ac:dyDescent="0.25">
      <c r="C3793" s="10">
        <v>37687</v>
      </c>
      <c r="D3793">
        <v>14.53</v>
      </c>
      <c r="F3793">
        <v>40.15</v>
      </c>
    </row>
    <row r="3794" spans="3:6" x14ac:dyDescent="0.25">
      <c r="C3794" s="10">
        <v>37686</v>
      </c>
      <c r="D3794">
        <v>14.56</v>
      </c>
      <c r="F3794">
        <v>40.340000000000003</v>
      </c>
    </row>
    <row r="3795" spans="3:6" x14ac:dyDescent="0.25">
      <c r="C3795" s="10">
        <v>37685</v>
      </c>
      <c r="D3795">
        <v>14.62</v>
      </c>
      <c r="F3795">
        <v>40.799999999999997</v>
      </c>
    </row>
    <row r="3796" spans="3:6" x14ac:dyDescent="0.25">
      <c r="C3796" s="10">
        <v>37684</v>
      </c>
      <c r="D3796">
        <v>14.56</v>
      </c>
      <c r="F3796">
        <v>41.1</v>
      </c>
    </row>
    <row r="3797" spans="3:6" x14ac:dyDescent="0.25">
      <c r="C3797" s="10">
        <v>37683</v>
      </c>
      <c r="D3797">
        <v>14.65</v>
      </c>
      <c r="F3797">
        <v>41.65</v>
      </c>
    </row>
    <row r="3798" spans="3:6" x14ac:dyDescent="0.25">
      <c r="C3798" s="10">
        <v>37680</v>
      </c>
      <c r="D3798">
        <v>15.01</v>
      </c>
      <c r="F3798">
        <v>41.94</v>
      </c>
    </row>
    <row r="3799" spans="3:6" x14ac:dyDescent="0.25">
      <c r="C3799" s="10">
        <v>37679</v>
      </c>
      <c r="D3799">
        <v>14.86</v>
      </c>
      <c r="F3799">
        <v>41.83</v>
      </c>
    </row>
    <row r="3800" spans="3:6" x14ac:dyDescent="0.25">
      <c r="C3800" s="10">
        <v>37678</v>
      </c>
      <c r="D3800">
        <v>14.5</v>
      </c>
      <c r="F3800">
        <v>41.23</v>
      </c>
    </row>
    <row r="3801" spans="3:6" x14ac:dyDescent="0.25">
      <c r="C3801" s="10">
        <v>37677</v>
      </c>
      <c r="D3801">
        <v>15.02</v>
      </c>
      <c r="F3801">
        <v>42.07</v>
      </c>
    </row>
    <row r="3802" spans="3:6" x14ac:dyDescent="0.25">
      <c r="C3802" s="10">
        <v>37676</v>
      </c>
      <c r="D3802">
        <v>14.74</v>
      </c>
      <c r="F3802">
        <v>41.73</v>
      </c>
    </row>
    <row r="3803" spans="3:6" x14ac:dyDescent="0.25">
      <c r="C3803" s="10">
        <v>37673</v>
      </c>
      <c r="D3803">
        <v>15</v>
      </c>
      <c r="F3803">
        <v>42.55</v>
      </c>
    </row>
    <row r="3804" spans="3:6" x14ac:dyDescent="0.25">
      <c r="C3804" s="10">
        <v>37672</v>
      </c>
      <c r="D3804">
        <v>14.77</v>
      </c>
      <c r="F3804">
        <v>42.04</v>
      </c>
    </row>
    <row r="3805" spans="3:6" x14ac:dyDescent="0.25">
      <c r="C3805" s="10">
        <v>37671</v>
      </c>
      <c r="D3805">
        <v>14.85</v>
      </c>
      <c r="F3805">
        <v>42.45</v>
      </c>
    </row>
    <row r="3806" spans="3:6" x14ac:dyDescent="0.25">
      <c r="C3806" s="10">
        <v>37670</v>
      </c>
      <c r="D3806">
        <v>15.27</v>
      </c>
      <c r="F3806">
        <v>42.65</v>
      </c>
    </row>
    <row r="3807" spans="3:6" x14ac:dyDescent="0.25">
      <c r="C3807" s="10">
        <v>37666</v>
      </c>
      <c r="D3807">
        <v>14.67</v>
      </c>
      <c r="F3807">
        <v>42.15</v>
      </c>
    </row>
    <row r="3808" spans="3:6" x14ac:dyDescent="0.25">
      <c r="C3808" s="10">
        <v>37665</v>
      </c>
      <c r="D3808">
        <v>14.54</v>
      </c>
      <c r="F3808">
        <v>41.36</v>
      </c>
    </row>
    <row r="3809" spans="3:6" x14ac:dyDescent="0.25">
      <c r="C3809" s="10">
        <v>37664</v>
      </c>
      <c r="D3809">
        <v>14.39</v>
      </c>
      <c r="F3809">
        <v>41.39</v>
      </c>
    </row>
    <row r="3810" spans="3:6" x14ac:dyDescent="0.25">
      <c r="C3810" s="10">
        <v>37663</v>
      </c>
      <c r="D3810">
        <v>14.35</v>
      </c>
      <c r="F3810">
        <v>41.82</v>
      </c>
    </row>
    <row r="3811" spans="3:6" x14ac:dyDescent="0.25">
      <c r="C3811" s="10">
        <v>37662</v>
      </c>
      <c r="D3811">
        <v>14.35</v>
      </c>
      <c r="F3811">
        <v>42.23</v>
      </c>
    </row>
    <row r="3812" spans="3:6" x14ac:dyDescent="0.25">
      <c r="C3812" s="10">
        <v>37659</v>
      </c>
      <c r="D3812">
        <v>14.15</v>
      </c>
      <c r="F3812">
        <v>42.3</v>
      </c>
    </row>
    <row r="3813" spans="3:6" x14ac:dyDescent="0.25">
      <c r="C3813" s="10">
        <v>37658</v>
      </c>
      <c r="D3813">
        <v>14.43</v>
      </c>
      <c r="F3813">
        <v>42.6</v>
      </c>
    </row>
    <row r="3814" spans="3:6" x14ac:dyDescent="0.25">
      <c r="C3814" s="10">
        <v>37657</v>
      </c>
      <c r="D3814">
        <v>14.45</v>
      </c>
      <c r="F3814">
        <v>42.92</v>
      </c>
    </row>
    <row r="3815" spans="3:6" x14ac:dyDescent="0.25">
      <c r="C3815" s="10">
        <v>37656</v>
      </c>
      <c r="D3815">
        <v>14.6</v>
      </c>
      <c r="F3815">
        <v>43.03</v>
      </c>
    </row>
    <row r="3816" spans="3:6" x14ac:dyDescent="0.25">
      <c r="C3816" s="10">
        <v>37655</v>
      </c>
      <c r="D3816">
        <v>14.66</v>
      </c>
      <c r="F3816">
        <v>43.69</v>
      </c>
    </row>
    <row r="3817" spans="3:6" x14ac:dyDescent="0.25">
      <c r="C3817" s="10">
        <v>37652</v>
      </c>
      <c r="D3817">
        <v>14.36</v>
      </c>
      <c r="F3817">
        <v>43.6</v>
      </c>
    </row>
    <row r="3818" spans="3:6" x14ac:dyDescent="0.25">
      <c r="C3818" s="10">
        <v>37651</v>
      </c>
      <c r="D3818">
        <v>14.32</v>
      </c>
      <c r="F3818">
        <v>42.77</v>
      </c>
    </row>
    <row r="3819" spans="3:6" x14ac:dyDescent="0.25">
      <c r="C3819" s="10">
        <v>37650</v>
      </c>
      <c r="D3819">
        <v>14.58</v>
      </c>
      <c r="F3819">
        <v>43.51</v>
      </c>
    </row>
    <row r="3820" spans="3:6" x14ac:dyDescent="0.25">
      <c r="C3820" s="10">
        <v>37649</v>
      </c>
      <c r="D3820">
        <v>14.58</v>
      </c>
      <c r="F3820">
        <v>43.22</v>
      </c>
    </row>
    <row r="3821" spans="3:6" x14ac:dyDescent="0.25">
      <c r="C3821" s="10">
        <v>37648</v>
      </c>
      <c r="D3821">
        <v>14.13</v>
      </c>
      <c r="F3821">
        <v>42.81</v>
      </c>
    </row>
    <row r="3822" spans="3:6" x14ac:dyDescent="0.25">
      <c r="C3822" s="10">
        <v>37645</v>
      </c>
      <c r="D3822">
        <v>13.8</v>
      </c>
      <c r="F3822">
        <v>43.95</v>
      </c>
    </row>
    <row r="3823" spans="3:6" x14ac:dyDescent="0.25">
      <c r="C3823" s="10">
        <v>37644</v>
      </c>
      <c r="D3823">
        <v>14.17</v>
      </c>
      <c r="F3823">
        <v>44.38</v>
      </c>
    </row>
    <row r="3824" spans="3:6" x14ac:dyDescent="0.25">
      <c r="C3824" s="10">
        <v>37643</v>
      </c>
      <c r="D3824">
        <v>13.88</v>
      </c>
      <c r="F3824">
        <v>43.94</v>
      </c>
    </row>
    <row r="3825" spans="3:6" x14ac:dyDescent="0.25">
      <c r="C3825" s="10">
        <v>37642</v>
      </c>
      <c r="D3825">
        <v>14.02</v>
      </c>
      <c r="F3825">
        <v>44.48</v>
      </c>
    </row>
    <row r="3826" spans="3:6" x14ac:dyDescent="0.25">
      <c r="C3826" s="10">
        <v>37638</v>
      </c>
      <c r="D3826">
        <v>14.1</v>
      </c>
      <c r="F3826">
        <v>44.82</v>
      </c>
    </row>
    <row r="3827" spans="3:6" x14ac:dyDescent="0.25">
      <c r="C3827" s="10">
        <v>37637</v>
      </c>
      <c r="D3827">
        <v>14.62</v>
      </c>
      <c r="F3827">
        <v>45</v>
      </c>
    </row>
    <row r="3828" spans="3:6" x14ac:dyDescent="0.25">
      <c r="C3828" s="10">
        <v>37636</v>
      </c>
      <c r="D3828">
        <v>14.43</v>
      </c>
      <c r="F3828">
        <v>45</v>
      </c>
    </row>
    <row r="3829" spans="3:6" x14ac:dyDescent="0.25">
      <c r="C3829" s="10">
        <v>37635</v>
      </c>
      <c r="D3829">
        <v>14.61</v>
      </c>
      <c r="F3829">
        <v>45.5</v>
      </c>
    </row>
    <row r="3830" spans="3:6" x14ac:dyDescent="0.25">
      <c r="C3830" s="10">
        <v>37634</v>
      </c>
      <c r="D3830">
        <v>14.63</v>
      </c>
      <c r="F3830">
        <v>45.01</v>
      </c>
    </row>
    <row r="3831" spans="3:6" x14ac:dyDescent="0.25">
      <c r="C3831" s="10">
        <v>37631</v>
      </c>
      <c r="D3831">
        <v>14.72</v>
      </c>
      <c r="F3831">
        <v>45.02</v>
      </c>
    </row>
    <row r="3832" spans="3:6" x14ac:dyDescent="0.25">
      <c r="C3832" s="10">
        <v>37630</v>
      </c>
      <c r="D3832">
        <v>14.68</v>
      </c>
      <c r="F3832">
        <v>45.68</v>
      </c>
    </row>
    <row r="3833" spans="3:6" x14ac:dyDescent="0.25">
      <c r="C3833" s="10">
        <v>37629</v>
      </c>
      <c r="D3833">
        <v>14.55</v>
      </c>
      <c r="F3833">
        <v>44.72</v>
      </c>
    </row>
    <row r="3834" spans="3:6" x14ac:dyDescent="0.25">
      <c r="C3834" s="10">
        <v>37628</v>
      </c>
      <c r="D3834">
        <v>14.85</v>
      </c>
      <c r="F3834">
        <v>45.23</v>
      </c>
    </row>
    <row r="3835" spans="3:6" x14ac:dyDescent="0.25">
      <c r="C3835" s="10">
        <v>37627</v>
      </c>
      <c r="D3835">
        <v>14.9</v>
      </c>
      <c r="F3835">
        <v>45.55</v>
      </c>
    </row>
    <row r="3836" spans="3:6" x14ac:dyDescent="0.25">
      <c r="C3836" s="10">
        <v>37624</v>
      </c>
      <c r="D3836">
        <v>14.9</v>
      </c>
      <c r="F3836">
        <v>44.24</v>
      </c>
    </row>
    <row r="3837" spans="3:6" x14ac:dyDescent="0.25">
      <c r="C3837" s="10">
        <v>37623</v>
      </c>
      <c r="D3837">
        <v>14.8</v>
      </c>
      <c r="F3837">
        <v>44.72</v>
      </c>
    </row>
    <row r="3838" spans="3:6" x14ac:dyDescent="0.25">
      <c r="C3838" s="10">
        <v>37621</v>
      </c>
      <c r="D3838">
        <v>14.33</v>
      </c>
      <c r="F3838">
        <v>43.69</v>
      </c>
    </row>
    <row r="3839" spans="3:6" x14ac:dyDescent="0.25">
      <c r="C3839" s="10">
        <v>37620</v>
      </c>
      <c r="D3839">
        <v>14.07</v>
      </c>
      <c r="F3839">
        <v>43.57</v>
      </c>
    </row>
    <row r="3840" spans="3:6" x14ac:dyDescent="0.25">
      <c r="C3840" s="10">
        <v>37617</v>
      </c>
      <c r="D3840">
        <v>14.06</v>
      </c>
      <c r="F3840">
        <v>43.09</v>
      </c>
    </row>
    <row r="3841" spans="3:6" x14ac:dyDescent="0.25">
      <c r="C3841" s="10">
        <v>37616</v>
      </c>
      <c r="D3841">
        <v>14.4</v>
      </c>
      <c r="F3841">
        <v>43.73</v>
      </c>
    </row>
    <row r="3842" spans="3:6" x14ac:dyDescent="0.25">
      <c r="C3842" s="10">
        <v>37614</v>
      </c>
      <c r="D3842">
        <v>14.36</v>
      </c>
      <c r="F3842">
        <v>43.61</v>
      </c>
    </row>
    <row r="3843" spans="3:6" x14ac:dyDescent="0.25">
      <c r="C3843" s="10">
        <v>37613</v>
      </c>
      <c r="D3843">
        <v>14.49</v>
      </c>
      <c r="F3843">
        <v>43.59</v>
      </c>
    </row>
    <row r="3844" spans="3:6" x14ac:dyDescent="0.25">
      <c r="C3844" s="10">
        <v>37610</v>
      </c>
      <c r="D3844">
        <v>14.14</v>
      </c>
      <c r="F3844">
        <v>43.68</v>
      </c>
    </row>
    <row r="3845" spans="3:6" x14ac:dyDescent="0.25">
      <c r="C3845" s="10">
        <v>37609</v>
      </c>
      <c r="D3845">
        <v>14.2</v>
      </c>
      <c r="F3845">
        <v>43</v>
      </c>
    </row>
    <row r="3846" spans="3:6" x14ac:dyDescent="0.25">
      <c r="C3846" s="10">
        <v>37608</v>
      </c>
      <c r="D3846">
        <v>14.57</v>
      </c>
      <c r="F3846">
        <v>42.54</v>
      </c>
    </row>
    <row r="3847" spans="3:6" x14ac:dyDescent="0.25">
      <c r="C3847" s="10">
        <v>37607</v>
      </c>
      <c r="D3847">
        <v>15.08</v>
      </c>
      <c r="F3847">
        <v>42.6</v>
      </c>
    </row>
    <row r="3848" spans="3:6" x14ac:dyDescent="0.25">
      <c r="C3848" s="10">
        <v>37606</v>
      </c>
      <c r="D3848">
        <v>14.85</v>
      </c>
      <c r="F3848">
        <v>42.27</v>
      </c>
    </row>
    <row r="3849" spans="3:6" x14ac:dyDescent="0.25">
      <c r="C3849" s="10">
        <v>37603</v>
      </c>
      <c r="D3849">
        <v>14.79</v>
      </c>
      <c r="F3849">
        <v>41.75</v>
      </c>
    </row>
    <row r="3850" spans="3:6" x14ac:dyDescent="0.25">
      <c r="C3850" s="10">
        <v>37602</v>
      </c>
      <c r="D3850">
        <v>15.19</v>
      </c>
      <c r="F3850">
        <v>42</v>
      </c>
    </row>
    <row r="3851" spans="3:6" x14ac:dyDescent="0.25">
      <c r="C3851" s="10">
        <v>37601</v>
      </c>
      <c r="D3851">
        <v>15.49</v>
      </c>
      <c r="F3851">
        <v>42.14</v>
      </c>
    </row>
    <row r="3852" spans="3:6" x14ac:dyDescent="0.25">
      <c r="C3852" s="10">
        <v>37600</v>
      </c>
      <c r="D3852">
        <v>15.28</v>
      </c>
      <c r="F3852">
        <v>41.45</v>
      </c>
    </row>
    <row r="3853" spans="3:6" x14ac:dyDescent="0.25">
      <c r="C3853" s="10">
        <v>37599</v>
      </c>
      <c r="D3853">
        <v>14.75</v>
      </c>
      <c r="F3853">
        <v>40.909999999999997</v>
      </c>
    </row>
    <row r="3854" spans="3:6" x14ac:dyDescent="0.25">
      <c r="C3854" s="10">
        <v>37596</v>
      </c>
      <c r="D3854">
        <v>14.95</v>
      </c>
      <c r="F3854">
        <v>42.11</v>
      </c>
    </row>
    <row r="3855" spans="3:6" x14ac:dyDescent="0.25">
      <c r="C3855" s="10">
        <v>37595</v>
      </c>
      <c r="D3855">
        <v>14.63</v>
      </c>
      <c r="F3855">
        <v>41.55</v>
      </c>
    </row>
    <row r="3856" spans="3:6" x14ac:dyDescent="0.25">
      <c r="C3856" s="10">
        <v>37594</v>
      </c>
      <c r="D3856">
        <v>14.97</v>
      </c>
      <c r="F3856">
        <v>41.68</v>
      </c>
    </row>
    <row r="3857" spans="3:6" x14ac:dyDescent="0.25">
      <c r="C3857" s="10">
        <v>37593</v>
      </c>
      <c r="D3857">
        <v>15.16</v>
      </c>
      <c r="F3857">
        <v>42.02</v>
      </c>
    </row>
    <row r="3858" spans="3:6" x14ac:dyDescent="0.25">
      <c r="C3858" s="10">
        <v>37592</v>
      </c>
      <c r="D3858">
        <v>15.18</v>
      </c>
      <c r="F3858">
        <v>42.61</v>
      </c>
    </row>
    <row r="3859" spans="3:6" x14ac:dyDescent="0.25">
      <c r="C3859" s="10">
        <v>37589</v>
      </c>
      <c r="D3859">
        <v>15.5</v>
      </c>
      <c r="F3859">
        <v>42.65</v>
      </c>
    </row>
    <row r="3860" spans="3:6" x14ac:dyDescent="0.25">
      <c r="C3860" s="10">
        <v>37587</v>
      </c>
      <c r="D3860">
        <v>15.72</v>
      </c>
      <c r="F3860">
        <v>43.4</v>
      </c>
    </row>
    <row r="3861" spans="3:6" x14ac:dyDescent="0.25">
      <c r="C3861" s="10">
        <v>37586</v>
      </c>
      <c r="D3861">
        <v>15.41</v>
      </c>
      <c r="F3861">
        <v>42.55</v>
      </c>
    </row>
    <row r="3862" spans="3:6" x14ac:dyDescent="0.25">
      <c r="C3862" s="10">
        <v>37585</v>
      </c>
      <c r="D3862">
        <v>15.97</v>
      </c>
      <c r="F3862">
        <v>43.3</v>
      </c>
    </row>
    <row r="3863" spans="3:6" x14ac:dyDescent="0.25">
      <c r="C3863" s="10">
        <v>37582</v>
      </c>
      <c r="D3863">
        <v>16.010000000000002</v>
      </c>
      <c r="F3863">
        <v>43.75</v>
      </c>
    </row>
    <row r="3864" spans="3:6" x14ac:dyDescent="0.25">
      <c r="C3864" s="10">
        <v>37581</v>
      </c>
      <c r="D3864">
        <v>16.350000000000001</v>
      </c>
      <c r="F3864">
        <v>43.3</v>
      </c>
    </row>
    <row r="3865" spans="3:6" x14ac:dyDescent="0.25">
      <c r="C3865" s="10">
        <v>37580</v>
      </c>
      <c r="D3865">
        <v>15.53</v>
      </c>
      <c r="F3865">
        <v>41.58</v>
      </c>
    </row>
    <row r="3866" spans="3:6" x14ac:dyDescent="0.25">
      <c r="C3866" s="10">
        <v>37579</v>
      </c>
      <c r="D3866">
        <v>15.27</v>
      </c>
      <c r="F3866">
        <v>40.270000000000003</v>
      </c>
    </row>
    <row r="3867" spans="3:6" x14ac:dyDescent="0.25">
      <c r="C3867" s="10">
        <v>37578</v>
      </c>
      <c r="D3867">
        <v>15.65</v>
      </c>
      <c r="F3867">
        <v>39.96</v>
      </c>
    </row>
    <row r="3868" spans="3:6" x14ac:dyDescent="0.25">
      <c r="C3868" s="10">
        <v>37575</v>
      </c>
      <c r="D3868">
        <v>15.95</v>
      </c>
      <c r="F3868">
        <v>40.1</v>
      </c>
    </row>
    <row r="3869" spans="3:6" x14ac:dyDescent="0.25">
      <c r="C3869" s="10">
        <v>37574</v>
      </c>
      <c r="D3869">
        <v>16.3</v>
      </c>
      <c r="F3869">
        <v>40.32</v>
      </c>
    </row>
    <row r="3870" spans="3:6" x14ac:dyDescent="0.25">
      <c r="C3870" s="10">
        <v>37573</v>
      </c>
      <c r="D3870">
        <v>15.59</v>
      </c>
      <c r="F3870">
        <v>38.130000000000003</v>
      </c>
    </row>
    <row r="3871" spans="3:6" x14ac:dyDescent="0.25">
      <c r="C3871" s="10">
        <v>37572</v>
      </c>
      <c r="D3871">
        <v>15.64</v>
      </c>
      <c r="F3871">
        <v>37.869999999999997</v>
      </c>
    </row>
    <row r="3872" spans="3:6" x14ac:dyDescent="0.25">
      <c r="C3872" s="10">
        <v>37571</v>
      </c>
      <c r="D3872">
        <v>15.16</v>
      </c>
      <c r="F3872">
        <v>37.049999999999997</v>
      </c>
    </row>
    <row r="3873" spans="3:6" x14ac:dyDescent="0.25">
      <c r="C3873" s="10">
        <v>37568</v>
      </c>
      <c r="D3873">
        <v>15.84</v>
      </c>
      <c r="F3873">
        <v>37.39</v>
      </c>
    </row>
    <row r="3874" spans="3:6" x14ac:dyDescent="0.25">
      <c r="C3874" s="10">
        <v>37567</v>
      </c>
      <c r="D3874">
        <v>16</v>
      </c>
      <c r="F3874">
        <v>37.75</v>
      </c>
    </row>
    <row r="3875" spans="3:6" x14ac:dyDescent="0.25">
      <c r="C3875" s="10">
        <v>37566</v>
      </c>
      <c r="D3875">
        <v>17.22</v>
      </c>
      <c r="F3875">
        <v>39.799999999999997</v>
      </c>
    </row>
    <row r="3876" spans="3:6" x14ac:dyDescent="0.25">
      <c r="C3876" s="10">
        <v>37565</v>
      </c>
      <c r="D3876">
        <v>16.899999999999999</v>
      </c>
      <c r="F3876">
        <v>42.23</v>
      </c>
    </row>
    <row r="3877" spans="3:6" x14ac:dyDescent="0.25">
      <c r="C3877" s="10">
        <v>37564</v>
      </c>
      <c r="D3877">
        <v>16.89</v>
      </c>
      <c r="F3877">
        <v>43.4</v>
      </c>
    </row>
    <row r="3878" spans="3:6" x14ac:dyDescent="0.25">
      <c r="C3878" s="10">
        <v>37561</v>
      </c>
      <c r="D3878">
        <v>16.36</v>
      </c>
      <c r="F3878">
        <v>43.5</v>
      </c>
    </row>
    <row r="3879" spans="3:6" x14ac:dyDescent="0.25">
      <c r="C3879" s="10">
        <v>37560</v>
      </c>
      <c r="D3879">
        <v>16.07</v>
      </c>
      <c r="F3879">
        <v>42.44</v>
      </c>
    </row>
    <row r="3880" spans="3:6" x14ac:dyDescent="0.25">
      <c r="C3880" s="10">
        <v>37559</v>
      </c>
      <c r="D3880">
        <v>15.98</v>
      </c>
      <c r="F3880">
        <v>42.52</v>
      </c>
    </row>
    <row r="3881" spans="3:6" x14ac:dyDescent="0.25">
      <c r="C3881" s="10">
        <v>37558</v>
      </c>
      <c r="D3881">
        <v>15.44</v>
      </c>
      <c r="F3881">
        <v>42.6</v>
      </c>
    </row>
    <row r="3882" spans="3:6" x14ac:dyDescent="0.25">
      <c r="C3882" s="10">
        <v>37557</v>
      </c>
      <c r="D3882">
        <v>15.61</v>
      </c>
      <c r="F3882">
        <v>42.89</v>
      </c>
    </row>
    <row r="3883" spans="3:6" x14ac:dyDescent="0.25">
      <c r="C3883" s="10">
        <v>37554</v>
      </c>
      <c r="D3883">
        <v>15.42</v>
      </c>
      <c r="F3883">
        <v>43.13</v>
      </c>
    </row>
    <row r="3884" spans="3:6" x14ac:dyDescent="0.25">
      <c r="C3884" s="10">
        <v>37553</v>
      </c>
      <c r="D3884">
        <v>14.69</v>
      </c>
      <c r="F3884">
        <v>41.77</v>
      </c>
    </row>
    <row r="3885" spans="3:6" x14ac:dyDescent="0.25">
      <c r="C3885" s="10">
        <v>37552</v>
      </c>
      <c r="D3885">
        <v>14.88</v>
      </c>
      <c r="F3885">
        <v>42.73</v>
      </c>
    </row>
    <row r="3886" spans="3:6" x14ac:dyDescent="0.25">
      <c r="C3886" s="10">
        <v>37551</v>
      </c>
      <c r="D3886">
        <v>14.7</v>
      </c>
      <c r="F3886">
        <v>42.05</v>
      </c>
    </row>
    <row r="3887" spans="3:6" x14ac:dyDescent="0.25">
      <c r="C3887" s="10">
        <v>37550</v>
      </c>
      <c r="D3887">
        <v>14.56</v>
      </c>
      <c r="F3887">
        <v>42.57</v>
      </c>
    </row>
    <row r="3888" spans="3:6" x14ac:dyDescent="0.25">
      <c r="C3888" s="10">
        <v>37547</v>
      </c>
      <c r="D3888">
        <v>14.34</v>
      </c>
      <c r="F3888">
        <v>42.7</v>
      </c>
    </row>
    <row r="3889" spans="3:6" x14ac:dyDescent="0.25">
      <c r="C3889" s="10">
        <v>37546</v>
      </c>
      <c r="D3889">
        <v>14.11</v>
      </c>
      <c r="F3889">
        <v>43</v>
      </c>
    </row>
    <row r="3890" spans="3:6" x14ac:dyDescent="0.25">
      <c r="C3890" s="10">
        <v>37545</v>
      </c>
      <c r="D3890">
        <v>14.56</v>
      </c>
      <c r="F3890">
        <v>41.85</v>
      </c>
    </row>
    <row r="3891" spans="3:6" x14ac:dyDescent="0.25">
      <c r="C3891" s="10">
        <v>37544</v>
      </c>
      <c r="D3891">
        <v>15.16</v>
      </c>
      <c r="F3891">
        <v>42.9</v>
      </c>
    </row>
    <row r="3892" spans="3:6" x14ac:dyDescent="0.25">
      <c r="C3892" s="10">
        <v>37543</v>
      </c>
      <c r="D3892">
        <v>14.77</v>
      </c>
      <c r="F3892">
        <v>41.97</v>
      </c>
    </row>
    <row r="3893" spans="3:6" x14ac:dyDescent="0.25">
      <c r="C3893" s="10">
        <v>37540</v>
      </c>
      <c r="D3893">
        <v>14.51</v>
      </c>
      <c r="F3893">
        <v>41</v>
      </c>
    </row>
    <row r="3894" spans="3:6" x14ac:dyDescent="0.25">
      <c r="C3894" s="10">
        <v>37539</v>
      </c>
      <c r="D3894">
        <v>14.12</v>
      </c>
      <c r="F3894">
        <v>39.15</v>
      </c>
    </row>
    <row r="3895" spans="3:6" x14ac:dyDescent="0.25">
      <c r="C3895" s="10">
        <v>37538</v>
      </c>
      <c r="D3895">
        <v>13.6</v>
      </c>
      <c r="F3895">
        <v>36.75</v>
      </c>
    </row>
    <row r="3896" spans="3:6" x14ac:dyDescent="0.25">
      <c r="C3896" s="10">
        <v>37537</v>
      </c>
      <c r="D3896">
        <v>13.69</v>
      </c>
      <c r="F3896">
        <v>37.950000000000003</v>
      </c>
    </row>
    <row r="3897" spans="3:6" x14ac:dyDescent="0.25">
      <c r="C3897" s="10">
        <v>37536</v>
      </c>
      <c r="D3897">
        <v>13.77</v>
      </c>
      <c r="F3897">
        <v>35.21</v>
      </c>
    </row>
    <row r="3898" spans="3:6" x14ac:dyDescent="0.25">
      <c r="C3898" s="10">
        <v>37533</v>
      </c>
      <c r="D3898">
        <v>14.03</v>
      </c>
      <c r="F3898">
        <v>36.82</v>
      </c>
    </row>
    <row r="3899" spans="3:6" x14ac:dyDescent="0.25">
      <c r="C3899" s="10">
        <v>37532</v>
      </c>
      <c r="D3899">
        <v>14.3</v>
      </c>
      <c r="F3899">
        <v>39.28</v>
      </c>
    </row>
    <row r="3900" spans="3:6" x14ac:dyDescent="0.25">
      <c r="C3900" s="10">
        <v>37531</v>
      </c>
      <c r="D3900">
        <v>14.17</v>
      </c>
      <c r="F3900">
        <v>41.67</v>
      </c>
    </row>
    <row r="3901" spans="3:6" x14ac:dyDescent="0.25">
      <c r="C3901" s="10">
        <v>37530</v>
      </c>
      <c r="D3901">
        <v>14.51</v>
      </c>
      <c r="F3901">
        <v>43.63</v>
      </c>
    </row>
    <row r="3902" spans="3:6" x14ac:dyDescent="0.25">
      <c r="C3902" s="10">
        <v>37529</v>
      </c>
      <c r="D3902">
        <v>14.5</v>
      </c>
      <c r="F3902">
        <v>42.33</v>
      </c>
    </row>
    <row r="3903" spans="3:6" x14ac:dyDescent="0.25">
      <c r="C3903" s="10">
        <v>37526</v>
      </c>
      <c r="D3903">
        <v>14.72</v>
      </c>
      <c r="F3903">
        <v>42.6</v>
      </c>
    </row>
    <row r="3904" spans="3:6" x14ac:dyDescent="0.25">
      <c r="C3904" s="10">
        <v>37525</v>
      </c>
      <c r="D3904">
        <v>14.7</v>
      </c>
      <c r="F3904">
        <v>43.67</v>
      </c>
    </row>
    <row r="3905" spans="3:6" x14ac:dyDescent="0.25">
      <c r="C3905" s="10">
        <v>37524</v>
      </c>
      <c r="D3905">
        <v>14.93</v>
      </c>
      <c r="F3905">
        <v>42.5</v>
      </c>
    </row>
    <row r="3906" spans="3:6" x14ac:dyDescent="0.25">
      <c r="C3906" s="10">
        <v>37523</v>
      </c>
      <c r="D3906">
        <v>14.64</v>
      </c>
      <c r="F3906">
        <v>41.68</v>
      </c>
    </row>
    <row r="3907" spans="3:6" x14ac:dyDescent="0.25">
      <c r="C3907" s="10">
        <v>37522</v>
      </c>
      <c r="D3907">
        <v>14.85</v>
      </c>
      <c r="F3907">
        <v>42</v>
      </c>
    </row>
    <row r="3908" spans="3:6" x14ac:dyDescent="0.25">
      <c r="C3908" s="10">
        <v>37519</v>
      </c>
      <c r="D3908">
        <v>14.87</v>
      </c>
      <c r="F3908">
        <v>42.4</v>
      </c>
    </row>
    <row r="3909" spans="3:6" x14ac:dyDescent="0.25">
      <c r="C3909" s="10">
        <v>37518</v>
      </c>
      <c r="D3909">
        <v>14.58</v>
      </c>
      <c r="F3909">
        <v>42.28</v>
      </c>
    </row>
    <row r="3910" spans="3:6" x14ac:dyDescent="0.25">
      <c r="C3910" s="10">
        <v>37517</v>
      </c>
      <c r="D3910">
        <v>15.02</v>
      </c>
      <c r="F3910">
        <v>44.03</v>
      </c>
    </row>
    <row r="3911" spans="3:6" x14ac:dyDescent="0.25">
      <c r="C3911" s="10">
        <v>37516</v>
      </c>
      <c r="D3911">
        <v>14.8</v>
      </c>
      <c r="F3911">
        <v>45</v>
      </c>
    </row>
    <row r="3912" spans="3:6" x14ac:dyDescent="0.25">
      <c r="C3912" s="10">
        <v>37515</v>
      </c>
      <c r="D3912">
        <v>14.5</v>
      </c>
      <c r="F3912">
        <v>45.72</v>
      </c>
    </row>
    <row r="3913" spans="3:6" x14ac:dyDescent="0.25">
      <c r="C3913" s="10">
        <v>37512</v>
      </c>
      <c r="D3913">
        <v>14.17</v>
      </c>
      <c r="F3913">
        <v>46.2</v>
      </c>
    </row>
    <row r="3914" spans="3:6" x14ac:dyDescent="0.25">
      <c r="C3914" s="10">
        <v>37511</v>
      </c>
      <c r="D3914">
        <v>14.14</v>
      </c>
      <c r="F3914">
        <v>45.64</v>
      </c>
    </row>
    <row r="3915" spans="3:6" x14ac:dyDescent="0.25">
      <c r="C3915" s="10">
        <v>37510</v>
      </c>
      <c r="D3915">
        <v>14.29</v>
      </c>
      <c r="F3915">
        <v>47.52</v>
      </c>
    </row>
    <row r="3916" spans="3:6" x14ac:dyDescent="0.25">
      <c r="C3916" s="10">
        <v>37509</v>
      </c>
      <c r="D3916">
        <v>14.33</v>
      </c>
      <c r="F3916">
        <v>47.89</v>
      </c>
    </row>
    <row r="3917" spans="3:6" x14ac:dyDescent="0.25">
      <c r="C3917" s="10">
        <v>37508</v>
      </c>
      <c r="D3917">
        <v>14.37</v>
      </c>
      <c r="F3917">
        <v>49</v>
      </c>
    </row>
    <row r="3918" spans="3:6" x14ac:dyDescent="0.25">
      <c r="C3918" s="10">
        <v>37505</v>
      </c>
      <c r="D3918">
        <v>14.38</v>
      </c>
      <c r="F3918">
        <v>48.25</v>
      </c>
    </row>
    <row r="3919" spans="3:6" x14ac:dyDescent="0.25">
      <c r="C3919" s="10">
        <v>37504</v>
      </c>
      <c r="D3919">
        <v>14.18</v>
      </c>
      <c r="F3919">
        <v>47.51</v>
      </c>
    </row>
    <row r="3920" spans="3:6" x14ac:dyDescent="0.25">
      <c r="C3920" s="10">
        <v>37503</v>
      </c>
      <c r="D3920">
        <v>14.48</v>
      </c>
      <c r="F3920">
        <v>47.75</v>
      </c>
    </row>
    <row r="3921" spans="3:6" x14ac:dyDescent="0.25">
      <c r="C3921" s="10">
        <v>37502</v>
      </c>
      <c r="D3921">
        <v>14.05</v>
      </c>
      <c r="F3921">
        <v>46.75</v>
      </c>
    </row>
    <row r="3922" spans="3:6" x14ac:dyDescent="0.25">
      <c r="C3922" s="10">
        <v>37498</v>
      </c>
      <c r="D3922">
        <v>14.75</v>
      </c>
      <c r="F3922">
        <v>48.6</v>
      </c>
    </row>
    <row r="3923" spans="3:6" x14ac:dyDescent="0.25">
      <c r="C3923" s="10">
        <v>37497</v>
      </c>
      <c r="D3923">
        <v>14.7</v>
      </c>
      <c r="F3923">
        <v>48.61</v>
      </c>
    </row>
    <row r="3924" spans="3:6" x14ac:dyDescent="0.25">
      <c r="C3924" s="10">
        <v>37496</v>
      </c>
      <c r="D3924">
        <v>14.7</v>
      </c>
      <c r="F3924">
        <v>48.33</v>
      </c>
    </row>
    <row r="3925" spans="3:6" x14ac:dyDescent="0.25">
      <c r="C3925" s="10">
        <v>37495</v>
      </c>
      <c r="D3925">
        <v>14.85</v>
      </c>
      <c r="F3925">
        <v>49.53</v>
      </c>
    </row>
    <row r="3926" spans="3:6" x14ac:dyDescent="0.25">
      <c r="C3926" s="10">
        <v>37494</v>
      </c>
      <c r="D3926">
        <v>15.53</v>
      </c>
      <c r="F3926">
        <v>49.45</v>
      </c>
    </row>
    <row r="3927" spans="3:6" x14ac:dyDescent="0.25">
      <c r="C3927" s="10">
        <v>37491</v>
      </c>
      <c r="D3927">
        <v>15.73</v>
      </c>
      <c r="F3927">
        <v>48.92</v>
      </c>
    </row>
    <row r="3928" spans="3:6" x14ac:dyDescent="0.25">
      <c r="C3928" s="10">
        <v>37490</v>
      </c>
      <c r="D3928">
        <v>15.97</v>
      </c>
      <c r="F3928">
        <v>49.97</v>
      </c>
    </row>
    <row r="3929" spans="3:6" x14ac:dyDescent="0.25">
      <c r="C3929" s="10">
        <v>37489</v>
      </c>
      <c r="D3929">
        <v>16.12</v>
      </c>
      <c r="F3929">
        <v>49.44</v>
      </c>
    </row>
    <row r="3930" spans="3:6" x14ac:dyDescent="0.25">
      <c r="C3930" s="10">
        <v>37488</v>
      </c>
      <c r="D3930">
        <v>15.91</v>
      </c>
      <c r="F3930">
        <v>49.28</v>
      </c>
    </row>
    <row r="3931" spans="3:6" x14ac:dyDescent="0.25">
      <c r="C3931" s="10">
        <v>37487</v>
      </c>
      <c r="D3931">
        <v>15.98</v>
      </c>
      <c r="F3931">
        <v>50</v>
      </c>
    </row>
    <row r="3932" spans="3:6" x14ac:dyDescent="0.25">
      <c r="C3932" s="10">
        <v>37484</v>
      </c>
      <c r="D3932">
        <v>15.81</v>
      </c>
      <c r="F3932">
        <v>48.9</v>
      </c>
    </row>
    <row r="3933" spans="3:6" x14ac:dyDescent="0.25">
      <c r="C3933" s="10">
        <v>37483</v>
      </c>
      <c r="D3933">
        <v>15.61</v>
      </c>
      <c r="F3933">
        <v>49.61</v>
      </c>
    </row>
    <row r="3934" spans="3:6" x14ac:dyDescent="0.25">
      <c r="C3934" s="10">
        <v>37482</v>
      </c>
      <c r="D3934">
        <v>15.17</v>
      </c>
      <c r="F3934">
        <v>48.8</v>
      </c>
    </row>
    <row r="3935" spans="3:6" x14ac:dyDescent="0.25">
      <c r="C3935" s="10">
        <v>37481</v>
      </c>
      <c r="D3935">
        <v>14.59</v>
      </c>
      <c r="F3935">
        <v>48.25</v>
      </c>
    </row>
    <row r="3936" spans="3:6" x14ac:dyDescent="0.25">
      <c r="C3936" s="10">
        <v>37480</v>
      </c>
      <c r="D3936">
        <v>14.99</v>
      </c>
      <c r="F3936">
        <v>49.08</v>
      </c>
    </row>
    <row r="3937" spans="3:6" x14ac:dyDescent="0.25">
      <c r="C3937" s="10">
        <v>37477</v>
      </c>
      <c r="D3937">
        <v>15</v>
      </c>
      <c r="F3937">
        <v>48.48</v>
      </c>
    </row>
    <row r="3938" spans="3:6" x14ac:dyDescent="0.25">
      <c r="C3938" s="10">
        <v>37476</v>
      </c>
      <c r="D3938">
        <v>15.3</v>
      </c>
      <c r="F3938">
        <v>47.75</v>
      </c>
    </row>
    <row r="3939" spans="3:6" x14ac:dyDescent="0.25">
      <c r="C3939" s="10">
        <v>37475</v>
      </c>
      <c r="D3939">
        <v>15.03</v>
      </c>
      <c r="F3939">
        <v>46.41</v>
      </c>
    </row>
    <row r="3940" spans="3:6" x14ac:dyDescent="0.25">
      <c r="C3940" s="10">
        <v>37474</v>
      </c>
      <c r="D3940">
        <v>14.74</v>
      </c>
      <c r="F3940">
        <v>45.78</v>
      </c>
    </row>
    <row r="3941" spans="3:6" x14ac:dyDescent="0.25">
      <c r="C3941" s="10">
        <v>37473</v>
      </c>
      <c r="D3941">
        <v>13.99</v>
      </c>
      <c r="F3941">
        <v>44.7</v>
      </c>
    </row>
    <row r="3942" spans="3:6" x14ac:dyDescent="0.25">
      <c r="C3942" s="10">
        <v>37470</v>
      </c>
      <c r="D3942">
        <v>14.45</v>
      </c>
      <c r="F3942">
        <v>45.98</v>
      </c>
    </row>
    <row r="3943" spans="3:6" x14ac:dyDescent="0.25">
      <c r="C3943" s="10">
        <v>37469</v>
      </c>
      <c r="D3943">
        <v>14.8</v>
      </c>
      <c r="F3943">
        <v>46.69</v>
      </c>
    </row>
    <row r="3944" spans="3:6" x14ac:dyDescent="0.25">
      <c r="C3944" s="10">
        <v>37468</v>
      </c>
      <c r="D3944">
        <v>15.26</v>
      </c>
      <c r="F3944">
        <v>47.46</v>
      </c>
    </row>
    <row r="3945" spans="3:6" x14ac:dyDescent="0.25">
      <c r="C3945" s="10">
        <v>37467</v>
      </c>
      <c r="D3945">
        <v>15.43</v>
      </c>
      <c r="F3945">
        <v>46.7</v>
      </c>
    </row>
    <row r="3946" spans="3:6" x14ac:dyDescent="0.25">
      <c r="C3946" s="10">
        <v>37466</v>
      </c>
      <c r="D3946">
        <v>15.02</v>
      </c>
      <c r="F3946">
        <v>46.98</v>
      </c>
    </row>
    <row r="3947" spans="3:6" x14ac:dyDescent="0.25">
      <c r="C3947" s="10">
        <v>37463</v>
      </c>
      <c r="D3947">
        <v>14.34</v>
      </c>
      <c r="F3947">
        <v>45.03</v>
      </c>
    </row>
    <row r="3948" spans="3:6" x14ac:dyDescent="0.25">
      <c r="C3948" s="10">
        <v>37462</v>
      </c>
      <c r="D3948">
        <v>14.36</v>
      </c>
      <c r="F3948">
        <v>43.82</v>
      </c>
    </row>
    <row r="3949" spans="3:6" x14ac:dyDescent="0.25">
      <c r="C3949" s="10">
        <v>37461</v>
      </c>
      <c r="D3949">
        <v>15.2</v>
      </c>
      <c r="F3949">
        <v>43.28</v>
      </c>
    </row>
    <row r="3950" spans="3:6" x14ac:dyDescent="0.25">
      <c r="C3950" s="10">
        <v>37460</v>
      </c>
      <c r="D3950">
        <v>14.47</v>
      </c>
      <c r="F3950">
        <v>41.25</v>
      </c>
    </row>
    <row r="3951" spans="3:6" x14ac:dyDescent="0.25">
      <c r="C3951" s="10">
        <v>37459</v>
      </c>
      <c r="D3951">
        <v>14.92</v>
      </c>
      <c r="F3951">
        <v>42.05</v>
      </c>
    </row>
    <row r="3952" spans="3:6" x14ac:dyDescent="0.25">
      <c r="C3952" s="10">
        <v>37456</v>
      </c>
      <c r="D3952">
        <v>14.96</v>
      </c>
      <c r="F3952">
        <v>42.97</v>
      </c>
    </row>
    <row r="3953" spans="3:6" x14ac:dyDescent="0.25">
      <c r="C3953" s="10">
        <v>37455</v>
      </c>
      <c r="D3953">
        <v>14.99</v>
      </c>
      <c r="F3953">
        <v>43.59</v>
      </c>
    </row>
    <row r="3954" spans="3:6" x14ac:dyDescent="0.25">
      <c r="C3954" s="10">
        <v>37454</v>
      </c>
      <c r="D3954">
        <v>15.63</v>
      </c>
      <c r="F3954">
        <v>45.93</v>
      </c>
    </row>
    <row r="3955" spans="3:6" x14ac:dyDescent="0.25">
      <c r="C3955" s="10">
        <v>37453</v>
      </c>
      <c r="D3955">
        <v>17.86</v>
      </c>
      <c r="F3955">
        <v>45.1</v>
      </c>
    </row>
    <row r="3956" spans="3:6" x14ac:dyDescent="0.25">
      <c r="C3956" s="10">
        <v>37452</v>
      </c>
      <c r="D3956">
        <v>18.23</v>
      </c>
      <c r="F3956">
        <v>45.2</v>
      </c>
    </row>
    <row r="3957" spans="3:6" x14ac:dyDescent="0.25">
      <c r="C3957" s="10">
        <v>37449</v>
      </c>
      <c r="D3957">
        <v>17.5</v>
      </c>
      <c r="F3957">
        <v>45.88</v>
      </c>
    </row>
    <row r="3958" spans="3:6" x14ac:dyDescent="0.25">
      <c r="C3958" s="10">
        <v>37448</v>
      </c>
      <c r="D3958">
        <v>18.3</v>
      </c>
      <c r="F3958">
        <v>47.15</v>
      </c>
    </row>
    <row r="3959" spans="3:6" x14ac:dyDescent="0.25">
      <c r="C3959" s="10">
        <v>37447</v>
      </c>
      <c r="D3959">
        <v>17.32</v>
      </c>
      <c r="F3959">
        <v>46.74</v>
      </c>
    </row>
    <row r="3960" spans="3:6" x14ac:dyDescent="0.25">
      <c r="C3960" s="10">
        <v>37446</v>
      </c>
      <c r="D3960">
        <v>17.53</v>
      </c>
      <c r="F3960">
        <v>48</v>
      </c>
    </row>
    <row r="3961" spans="3:6" x14ac:dyDescent="0.25">
      <c r="C3961" s="10">
        <v>37445</v>
      </c>
      <c r="D3961">
        <v>18.010000000000002</v>
      </c>
      <c r="F3961">
        <v>48.6</v>
      </c>
    </row>
    <row r="3962" spans="3:6" x14ac:dyDescent="0.25">
      <c r="C3962" s="10">
        <v>37442</v>
      </c>
      <c r="D3962">
        <v>18.739999999999998</v>
      </c>
      <c r="F3962">
        <v>49.45</v>
      </c>
    </row>
    <row r="3963" spans="3:6" x14ac:dyDescent="0.25">
      <c r="C3963" s="10">
        <v>37440</v>
      </c>
      <c r="D3963">
        <v>17.55</v>
      </c>
      <c r="F3963">
        <v>48.1</v>
      </c>
    </row>
    <row r="3964" spans="3:6" x14ac:dyDescent="0.25">
      <c r="C3964" s="10">
        <v>37439</v>
      </c>
      <c r="D3964">
        <v>16.940000000000001</v>
      </c>
      <c r="F3964">
        <v>48.86</v>
      </c>
    </row>
    <row r="3965" spans="3:6" x14ac:dyDescent="0.25">
      <c r="C3965" s="10">
        <v>37438</v>
      </c>
      <c r="D3965">
        <v>17.059999999999999</v>
      </c>
      <c r="F3965">
        <v>49.33</v>
      </c>
    </row>
    <row r="3966" spans="3:6" x14ac:dyDescent="0.25">
      <c r="C3966" s="10">
        <v>37435</v>
      </c>
      <c r="D3966">
        <v>17.72</v>
      </c>
      <c r="F3966">
        <v>49.1</v>
      </c>
    </row>
    <row r="3967" spans="3:6" x14ac:dyDescent="0.25">
      <c r="C3967" s="10">
        <v>37434</v>
      </c>
      <c r="D3967">
        <v>17.059999999999999</v>
      </c>
      <c r="F3967">
        <v>48.5</v>
      </c>
    </row>
    <row r="3968" spans="3:6" x14ac:dyDescent="0.25">
      <c r="C3968" s="10">
        <v>37433</v>
      </c>
      <c r="D3968">
        <v>16.55</v>
      </c>
      <c r="F3968">
        <v>47.7</v>
      </c>
    </row>
    <row r="3969" spans="3:6" x14ac:dyDescent="0.25">
      <c r="C3969" s="10">
        <v>37432</v>
      </c>
      <c r="D3969">
        <v>17.14</v>
      </c>
      <c r="F3969">
        <v>47.86</v>
      </c>
    </row>
    <row r="3970" spans="3:6" x14ac:dyDescent="0.25">
      <c r="C3970" s="10">
        <v>37431</v>
      </c>
      <c r="D3970">
        <v>17.27</v>
      </c>
      <c r="F3970">
        <v>47.6</v>
      </c>
    </row>
    <row r="3971" spans="3:6" x14ac:dyDescent="0.25">
      <c r="C3971" s="10">
        <v>37428</v>
      </c>
      <c r="D3971">
        <v>16.850000000000001</v>
      </c>
      <c r="F3971">
        <v>47.97</v>
      </c>
    </row>
    <row r="3972" spans="3:6" x14ac:dyDescent="0.25">
      <c r="C3972" s="10">
        <v>37427</v>
      </c>
      <c r="D3972">
        <v>17.11</v>
      </c>
      <c r="F3972">
        <v>48.5</v>
      </c>
    </row>
    <row r="3973" spans="3:6" x14ac:dyDescent="0.25">
      <c r="C3973" s="10">
        <v>37426</v>
      </c>
      <c r="D3973">
        <v>17.12</v>
      </c>
      <c r="F3973">
        <v>48.84</v>
      </c>
    </row>
    <row r="3974" spans="3:6" x14ac:dyDescent="0.25">
      <c r="C3974" s="10">
        <v>37425</v>
      </c>
      <c r="D3974">
        <v>20.149999999999999</v>
      </c>
      <c r="F3974">
        <v>49.26</v>
      </c>
    </row>
    <row r="3975" spans="3:6" x14ac:dyDescent="0.25">
      <c r="C3975" s="10">
        <v>37424</v>
      </c>
      <c r="D3975">
        <v>20.54</v>
      </c>
      <c r="F3975">
        <v>49.39</v>
      </c>
    </row>
    <row r="3976" spans="3:6" x14ac:dyDescent="0.25">
      <c r="C3976" s="10">
        <v>37421</v>
      </c>
      <c r="D3976">
        <v>20.100000000000001</v>
      </c>
      <c r="F3976">
        <v>47.7</v>
      </c>
    </row>
    <row r="3977" spans="3:6" x14ac:dyDescent="0.25">
      <c r="C3977" s="10">
        <v>37420</v>
      </c>
      <c r="D3977">
        <v>19.54</v>
      </c>
      <c r="F3977">
        <v>47.5</v>
      </c>
    </row>
    <row r="3978" spans="3:6" x14ac:dyDescent="0.25">
      <c r="C3978" s="10">
        <v>37419</v>
      </c>
      <c r="D3978">
        <v>20.09</v>
      </c>
      <c r="F3978">
        <v>48.63</v>
      </c>
    </row>
    <row r="3979" spans="3:6" x14ac:dyDescent="0.25">
      <c r="C3979" s="10">
        <v>37418</v>
      </c>
      <c r="D3979">
        <v>20.46</v>
      </c>
      <c r="F3979">
        <v>48.4</v>
      </c>
    </row>
    <row r="3980" spans="3:6" x14ac:dyDescent="0.25">
      <c r="C3980" s="10">
        <v>37417</v>
      </c>
      <c r="D3980">
        <v>21.48</v>
      </c>
      <c r="F3980">
        <v>49</v>
      </c>
    </row>
    <row r="3981" spans="3:6" x14ac:dyDescent="0.25">
      <c r="C3981" s="10">
        <v>37414</v>
      </c>
      <c r="D3981">
        <v>21.4</v>
      </c>
      <c r="F3981">
        <v>48.85</v>
      </c>
    </row>
    <row r="3982" spans="3:6" x14ac:dyDescent="0.25">
      <c r="C3982" s="10">
        <v>37413</v>
      </c>
      <c r="D3982">
        <v>22.16</v>
      </c>
      <c r="F3982">
        <v>48.88</v>
      </c>
    </row>
    <row r="3983" spans="3:6" x14ac:dyDescent="0.25">
      <c r="C3983" s="10">
        <v>37412</v>
      </c>
      <c r="D3983">
        <v>22.72</v>
      </c>
      <c r="F3983">
        <v>50.02</v>
      </c>
    </row>
    <row r="3984" spans="3:6" x14ac:dyDescent="0.25">
      <c r="C3984" s="10">
        <v>37411</v>
      </c>
      <c r="D3984">
        <v>22.78</v>
      </c>
      <c r="F3984">
        <v>49.74</v>
      </c>
    </row>
    <row r="3985" spans="3:6" x14ac:dyDescent="0.25">
      <c r="C3985" s="10">
        <v>37410</v>
      </c>
      <c r="D3985">
        <v>22.91</v>
      </c>
      <c r="F3985">
        <v>50.48</v>
      </c>
    </row>
    <row r="3986" spans="3:6" x14ac:dyDescent="0.25">
      <c r="C3986" s="10">
        <v>37407</v>
      </c>
      <c r="D3986">
        <v>23.3</v>
      </c>
      <c r="F3986">
        <v>51.26</v>
      </c>
    </row>
    <row r="3987" spans="3:6" x14ac:dyDescent="0.25">
      <c r="C3987" s="10">
        <v>37406</v>
      </c>
      <c r="D3987">
        <v>24.2</v>
      </c>
      <c r="F3987">
        <v>51.09</v>
      </c>
    </row>
    <row r="3988" spans="3:6" x14ac:dyDescent="0.25">
      <c r="C3988" s="10">
        <v>37405</v>
      </c>
      <c r="D3988">
        <v>23.98</v>
      </c>
      <c r="F3988">
        <v>51.26</v>
      </c>
    </row>
    <row r="3989" spans="3:6" x14ac:dyDescent="0.25">
      <c r="C3989" s="10">
        <v>37404</v>
      </c>
      <c r="D3989">
        <v>23.98</v>
      </c>
      <c r="F3989">
        <v>51.44</v>
      </c>
    </row>
    <row r="3990" spans="3:6" x14ac:dyDescent="0.25">
      <c r="C3990" s="10">
        <v>37400</v>
      </c>
      <c r="D3990">
        <v>24.15</v>
      </c>
      <c r="F3990">
        <v>52.22</v>
      </c>
    </row>
    <row r="3991" spans="3:6" x14ac:dyDescent="0.25">
      <c r="C3991" s="10">
        <v>37399</v>
      </c>
      <c r="D3991">
        <v>25.18</v>
      </c>
      <c r="F3991">
        <v>53</v>
      </c>
    </row>
    <row r="3992" spans="3:6" x14ac:dyDescent="0.25">
      <c r="C3992" s="10">
        <v>37398</v>
      </c>
      <c r="D3992">
        <v>24.32</v>
      </c>
      <c r="F3992">
        <v>52.19</v>
      </c>
    </row>
    <row r="3993" spans="3:6" x14ac:dyDescent="0.25">
      <c r="C3993" s="10">
        <v>37397</v>
      </c>
      <c r="D3993">
        <v>23.46</v>
      </c>
      <c r="F3993">
        <v>52.42</v>
      </c>
    </row>
    <row r="3994" spans="3:6" x14ac:dyDescent="0.25">
      <c r="C3994" s="10">
        <v>37396</v>
      </c>
      <c r="D3994">
        <v>24.74</v>
      </c>
      <c r="F3994">
        <v>52.69</v>
      </c>
    </row>
    <row r="3995" spans="3:6" x14ac:dyDescent="0.25">
      <c r="C3995" s="10">
        <v>37393</v>
      </c>
      <c r="D3995">
        <v>25.01</v>
      </c>
      <c r="F3995">
        <v>53.51</v>
      </c>
    </row>
    <row r="3996" spans="3:6" x14ac:dyDescent="0.25">
      <c r="C3996" s="10">
        <v>37392</v>
      </c>
      <c r="D3996">
        <v>25.21</v>
      </c>
      <c r="F3996">
        <v>53.26</v>
      </c>
    </row>
    <row r="3997" spans="3:6" x14ac:dyDescent="0.25">
      <c r="C3997" s="10">
        <v>37391</v>
      </c>
      <c r="D3997">
        <v>25.28</v>
      </c>
      <c r="F3997">
        <v>53.76</v>
      </c>
    </row>
    <row r="3998" spans="3:6" x14ac:dyDescent="0.25">
      <c r="C3998" s="10">
        <v>37390</v>
      </c>
      <c r="D3998">
        <v>25.61</v>
      </c>
      <c r="F3998">
        <v>53.56</v>
      </c>
    </row>
    <row r="3999" spans="3:6" x14ac:dyDescent="0.25">
      <c r="C3999" s="10">
        <v>37389</v>
      </c>
      <c r="D3999">
        <v>23.94</v>
      </c>
      <c r="F3999">
        <v>52.71</v>
      </c>
    </row>
    <row r="4000" spans="3:6" x14ac:dyDescent="0.25">
      <c r="C4000" s="10">
        <v>37386</v>
      </c>
      <c r="D4000">
        <v>23.32</v>
      </c>
      <c r="F4000">
        <v>51.67</v>
      </c>
    </row>
    <row r="4001" spans="3:6" x14ac:dyDescent="0.25">
      <c r="C4001" s="10">
        <v>37385</v>
      </c>
      <c r="D4001">
        <v>24.19</v>
      </c>
      <c r="F4001">
        <v>51.78</v>
      </c>
    </row>
    <row r="4002" spans="3:6" x14ac:dyDescent="0.25">
      <c r="C4002" s="10">
        <v>37384</v>
      </c>
      <c r="D4002">
        <v>24.37</v>
      </c>
      <c r="F4002">
        <v>52.25</v>
      </c>
    </row>
    <row r="4003" spans="3:6" x14ac:dyDescent="0.25">
      <c r="C4003" s="10">
        <v>37383</v>
      </c>
      <c r="D4003">
        <v>22.47</v>
      </c>
      <c r="F4003">
        <v>52.39</v>
      </c>
    </row>
    <row r="4004" spans="3:6" x14ac:dyDescent="0.25">
      <c r="C4004" s="10">
        <v>37382</v>
      </c>
      <c r="D4004">
        <v>22.65</v>
      </c>
      <c r="F4004">
        <v>52.18</v>
      </c>
    </row>
    <row r="4005" spans="3:6" x14ac:dyDescent="0.25">
      <c r="C4005" s="10">
        <v>37379</v>
      </c>
      <c r="D4005">
        <v>23.51</v>
      </c>
      <c r="F4005">
        <v>52.92</v>
      </c>
    </row>
    <row r="4006" spans="3:6" x14ac:dyDescent="0.25">
      <c r="C4006" s="10">
        <v>37378</v>
      </c>
      <c r="D4006">
        <v>23.69</v>
      </c>
      <c r="F4006">
        <v>52.54</v>
      </c>
    </row>
    <row r="4007" spans="3:6" x14ac:dyDescent="0.25">
      <c r="C4007" s="10">
        <v>37377</v>
      </c>
      <c r="D4007">
        <v>23.98</v>
      </c>
      <c r="F4007">
        <v>51.8</v>
      </c>
    </row>
    <row r="4008" spans="3:6" x14ac:dyDescent="0.25">
      <c r="C4008" s="10">
        <v>37376</v>
      </c>
      <c r="D4008">
        <v>24.27</v>
      </c>
      <c r="F4008">
        <v>52.05</v>
      </c>
    </row>
    <row r="4009" spans="3:6" x14ac:dyDescent="0.25">
      <c r="C4009" s="10">
        <v>37375</v>
      </c>
      <c r="D4009">
        <v>23.96</v>
      </c>
      <c r="F4009">
        <v>51.64</v>
      </c>
    </row>
    <row r="4010" spans="3:6" x14ac:dyDescent="0.25">
      <c r="C4010" s="10">
        <v>37372</v>
      </c>
      <c r="D4010">
        <v>23.01</v>
      </c>
      <c r="F4010">
        <v>51.95</v>
      </c>
    </row>
    <row r="4011" spans="3:6" x14ac:dyDescent="0.25">
      <c r="C4011" s="10">
        <v>37371</v>
      </c>
      <c r="D4011">
        <v>24.12</v>
      </c>
      <c r="F4011">
        <v>52.03</v>
      </c>
    </row>
    <row r="4012" spans="3:6" x14ac:dyDescent="0.25">
      <c r="C4012" s="10">
        <v>37370</v>
      </c>
      <c r="D4012">
        <v>23.77</v>
      </c>
      <c r="F4012">
        <v>51.1</v>
      </c>
    </row>
    <row r="4013" spans="3:6" x14ac:dyDescent="0.25">
      <c r="C4013" s="10">
        <v>37369</v>
      </c>
      <c r="D4013">
        <v>24.25</v>
      </c>
      <c r="F4013">
        <v>50.51</v>
      </c>
    </row>
    <row r="4014" spans="3:6" x14ac:dyDescent="0.25">
      <c r="C4014" s="10">
        <v>37368</v>
      </c>
      <c r="D4014">
        <v>24.53</v>
      </c>
      <c r="F4014">
        <v>50.19</v>
      </c>
    </row>
    <row r="4015" spans="3:6" x14ac:dyDescent="0.25">
      <c r="C4015" s="10">
        <v>37365</v>
      </c>
      <c r="D4015">
        <v>24.98</v>
      </c>
      <c r="F4015">
        <v>51.2</v>
      </c>
    </row>
    <row r="4016" spans="3:6" x14ac:dyDescent="0.25">
      <c r="C4016" s="10">
        <v>37364</v>
      </c>
      <c r="D4016">
        <v>25.41</v>
      </c>
      <c r="F4016">
        <v>51.48</v>
      </c>
    </row>
    <row r="4017" spans="3:6" x14ac:dyDescent="0.25">
      <c r="C4017" s="10">
        <v>37363</v>
      </c>
      <c r="D4017">
        <v>26.11</v>
      </c>
      <c r="F4017">
        <v>51.67</v>
      </c>
    </row>
    <row r="4018" spans="3:6" x14ac:dyDescent="0.25">
      <c r="C4018" s="10">
        <v>37362</v>
      </c>
      <c r="D4018">
        <v>25.74</v>
      </c>
      <c r="F4018">
        <v>52.47</v>
      </c>
    </row>
    <row r="4019" spans="3:6" x14ac:dyDescent="0.25">
      <c r="C4019" s="10">
        <v>37361</v>
      </c>
      <c r="D4019">
        <v>25</v>
      </c>
      <c r="F4019">
        <v>52.13</v>
      </c>
    </row>
    <row r="4020" spans="3:6" x14ac:dyDescent="0.25">
      <c r="C4020" s="10">
        <v>37358</v>
      </c>
      <c r="D4020">
        <v>25.06</v>
      </c>
      <c r="F4020">
        <v>52.87</v>
      </c>
    </row>
    <row r="4021" spans="3:6" x14ac:dyDescent="0.25">
      <c r="C4021" s="10">
        <v>37357</v>
      </c>
      <c r="D4021">
        <v>24.86</v>
      </c>
      <c r="F4021">
        <v>52.77</v>
      </c>
    </row>
    <row r="4022" spans="3:6" x14ac:dyDescent="0.25">
      <c r="C4022" s="10">
        <v>37356</v>
      </c>
      <c r="D4022">
        <v>24.66</v>
      </c>
      <c r="F4022">
        <v>53.2</v>
      </c>
    </row>
    <row r="4023" spans="3:6" x14ac:dyDescent="0.25">
      <c r="C4023" s="10">
        <v>37355</v>
      </c>
      <c r="D4023">
        <v>24.1</v>
      </c>
      <c r="F4023">
        <v>52.22</v>
      </c>
    </row>
    <row r="4024" spans="3:6" x14ac:dyDescent="0.25">
      <c r="C4024" s="10">
        <v>37354</v>
      </c>
      <c r="D4024">
        <v>24.56</v>
      </c>
      <c r="F4024">
        <v>51.79</v>
      </c>
    </row>
    <row r="4025" spans="3:6" x14ac:dyDescent="0.25">
      <c r="C4025" s="10">
        <v>37351</v>
      </c>
      <c r="D4025">
        <v>24.74</v>
      </c>
      <c r="F4025">
        <v>51.48</v>
      </c>
    </row>
    <row r="4026" spans="3:6" x14ac:dyDescent="0.25">
      <c r="C4026" s="10">
        <v>37350</v>
      </c>
      <c r="D4026">
        <v>24.9</v>
      </c>
      <c r="F4026">
        <v>51.29</v>
      </c>
    </row>
    <row r="4027" spans="3:6" x14ac:dyDescent="0.25">
      <c r="C4027" s="10">
        <v>37349</v>
      </c>
      <c r="D4027">
        <v>23.75</v>
      </c>
      <c r="F4027">
        <v>51.3</v>
      </c>
    </row>
    <row r="4028" spans="3:6" x14ac:dyDescent="0.25">
      <c r="C4028" s="10">
        <v>37348</v>
      </c>
      <c r="D4028">
        <v>24.07</v>
      </c>
      <c r="F4028">
        <v>52.04</v>
      </c>
    </row>
    <row r="4029" spans="3:6" x14ac:dyDescent="0.25">
      <c r="C4029" s="10">
        <v>37347</v>
      </c>
      <c r="D4029">
        <v>24.46</v>
      </c>
      <c r="F4029">
        <v>52.31</v>
      </c>
    </row>
    <row r="4030" spans="3:6" x14ac:dyDescent="0.25">
      <c r="C4030" s="10">
        <v>37343</v>
      </c>
      <c r="D4030">
        <v>23.67</v>
      </c>
      <c r="F4030">
        <v>52.61</v>
      </c>
    </row>
    <row r="4031" spans="3:6" x14ac:dyDescent="0.25">
      <c r="C4031" s="10">
        <v>37342</v>
      </c>
      <c r="D4031">
        <v>23.47</v>
      </c>
      <c r="F4031">
        <v>53.52</v>
      </c>
    </row>
    <row r="4032" spans="3:6" x14ac:dyDescent="0.25">
      <c r="C4032" s="10">
        <v>37341</v>
      </c>
      <c r="D4032">
        <v>23.46</v>
      </c>
      <c r="F4032">
        <v>52.87</v>
      </c>
    </row>
    <row r="4033" spans="3:6" x14ac:dyDescent="0.25">
      <c r="C4033" s="10">
        <v>37340</v>
      </c>
      <c r="D4033">
        <v>23.35</v>
      </c>
      <c r="F4033">
        <v>52.3</v>
      </c>
    </row>
    <row r="4034" spans="3:6" x14ac:dyDescent="0.25">
      <c r="C4034" s="10">
        <v>37337</v>
      </c>
      <c r="D4034">
        <v>24.09</v>
      </c>
      <c r="F4034">
        <v>53.03</v>
      </c>
    </row>
    <row r="4035" spans="3:6" x14ac:dyDescent="0.25">
      <c r="C4035" s="10">
        <v>37336</v>
      </c>
      <c r="D4035">
        <v>24.27</v>
      </c>
      <c r="F4035">
        <v>53.15</v>
      </c>
    </row>
    <row r="4036" spans="3:6" x14ac:dyDescent="0.25">
      <c r="C4036" s="10">
        <v>37335</v>
      </c>
      <c r="D4036">
        <v>24.92</v>
      </c>
      <c r="F4036">
        <v>53.7</v>
      </c>
    </row>
    <row r="4037" spans="3:6" x14ac:dyDescent="0.25">
      <c r="C4037" s="10">
        <v>37334</v>
      </c>
      <c r="D4037">
        <v>24.85</v>
      </c>
      <c r="F4037">
        <v>54.39</v>
      </c>
    </row>
    <row r="4038" spans="3:6" x14ac:dyDescent="0.25">
      <c r="C4038" s="10">
        <v>37333</v>
      </c>
      <c r="D4038">
        <v>24.74</v>
      </c>
      <c r="F4038">
        <v>54.01</v>
      </c>
    </row>
    <row r="4039" spans="3:6" x14ac:dyDescent="0.25">
      <c r="C4039" s="10">
        <v>37330</v>
      </c>
      <c r="D4039">
        <v>24.95</v>
      </c>
      <c r="F4039">
        <v>54.15</v>
      </c>
    </row>
    <row r="4040" spans="3:6" x14ac:dyDescent="0.25">
      <c r="C4040" s="10">
        <v>37329</v>
      </c>
      <c r="D4040">
        <v>24.43</v>
      </c>
      <c r="F4040">
        <v>53.5</v>
      </c>
    </row>
    <row r="4041" spans="3:6" x14ac:dyDescent="0.25">
      <c r="C4041" s="10">
        <v>37328</v>
      </c>
      <c r="D4041">
        <v>24.49</v>
      </c>
      <c r="F4041">
        <v>53.48</v>
      </c>
    </row>
    <row r="4042" spans="3:6" x14ac:dyDescent="0.25">
      <c r="C4042" s="10">
        <v>37327</v>
      </c>
      <c r="D4042">
        <v>24.72</v>
      </c>
      <c r="F4042">
        <v>53.91</v>
      </c>
    </row>
    <row r="4043" spans="3:6" x14ac:dyDescent="0.25">
      <c r="C4043" s="10">
        <v>37326</v>
      </c>
      <c r="D4043">
        <v>25.06</v>
      </c>
      <c r="F4043">
        <v>53.68</v>
      </c>
    </row>
    <row r="4044" spans="3:6" x14ac:dyDescent="0.25">
      <c r="C4044" s="10">
        <v>37323</v>
      </c>
      <c r="D4044">
        <v>24.66</v>
      </c>
      <c r="F4044">
        <v>53.16</v>
      </c>
    </row>
    <row r="4045" spans="3:6" x14ac:dyDescent="0.25">
      <c r="C4045" s="10">
        <v>37322</v>
      </c>
      <c r="D4045">
        <v>24.38</v>
      </c>
      <c r="F4045">
        <v>53.15</v>
      </c>
    </row>
    <row r="4046" spans="3:6" x14ac:dyDescent="0.25">
      <c r="C4046" s="10">
        <v>37321</v>
      </c>
      <c r="D4046">
        <v>24.07</v>
      </c>
      <c r="F4046">
        <v>53.62</v>
      </c>
    </row>
    <row r="4047" spans="3:6" x14ac:dyDescent="0.25">
      <c r="C4047" s="10">
        <v>37320</v>
      </c>
      <c r="D4047">
        <v>23.53</v>
      </c>
      <c r="F4047">
        <v>52.77</v>
      </c>
    </row>
    <row r="4048" spans="3:6" x14ac:dyDescent="0.25">
      <c r="C4048" s="10">
        <v>37319</v>
      </c>
      <c r="D4048">
        <v>24.29</v>
      </c>
      <c r="F4048">
        <v>52.79</v>
      </c>
    </row>
    <row r="4049" spans="3:6" x14ac:dyDescent="0.25">
      <c r="C4049" s="10">
        <v>37316</v>
      </c>
      <c r="D4049">
        <v>23.45</v>
      </c>
      <c r="F4049">
        <v>52.12</v>
      </c>
    </row>
    <row r="4050" spans="3:6" x14ac:dyDescent="0.25">
      <c r="C4050" s="10">
        <v>37315</v>
      </c>
      <c r="D4050">
        <v>21.7</v>
      </c>
      <c r="F4050">
        <v>51.4</v>
      </c>
    </row>
    <row r="4051" spans="3:6" x14ac:dyDescent="0.25">
      <c r="C4051" s="10">
        <v>37314</v>
      </c>
      <c r="D4051">
        <v>21.96</v>
      </c>
      <c r="F4051">
        <v>50.95</v>
      </c>
    </row>
    <row r="4052" spans="3:6" x14ac:dyDescent="0.25">
      <c r="C4052" s="10">
        <v>37313</v>
      </c>
      <c r="D4052">
        <v>23.67</v>
      </c>
      <c r="F4052">
        <v>50.78</v>
      </c>
    </row>
    <row r="4053" spans="3:6" x14ac:dyDescent="0.25">
      <c r="C4053" s="10">
        <v>37312</v>
      </c>
      <c r="D4053">
        <v>23.81</v>
      </c>
      <c r="F4053">
        <v>50.3</v>
      </c>
    </row>
    <row r="4054" spans="3:6" x14ac:dyDescent="0.25">
      <c r="C4054" s="10">
        <v>37309</v>
      </c>
      <c r="D4054">
        <v>22.74</v>
      </c>
      <c r="F4054">
        <v>49.82</v>
      </c>
    </row>
    <row r="4055" spans="3:6" x14ac:dyDescent="0.25">
      <c r="C4055" s="10">
        <v>37308</v>
      </c>
      <c r="D4055">
        <v>21.5</v>
      </c>
      <c r="F4055">
        <v>49.81</v>
      </c>
    </row>
    <row r="4056" spans="3:6" x14ac:dyDescent="0.25">
      <c r="C4056" s="10">
        <v>37307</v>
      </c>
      <c r="D4056">
        <v>23.13</v>
      </c>
      <c r="F4056">
        <v>50</v>
      </c>
    </row>
    <row r="4057" spans="3:6" x14ac:dyDescent="0.25">
      <c r="C4057" s="10">
        <v>37306</v>
      </c>
      <c r="D4057">
        <v>22.62</v>
      </c>
      <c r="F4057">
        <v>49.34</v>
      </c>
    </row>
    <row r="4058" spans="3:6" x14ac:dyDescent="0.25">
      <c r="C4058" s="10">
        <v>37302</v>
      </c>
      <c r="D4058">
        <v>23.9</v>
      </c>
      <c r="F4058">
        <v>50.13</v>
      </c>
    </row>
    <row r="4059" spans="3:6" x14ac:dyDescent="0.25">
      <c r="C4059" s="10">
        <v>37301</v>
      </c>
      <c r="D4059">
        <v>24.6</v>
      </c>
      <c r="F4059">
        <v>50.45</v>
      </c>
    </row>
    <row r="4060" spans="3:6" x14ac:dyDescent="0.25">
      <c r="C4060" s="10">
        <v>37300</v>
      </c>
      <c r="D4060">
        <v>25.01</v>
      </c>
      <c r="F4060">
        <v>50.35</v>
      </c>
    </row>
    <row r="4061" spans="3:6" x14ac:dyDescent="0.25">
      <c r="C4061" s="10">
        <v>37299</v>
      </c>
      <c r="D4061">
        <v>24.71</v>
      </c>
      <c r="F4061">
        <v>50.11</v>
      </c>
    </row>
    <row r="4062" spans="3:6" x14ac:dyDescent="0.25">
      <c r="C4062" s="10">
        <v>37298</v>
      </c>
      <c r="D4062">
        <v>24.98</v>
      </c>
      <c r="F4062">
        <v>49.81</v>
      </c>
    </row>
    <row r="4063" spans="3:6" x14ac:dyDescent="0.25">
      <c r="C4063" s="10">
        <v>37295</v>
      </c>
      <c r="D4063">
        <v>24.03</v>
      </c>
      <c r="F4063">
        <v>48.95</v>
      </c>
    </row>
    <row r="4064" spans="3:6" x14ac:dyDescent="0.25">
      <c r="C4064" s="10">
        <v>37294</v>
      </c>
      <c r="D4064">
        <v>24.3</v>
      </c>
      <c r="F4064">
        <v>48.1</v>
      </c>
    </row>
    <row r="4065" spans="3:6" x14ac:dyDescent="0.25">
      <c r="C4065" s="10">
        <v>37293</v>
      </c>
      <c r="D4065">
        <v>24.67</v>
      </c>
      <c r="F4065">
        <v>48.36</v>
      </c>
    </row>
    <row r="4066" spans="3:6" x14ac:dyDescent="0.25">
      <c r="C4066" s="10">
        <v>37292</v>
      </c>
      <c r="D4066">
        <v>25.45</v>
      </c>
      <c r="F4066">
        <v>48.66</v>
      </c>
    </row>
    <row r="4067" spans="3:6" x14ac:dyDescent="0.25">
      <c r="C4067" s="10">
        <v>37291</v>
      </c>
      <c r="D4067">
        <v>25.35</v>
      </c>
      <c r="F4067">
        <v>48.63</v>
      </c>
    </row>
    <row r="4068" spans="3:6" x14ac:dyDescent="0.25">
      <c r="C4068" s="10">
        <v>37288</v>
      </c>
      <c r="D4068">
        <v>24.41</v>
      </c>
      <c r="F4068">
        <v>49.81</v>
      </c>
    </row>
    <row r="4069" spans="3:6" x14ac:dyDescent="0.25">
      <c r="C4069" s="10">
        <v>37287</v>
      </c>
      <c r="D4069">
        <v>24.72</v>
      </c>
      <c r="F4069">
        <v>49.27</v>
      </c>
    </row>
    <row r="4070" spans="3:6" x14ac:dyDescent="0.25">
      <c r="C4070" s="10">
        <v>37286</v>
      </c>
      <c r="D4070">
        <v>24.09</v>
      </c>
      <c r="F4070">
        <v>48.55</v>
      </c>
    </row>
    <row r="4071" spans="3:6" x14ac:dyDescent="0.25">
      <c r="C4071" s="10">
        <v>37285</v>
      </c>
      <c r="D4071">
        <v>23.07</v>
      </c>
      <c r="F4071">
        <v>48.4</v>
      </c>
    </row>
    <row r="4072" spans="3:6" x14ac:dyDescent="0.25">
      <c r="C4072" s="10">
        <v>37284</v>
      </c>
      <c r="D4072">
        <v>23.27</v>
      </c>
      <c r="F4072">
        <v>50.05</v>
      </c>
    </row>
    <row r="4073" spans="3:6" x14ac:dyDescent="0.25">
      <c r="C4073" s="10">
        <v>37281</v>
      </c>
      <c r="D4073">
        <v>23.25</v>
      </c>
      <c r="F4073">
        <v>50.16</v>
      </c>
    </row>
    <row r="4074" spans="3:6" x14ac:dyDescent="0.25">
      <c r="C4074" s="10">
        <v>37280</v>
      </c>
      <c r="D4074">
        <v>23.21</v>
      </c>
      <c r="F4074">
        <v>49.98</v>
      </c>
    </row>
    <row r="4075" spans="3:6" x14ac:dyDescent="0.25">
      <c r="C4075" s="10">
        <v>37279</v>
      </c>
      <c r="D4075">
        <v>23.02</v>
      </c>
      <c r="F4075">
        <v>49.9</v>
      </c>
    </row>
    <row r="4076" spans="3:6" x14ac:dyDescent="0.25">
      <c r="C4076" s="10">
        <v>37278</v>
      </c>
      <c r="D4076">
        <v>21.82</v>
      </c>
      <c r="F4076">
        <v>49.02</v>
      </c>
    </row>
    <row r="4077" spans="3:6" x14ac:dyDescent="0.25">
      <c r="C4077" s="10">
        <v>37274</v>
      </c>
      <c r="D4077">
        <v>22.17</v>
      </c>
      <c r="F4077">
        <v>48.33</v>
      </c>
    </row>
    <row r="4078" spans="3:6" x14ac:dyDescent="0.25">
      <c r="C4078" s="10">
        <v>37273</v>
      </c>
      <c r="D4078">
        <v>22.48</v>
      </c>
      <c r="F4078">
        <v>48.36</v>
      </c>
    </row>
    <row r="4079" spans="3:6" x14ac:dyDescent="0.25">
      <c r="C4079" s="10">
        <v>37272</v>
      </c>
      <c r="D4079">
        <v>20.78</v>
      </c>
      <c r="F4079">
        <v>48</v>
      </c>
    </row>
    <row r="4080" spans="3:6" x14ac:dyDescent="0.25">
      <c r="C4080" s="10">
        <v>37271</v>
      </c>
      <c r="D4080">
        <v>21.7</v>
      </c>
      <c r="F4080">
        <v>48.17</v>
      </c>
    </row>
    <row r="4081" spans="3:6" x14ac:dyDescent="0.25">
      <c r="C4081" s="10">
        <v>37270</v>
      </c>
      <c r="D4081">
        <v>21.15</v>
      </c>
      <c r="F4081">
        <v>47.41</v>
      </c>
    </row>
    <row r="4082" spans="3:6" x14ac:dyDescent="0.25">
      <c r="C4082" s="10">
        <v>37267</v>
      </c>
      <c r="D4082">
        <v>21.05</v>
      </c>
      <c r="F4082">
        <v>47.91</v>
      </c>
    </row>
    <row r="4083" spans="3:6" x14ac:dyDescent="0.25">
      <c r="C4083" s="10">
        <v>37266</v>
      </c>
      <c r="D4083">
        <v>21.23</v>
      </c>
      <c r="F4083">
        <v>48.49</v>
      </c>
    </row>
    <row r="4084" spans="3:6" x14ac:dyDescent="0.25">
      <c r="C4084" s="10">
        <v>37265</v>
      </c>
      <c r="D4084">
        <v>21.65</v>
      </c>
      <c r="F4084">
        <v>48.13</v>
      </c>
    </row>
    <row r="4085" spans="3:6" x14ac:dyDescent="0.25">
      <c r="C4085" s="10">
        <v>37264</v>
      </c>
      <c r="D4085">
        <v>22.61</v>
      </c>
      <c r="F4085">
        <v>48.25</v>
      </c>
    </row>
    <row r="4086" spans="3:6" x14ac:dyDescent="0.25">
      <c r="C4086" s="10">
        <v>37263</v>
      </c>
      <c r="D4086">
        <v>22.9</v>
      </c>
      <c r="F4086">
        <v>48.37</v>
      </c>
    </row>
    <row r="4087" spans="3:6" x14ac:dyDescent="0.25">
      <c r="C4087" s="10">
        <v>37260</v>
      </c>
      <c r="D4087">
        <v>23.69</v>
      </c>
      <c r="F4087">
        <v>48.52</v>
      </c>
    </row>
    <row r="4088" spans="3:6" x14ac:dyDescent="0.25">
      <c r="C4088" s="10">
        <v>37259</v>
      </c>
      <c r="D4088">
        <v>23.58</v>
      </c>
      <c r="F4088">
        <v>47.88</v>
      </c>
    </row>
    <row r="4089" spans="3:6" x14ac:dyDescent="0.25">
      <c r="C4089" s="10">
        <v>37258</v>
      </c>
      <c r="D4089">
        <v>23.3</v>
      </c>
      <c r="F4089">
        <v>47.17</v>
      </c>
    </row>
    <row r="4090" spans="3:6" x14ac:dyDescent="0.25">
      <c r="C4090" s="10">
        <v>37256</v>
      </c>
      <c r="D4090">
        <v>21.9</v>
      </c>
      <c r="F4090">
        <v>47.98</v>
      </c>
    </row>
    <row r="4091" spans="3:6" x14ac:dyDescent="0.25">
      <c r="C4091" s="10">
        <v>37253</v>
      </c>
      <c r="D4091">
        <v>22.43</v>
      </c>
      <c r="F4091">
        <v>48.08</v>
      </c>
    </row>
    <row r="4092" spans="3:6" x14ac:dyDescent="0.25">
      <c r="C4092" s="10">
        <v>37252</v>
      </c>
      <c r="D4092">
        <v>22.07</v>
      </c>
      <c r="F4092">
        <v>47.89</v>
      </c>
    </row>
    <row r="4093" spans="3:6" x14ac:dyDescent="0.25">
      <c r="C4093" s="10">
        <v>37251</v>
      </c>
      <c r="D4093">
        <v>21.49</v>
      </c>
      <c r="F4093">
        <v>47.77</v>
      </c>
    </row>
    <row r="4094" spans="3:6" x14ac:dyDescent="0.25">
      <c r="C4094" s="10">
        <v>37249</v>
      </c>
      <c r="D4094">
        <v>21.36</v>
      </c>
      <c r="F4094">
        <v>48.03</v>
      </c>
    </row>
    <row r="4095" spans="3:6" x14ac:dyDescent="0.25">
      <c r="C4095" s="10">
        <v>37246</v>
      </c>
      <c r="D4095">
        <v>21</v>
      </c>
      <c r="F4095">
        <v>48.12</v>
      </c>
    </row>
    <row r="4096" spans="3:6" x14ac:dyDescent="0.25">
      <c r="C4096" s="10">
        <v>37245</v>
      </c>
      <c r="D4096">
        <v>20.67</v>
      </c>
      <c r="F4096">
        <v>47.7</v>
      </c>
    </row>
    <row r="4097" spans="3:6" x14ac:dyDescent="0.25">
      <c r="C4097" s="10">
        <v>37244</v>
      </c>
      <c r="D4097">
        <v>21.62</v>
      </c>
      <c r="F4097">
        <v>47.38</v>
      </c>
    </row>
    <row r="4098" spans="3:6" x14ac:dyDescent="0.25">
      <c r="C4098" s="10">
        <v>37243</v>
      </c>
      <c r="D4098">
        <v>21.01</v>
      </c>
      <c r="F4098">
        <v>46.55</v>
      </c>
    </row>
    <row r="4099" spans="3:6" x14ac:dyDescent="0.25">
      <c r="C4099" s="10">
        <v>37242</v>
      </c>
      <c r="D4099">
        <v>20.62</v>
      </c>
      <c r="F4099">
        <v>46.01</v>
      </c>
    </row>
    <row r="4100" spans="3:6" x14ac:dyDescent="0.25">
      <c r="C4100" s="10">
        <v>37239</v>
      </c>
      <c r="D4100">
        <v>20.39</v>
      </c>
      <c r="F4100">
        <v>45.52</v>
      </c>
    </row>
    <row r="4101" spans="3:6" x14ac:dyDescent="0.25">
      <c r="C4101" s="10">
        <v>37238</v>
      </c>
      <c r="D4101">
        <v>21</v>
      </c>
      <c r="F4101">
        <v>45.4</v>
      </c>
    </row>
    <row r="4102" spans="3:6" x14ac:dyDescent="0.25">
      <c r="C4102" s="10">
        <v>37237</v>
      </c>
      <c r="D4102">
        <v>21.49</v>
      </c>
      <c r="F4102">
        <v>46.22</v>
      </c>
    </row>
    <row r="4103" spans="3:6" x14ac:dyDescent="0.25">
      <c r="C4103" s="10">
        <v>37236</v>
      </c>
      <c r="D4103">
        <v>21.78</v>
      </c>
      <c r="F4103">
        <v>46.4</v>
      </c>
    </row>
    <row r="4104" spans="3:6" x14ac:dyDescent="0.25">
      <c r="C4104" s="10">
        <v>37235</v>
      </c>
      <c r="D4104">
        <v>22.54</v>
      </c>
      <c r="F4104">
        <v>46.35</v>
      </c>
    </row>
    <row r="4105" spans="3:6" x14ac:dyDescent="0.25">
      <c r="C4105" s="10">
        <v>37232</v>
      </c>
      <c r="D4105">
        <v>22.54</v>
      </c>
      <c r="F4105">
        <v>46.84</v>
      </c>
    </row>
    <row r="4106" spans="3:6" x14ac:dyDescent="0.25">
      <c r="C4106" s="10">
        <v>37231</v>
      </c>
      <c r="D4106">
        <v>22.78</v>
      </c>
      <c r="F4106">
        <v>46.6</v>
      </c>
    </row>
    <row r="4107" spans="3:6" x14ac:dyDescent="0.25">
      <c r="C4107" s="10">
        <v>37230</v>
      </c>
      <c r="D4107">
        <v>23.76</v>
      </c>
      <c r="F4107">
        <v>46.51</v>
      </c>
    </row>
    <row r="4108" spans="3:6" x14ac:dyDescent="0.25">
      <c r="C4108" s="10">
        <v>37229</v>
      </c>
      <c r="D4108">
        <v>22.4</v>
      </c>
      <c r="F4108">
        <v>46.27</v>
      </c>
    </row>
    <row r="4109" spans="3:6" x14ac:dyDescent="0.25">
      <c r="C4109" s="10">
        <v>37228</v>
      </c>
      <c r="D4109">
        <v>21.05</v>
      </c>
      <c r="F4109">
        <v>45.24</v>
      </c>
    </row>
    <row r="4110" spans="3:6" x14ac:dyDescent="0.25">
      <c r="C4110" s="10">
        <v>37225</v>
      </c>
      <c r="D4110">
        <v>21.3</v>
      </c>
      <c r="F4110">
        <v>45.95</v>
      </c>
    </row>
    <row r="4111" spans="3:6" x14ac:dyDescent="0.25">
      <c r="C4111" s="10">
        <v>37224</v>
      </c>
      <c r="D4111">
        <v>20.420000000000002</v>
      </c>
      <c r="F4111">
        <v>46.65</v>
      </c>
    </row>
    <row r="4112" spans="3:6" x14ac:dyDescent="0.25">
      <c r="C4112" s="10">
        <v>37223</v>
      </c>
      <c r="D4112">
        <v>20.53</v>
      </c>
      <c r="F4112">
        <v>46.6</v>
      </c>
    </row>
    <row r="4113" spans="3:6" x14ac:dyDescent="0.25">
      <c r="C4113" s="10">
        <v>37222</v>
      </c>
      <c r="D4113">
        <v>21</v>
      </c>
      <c r="F4113">
        <v>46.56</v>
      </c>
    </row>
    <row r="4114" spans="3:6" x14ac:dyDescent="0.25">
      <c r="C4114" s="10">
        <v>37221</v>
      </c>
      <c r="D4114">
        <v>21.37</v>
      </c>
      <c r="F4114">
        <v>47.18</v>
      </c>
    </row>
    <row r="4115" spans="3:6" x14ac:dyDescent="0.25">
      <c r="C4115" s="10">
        <v>37218</v>
      </c>
      <c r="D4115">
        <v>19.84</v>
      </c>
      <c r="F4115">
        <v>46.23</v>
      </c>
    </row>
    <row r="4116" spans="3:6" x14ac:dyDescent="0.25">
      <c r="C4116" s="10">
        <v>37216</v>
      </c>
      <c r="D4116">
        <v>19.68</v>
      </c>
      <c r="F4116">
        <v>45.74</v>
      </c>
    </row>
    <row r="4117" spans="3:6" x14ac:dyDescent="0.25">
      <c r="C4117" s="10">
        <v>37215</v>
      </c>
      <c r="D4117">
        <v>19.53</v>
      </c>
      <c r="F4117">
        <v>45.61</v>
      </c>
    </row>
    <row r="4118" spans="3:6" x14ac:dyDescent="0.25">
      <c r="C4118" s="10">
        <v>37214</v>
      </c>
      <c r="D4118">
        <v>20</v>
      </c>
      <c r="F4118">
        <v>45.71</v>
      </c>
    </row>
    <row r="4119" spans="3:6" x14ac:dyDescent="0.25">
      <c r="C4119" s="10">
        <v>37211</v>
      </c>
      <c r="D4119">
        <v>18.97</v>
      </c>
      <c r="F4119">
        <v>44.85</v>
      </c>
    </row>
    <row r="4120" spans="3:6" x14ac:dyDescent="0.25">
      <c r="C4120" s="10">
        <v>37210</v>
      </c>
      <c r="D4120">
        <v>19.45</v>
      </c>
      <c r="F4120">
        <v>45.23</v>
      </c>
    </row>
    <row r="4121" spans="3:6" x14ac:dyDescent="0.25">
      <c r="C4121" s="10">
        <v>37209</v>
      </c>
      <c r="D4121">
        <v>19.61</v>
      </c>
      <c r="F4121">
        <v>45.26</v>
      </c>
    </row>
    <row r="4122" spans="3:6" x14ac:dyDescent="0.25">
      <c r="C4122" s="10">
        <v>37208</v>
      </c>
      <c r="D4122">
        <v>19.37</v>
      </c>
      <c r="F4122">
        <v>45.31</v>
      </c>
    </row>
    <row r="4123" spans="3:6" x14ac:dyDescent="0.25">
      <c r="C4123" s="10">
        <v>37207</v>
      </c>
      <c r="D4123">
        <v>18.75</v>
      </c>
      <c r="F4123">
        <v>44.66</v>
      </c>
    </row>
    <row r="4124" spans="3:6" x14ac:dyDescent="0.25">
      <c r="C4124" s="10">
        <v>37204</v>
      </c>
      <c r="D4124">
        <v>18.71</v>
      </c>
      <c r="F4124">
        <v>44.75</v>
      </c>
    </row>
    <row r="4125" spans="3:6" x14ac:dyDescent="0.25">
      <c r="C4125" s="10">
        <v>37203</v>
      </c>
      <c r="D4125">
        <v>18.71</v>
      </c>
      <c r="F4125">
        <v>44.58</v>
      </c>
    </row>
    <row r="4126" spans="3:6" x14ac:dyDescent="0.25">
      <c r="C4126" s="10">
        <v>37202</v>
      </c>
      <c r="D4126">
        <v>19.59</v>
      </c>
      <c r="F4126">
        <v>43.74</v>
      </c>
    </row>
    <row r="4127" spans="3:6" x14ac:dyDescent="0.25">
      <c r="C4127" s="10">
        <v>37201</v>
      </c>
      <c r="D4127">
        <v>19.57</v>
      </c>
      <c r="F4127">
        <v>43.4</v>
      </c>
    </row>
    <row r="4128" spans="3:6" x14ac:dyDescent="0.25">
      <c r="C4128" s="10">
        <v>37200</v>
      </c>
      <c r="D4128">
        <v>19.07</v>
      </c>
      <c r="F4128">
        <v>43.02</v>
      </c>
    </row>
    <row r="4129" spans="3:6" x14ac:dyDescent="0.25">
      <c r="C4129" s="10">
        <v>37197</v>
      </c>
      <c r="D4129">
        <v>18.57</v>
      </c>
      <c r="F4129">
        <v>42.3</v>
      </c>
    </row>
    <row r="4130" spans="3:6" x14ac:dyDescent="0.25">
      <c r="C4130" s="10">
        <v>37196</v>
      </c>
      <c r="D4130">
        <v>18.59</v>
      </c>
      <c r="F4130">
        <v>42.22</v>
      </c>
    </row>
    <row r="4131" spans="3:6" x14ac:dyDescent="0.25">
      <c r="C4131" s="10">
        <v>37195</v>
      </c>
      <c r="D4131">
        <v>17.559999999999999</v>
      </c>
      <c r="F4131">
        <v>42</v>
      </c>
    </row>
    <row r="4132" spans="3:6" x14ac:dyDescent="0.25">
      <c r="C4132" s="10">
        <v>37194</v>
      </c>
      <c r="D4132">
        <v>17.600000000000001</v>
      </c>
      <c r="F4132">
        <v>42.45</v>
      </c>
    </row>
    <row r="4133" spans="3:6" x14ac:dyDescent="0.25">
      <c r="C4133" s="10">
        <v>37193</v>
      </c>
      <c r="D4133">
        <v>17.63</v>
      </c>
      <c r="F4133">
        <v>42.34</v>
      </c>
    </row>
    <row r="4134" spans="3:6" x14ac:dyDescent="0.25">
      <c r="C4134" s="10">
        <v>37190</v>
      </c>
      <c r="D4134">
        <v>18.670000000000002</v>
      </c>
      <c r="F4134">
        <v>42.7</v>
      </c>
    </row>
    <row r="4135" spans="3:6" x14ac:dyDescent="0.25">
      <c r="C4135" s="10">
        <v>37189</v>
      </c>
      <c r="D4135">
        <v>19.190000000000001</v>
      </c>
      <c r="F4135">
        <v>42.42</v>
      </c>
    </row>
    <row r="4136" spans="3:6" x14ac:dyDescent="0.25">
      <c r="C4136" s="10">
        <v>37188</v>
      </c>
      <c r="D4136">
        <v>18.95</v>
      </c>
      <c r="F4136">
        <v>41.41</v>
      </c>
    </row>
    <row r="4137" spans="3:6" x14ac:dyDescent="0.25">
      <c r="C4137" s="10">
        <v>37187</v>
      </c>
      <c r="D4137">
        <v>18.14</v>
      </c>
      <c r="F4137">
        <v>40.99</v>
      </c>
    </row>
    <row r="4138" spans="3:6" x14ac:dyDescent="0.25">
      <c r="C4138" s="10">
        <v>37186</v>
      </c>
      <c r="D4138">
        <v>19.02</v>
      </c>
      <c r="F4138">
        <v>40.85</v>
      </c>
    </row>
    <row r="4139" spans="3:6" x14ac:dyDescent="0.25">
      <c r="C4139" s="10">
        <v>37183</v>
      </c>
      <c r="D4139">
        <v>18.3</v>
      </c>
      <c r="F4139">
        <v>40.69</v>
      </c>
    </row>
    <row r="4140" spans="3:6" x14ac:dyDescent="0.25">
      <c r="C4140" s="10">
        <v>37182</v>
      </c>
      <c r="D4140">
        <v>18</v>
      </c>
      <c r="F4140">
        <v>40.590000000000003</v>
      </c>
    </row>
    <row r="4141" spans="3:6" x14ac:dyDescent="0.25">
      <c r="C4141" s="10">
        <v>37181</v>
      </c>
      <c r="D4141">
        <v>16.989999999999998</v>
      </c>
      <c r="F4141">
        <v>40.86</v>
      </c>
    </row>
    <row r="4142" spans="3:6" x14ac:dyDescent="0.25">
      <c r="C4142" s="10">
        <v>37180</v>
      </c>
      <c r="D4142">
        <v>18.010000000000002</v>
      </c>
      <c r="F4142">
        <v>41.59</v>
      </c>
    </row>
    <row r="4143" spans="3:6" x14ac:dyDescent="0.25">
      <c r="C4143" s="10">
        <v>37179</v>
      </c>
      <c r="D4143">
        <v>17.989999999999998</v>
      </c>
      <c r="F4143">
        <v>40.200000000000003</v>
      </c>
    </row>
    <row r="4144" spans="3:6" x14ac:dyDescent="0.25">
      <c r="C4144" s="10">
        <v>37176</v>
      </c>
      <c r="D4144">
        <v>18.010000000000002</v>
      </c>
      <c r="F4144">
        <v>40.15</v>
      </c>
    </row>
    <row r="4145" spans="3:6" x14ac:dyDescent="0.25">
      <c r="C4145" s="10">
        <v>37175</v>
      </c>
      <c r="D4145">
        <v>17.739999999999998</v>
      </c>
      <c r="F4145">
        <v>41</v>
      </c>
    </row>
    <row r="4146" spans="3:6" x14ac:dyDescent="0.25">
      <c r="C4146" s="10">
        <v>37174</v>
      </c>
      <c r="D4146">
        <v>16.82</v>
      </c>
      <c r="F4146">
        <v>41.07</v>
      </c>
    </row>
    <row r="4147" spans="3:6" x14ac:dyDescent="0.25">
      <c r="C4147" s="10">
        <v>37173</v>
      </c>
      <c r="D4147">
        <v>16</v>
      </c>
      <c r="F4147">
        <v>40.799999999999997</v>
      </c>
    </row>
    <row r="4148" spans="3:6" x14ac:dyDescent="0.25">
      <c r="C4148" s="10">
        <v>37172</v>
      </c>
      <c r="D4148">
        <v>16.2</v>
      </c>
      <c r="F4148">
        <v>41.09</v>
      </c>
    </row>
    <row r="4149" spans="3:6" x14ac:dyDescent="0.25">
      <c r="C4149" s="10">
        <v>37169</v>
      </c>
      <c r="D4149">
        <v>16.14</v>
      </c>
      <c r="F4149">
        <v>42.63</v>
      </c>
    </row>
    <row r="4150" spans="3:6" x14ac:dyDescent="0.25">
      <c r="C4150" s="10">
        <v>37168</v>
      </c>
      <c r="D4150">
        <v>15.88</v>
      </c>
      <c r="F4150">
        <v>44.49</v>
      </c>
    </row>
    <row r="4151" spans="3:6" x14ac:dyDescent="0.25">
      <c r="C4151" s="10">
        <v>37167</v>
      </c>
      <c r="D4151">
        <v>14.98</v>
      </c>
      <c r="F4151">
        <v>46</v>
      </c>
    </row>
    <row r="4152" spans="3:6" x14ac:dyDescent="0.25">
      <c r="C4152" s="10">
        <v>37166</v>
      </c>
      <c r="D4152">
        <v>15.05</v>
      </c>
      <c r="F4152">
        <v>45.77</v>
      </c>
    </row>
    <row r="4153" spans="3:6" x14ac:dyDescent="0.25">
      <c r="C4153" s="10">
        <v>37165</v>
      </c>
      <c r="D4153">
        <v>15.54</v>
      </c>
      <c r="F4153">
        <v>45.21</v>
      </c>
    </row>
    <row r="4154" spans="3:6" x14ac:dyDescent="0.25">
      <c r="C4154" s="10">
        <v>37162</v>
      </c>
      <c r="D4154">
        <v>15.51</v>
      </c>
      <c r="F4154">
        <v>46.06</v>
      </c>
    </row>
    <row r="4155" spans="3:6" x14ac:dyDescent="0.25">
      <c r="C4155" s="10">
        <v>37161</v>
      </c>
      <c r="D4155">
        <v>15.51</v>
      </c>
      <c r="F4155">
        <v>44.61</v>
      </c>
    </row>
    <row r="4156" spans="3:6" x14ac:dyDescent="0.25">
      <c r="C4156" s="10">
        <v>37160</v>
      </c>
      <c r="D4156">
        <v>15.15</v>
      </c>
      <c r="F4156">
        <v>44.08</v>
      </c>
    </row>
    <row r="4157" spans="3:6" x14ac:dyDescent="0.25">
      <c r="C4157" s="10">
        <v>37159</v>
      </c>
      <c r="D4157">
        <v>15.54</v>
      </c>
      <c r="F4157">
        <v>43.92</v>
      </c>
    </row>
    <row r="4158" spans="3:6" x14ac:dyDescent="0.25">
      <c r="C4158" s="10">
        <v>37158</v>
      </c>
      <c r="D4158">
        <v>16.45</v>
      </c>
      <c r="F4158">
        <v>42.12</v>
      </c>
    </row>
    <row r="4159" spans="3:6" x14ac:dyDescent="0.25">
      <c r="C4159" s="10">
        <v>37155</v>
      </c>
      <c r="D4159">
        <v>15.73</v>
      </c>
      <c r="F4159">
        <v>40.78</v>
      </c>
    </row>
    <row r="4160" spans="3:6" x14ac:dyDescent="0.25">
      <c r="C4160" s="10">
        <v>37154</v>
      </c>
      <c r="D4160">
        <v>15.68</v>
      </c>
      <c r="F4160">
        <v>41.4</v>
      </c>
    </row>
    <row r="4161" spans="3:6" x14ac:dyDescent="0.25">
      <c r="C4161" s="10">
        <v>37153</v>
      </c>
      <c r="D4161">
        <v>17.02</v>
      </c>
      <c r="F4161">
        <v>41.77</v>
      </c>
    </row>
    <row r="4162" spans="3:6" x14ac:dyDescent="0.25">
      <c r="C4162" s="10">
        <v>37152</v>
      </c>
      <c r="D4162">
        <v>16.28</v>
      </c>
      <c r="F4162">
        <v>42.38</v>
      </c>
    </row>
    <row r="4163" spans="3:6" x14ac:dyDescent="0.25">
      <c r="C4163" s="10">
        <v>37151</v>
      </c>
      <c r="D4163">
        <v>16.989999999999998</v>
      </c>
      <c r="F4163">
        <v>41.54</v>
      </c>
    </row>
    <row r="4164" spans="3:6" x14ac:dyDescent="0.25">
      <c r="C4164" s="10">
        <v>37144</v>
      </c>
      <c r="D4164">
        <v>17.37</v>
      </c>
      <c r="F4164">
        <v>42.5</v>
      </c>
    </row>
    <row r="4165" spans="3:6" x14ac:dyDescent="0.25">
      <c r="C4165" s="10">
        <v>37141</v>
      </c>
      <c r="D4165">
        <v>17.28</v>
      </c>
      <c r="F4165">
        <v>42.76</v>
      </c>
    </row>
    <row r="4166" spans="3:6" x14ac:dyDescent="0.25">
      <c r="C4166" s="10">
        <v>37140</v>
      </c>
      <c r="D4166">
        <v>17.72</v>
      </c>
      <c r="F4166">
        <v>43.1</v>
      </c>
    </row>
    <row r="4167" spans="3:6" x14ac:dyDescent="0.25">
      <c r="C4167" s="10">
        <v>37139</v>
      </c>
      <c r="D4167">
        <v>18.55</v>
      </c>
      <c r="F4167">
        <v>43.99</v>
      </c>
    </row>
    <row r="4168" spans="3:6" x14ac:dyDescent="0.25">
      <c r="C4168" s="10">
        <v>37138</v>
      </c>
      <c r="D4168">
        <v>18.25</v>
      </c>
      <c r="F4168">
        <v>45.33</v>
      </c>
    </row>
    <row r="4169" spans="3:6" x14ac:dyDescent="0.25">
      <c r="C4169" s="10">
        <v>37134</v>
      </c>
      <c r="D4169">
        <v>18.55</v>
      </c>
      <c r="F4169">
        <v>45.4</v>
      </c>
    </row>
    <row r="4170" spans="3:6" x14ac:dyDescent="0.25">
      <c r="C4170" s="10">
        <v>37133</v>
      </c>
      <c r="D4170">
        <v>17.829999999999998</v>
      </c>
      <c r="F4170">
        <v>45.39</v>
      </c>
    </row>
    <row r="4171" spans="3:6" x14ac:dyDescent="0.25">
      <c r="C4171" s="10">
        <v>37132</v>
      </c>
      <c r="D4171">
        <v>17.829999999999998</v>
      </c>
      <c r="F4171">
        <v>45.27</v>
      </c>
    </row>
    <row r="4172" spans="3:6" x14ac:dyDescent="0.25">
      <c r="C4172" s="10">
        <v>37131</v>
      </c>
      <c r="D4172">
        <v>18.399999999999999</v>
      </c>
      <c r="F4172">
        <v>46.53</v>
      </c>
    </row>
    <row r="4173" spans="3:6" x14ac:dyDescent="0.25">
      <c r="C4173" s="10">
        <v>37130</v>
      </c>
      <c r="D4173">
        <v>18.920000000000002</v>
      </c>
      <c r="F4173">
        <v>46.61</v>
      </c>
    </row>
    <row r="4174" spans="3:6" x14ac:dyDescent="0.25">
      <c r="C4174" s="10">
        <v>37127</v>
      </c>
      <c r="D4174">
        <v>18.57</v>
      </c>
      <c r="F4174">
        <v>47.6</v>
      </c>
    </row>
    <row r="4175" spans="3:6" x14ac:dyDescent="0.25">
      <c r="C4175" s="10">
        <v>37126</v>
      </c>
      <c r="D4175">
        <v>17.809999999999999</v>
      </c>
      <c r="F4175">
        <v>49.6</v>
      </c>
    </row>
    <row r="4176" spans="3:6" x14ac:dyDescent="0.25">
      <c r="C4176" s="10">
        <v>37125</v>
      </c>
      <c r="D4176">
        <v>18.21</v>
      </c>
      <c r="F4176">
        <v>49.99</v>
      </c>
    </row>
    <row r="4177" spans="3:6" x14ac:dyDescent="0.25">
      <c r="C4177" s="10">
        <v>37124</v>
      </c>
      <c r="D4177">
        <v>17.920000000000002</v>
      </c>
      <c r="F4177">
        <v>50.7</v>
      </c>
    </row>
    <row r="4178" spans="3:6" x14ac:dyDescent="0.25">
      <c r="C4178" s="10">
        <v>37123</v>
      </c>
      <c r="D4178">
        <v>18.12</v>
      </c>
      <c r="F4178">
        <v>50.55</v>
      </c>
    </row>
    <row r="4179" spans="3:6" x14ac:dyDescent="0.25">
      <c r="C4179" s="10">
        <v>37120</v>
      </c>
      <c r="D4179">
        <v>18.07</v>
      </c>
      <c r="F4179">
        <v>50.15</v>
      </c>
    </row>
    <row r="4180" spans="3:6" x14ac:dyDescent="0.25">
      <c r="C4180" s="10">
        <v>37119</v>
      </c>
      <c r="D4180">
        <v>18.649999999999999</v>
      </c>
      <c r="F4180">
        <v>50.31</v>
      </c>
    </row>
    <row r="4181" spans="3:6" x14ac:dyDescent="0.25">
      <c r="C4181" s="10">
        <v>37118</v>
      </c>
      <c r="D4181">
        <v>18.440000000000001</v>
      </c>
      <c r="F4181">
        <v>49.97</v>
      </c>
    </row>
    <row r="4182" spans="3:6" x14ac:dyDescent="0.25">
      <c r="C4182" s="10">
        <v>37117</v>
      </c>
      <c r="D4182">
        <v>18.73</v>
      </c>
      <c r="F4182">
        <v>49.61</v>
      </c>
    </row>
    <row r="4183" spans="3:6" x14ac:dyDescent="0.25">
      <c r="C4183" s="10">
        <v>37116</v>
      </c>
      <c r="D4183">
        <v>19.09</v>
      </c>
      <c r="F4183">
        <v>50.15</v>
      </c>
    </row>
    <row r="4184" spans="3:6" x14ac:dyDescent="0.25">
      <c r="C4184" s="10">
        <v>37113</v>
      </c>
      <c r="D4184">
        <v>19.02</v>
      </c>
      <c r="F4184">
        <v>49.52</v>
      </c>
    </row>
    <row r="4185" spans="3:6" x14ac:dyDescent="0.25">
      <c r="C4185" s="10">
        <v>37112</v>
      </c>
      <c r="D4185">
        <v>19.05</v>
      </c>
      <c r="F4185">
        <v>48.86</v>
      </c>
    </row>
    <row r="4186" spans="3:6" x14ac:dyDescent="0.25">
      <c r="C4186" s="10">
        <v>37111</v>
      </c>
      <c r="D4186">
        <v>18.899999999999999</v>
      </c>
      <c r="F4186">
        <v>48.4</v>
      </c>
    </row>
    <row r="4187" spans="3:6" x14ac:dyDescent="0.25">
      <c r="C4187" s="10">
        <v>37110</v>
      </c>
      <c r="D4187">
        <v>19.25</v>
      </c>
      <c r="F4187">
        <v>48.59</v>
      </c>
    </row>
    <row r="4188" spans="3:6" x14ac:dyDescent="0.25">
      <c r="C4188" s="10">
        <v>37109</v>
      </c>
      <c r="D4188">
        <v>19.13</v>
      </c>
      <c r="F4188">
        <v>48.63</v>
      </c>
    </row>
    <row r="4189" spans="3:6" x14ac:dyDescent="0.25">
      <c r="C4189" s="10">
        <v>37106</v>
      </c>
      <c r="D4189">
        <v>19.5</v>
      </c>
      <c r="F4189">
        <v>49.05</v>
      </c>
    </row>
    <row r="4190" spans="3:6" x14ac:dyDescent="0.25">
      <c r="C4190" s="10">
        <v>37105</v>
      </c>
      <c r="D4190">
        <v>19.82</v>
      </c>
      <c r="F4190">
        <v>48.81</v>
      </c>
    </row>
    <row r="4191" spans="3:6" x14ac:dyDescent="0.25">
      <c r="C4191" s="10">
        <v>37104</v>
      </c>
      <c r="D4191">
        <v>19.059999999999999</v>
      </c>
      <c r="F4191">
        <v>48.64</v>
      </c>
    </row>
    <row r="4192" spans="3:6" x14ac:dyDescent="0.25">
      <c r="C4192" s="10">
        <v>37103</v>
      </c>
      <c r="D4192">
        <v>18.79</v>
      </c>
      <c r="F4192">
        <v>48.8</v>
      </c>
    </row>
    <row r="4193" spans="3:6" x14ac:dyDescent="0.25">
      <c r="C4193" s="10">
        <v>37102</v>
      </c>
      <c r="D4193">
        <v>18.93</v>
      </c>
      <c r="F4193">
        <v>48.49</v>
      </c>
    </row>
    <row r="4194" spans="3:6" x14ac:dyDescent="0.25">
      <c r="C4194" s="10">
        <v>37099</v>
      </c>
      <c r="D4194">
        <v>18.96</v>
      </c>
      <c r="F4194">
        <v>48.34</v>
      </c>
    </row>
    <row r="4195" spans="3:6" x14ac:dyDescent="0.25">
      <c r="C4195" s="10">
        <v>37098</v>
      </c>
      <c r="D4195">
        <v>18.59</v>
      </c>
      <c r="F4195">
        <v>48.41</v>
      </c>
    </row>
    <row r="4196" spans="3:6" x14ac:dyDescent="0.25">
      <c r="C4196" s="10">
        <v>37097</v>
      </c>
      <c r="D4196">
        <v>18.47</v>
      </c>
      <c r="F4196">
        <v>48.2</v>
      </c>
    </row>
    <row r="4197" spans="3:6" x14ac:dyDescent="0.25">
      <c r="C4197" s="10">
        <v>37096</v>
      </c>
      <c r="D4197">
        <v>19.09</v>
      </c>
      <c r="F4197">
        <v>47.98</v>
      </c>
    </row>
    <row r="4198" spans="3:6" x14ac:dyDescent="0.25">
      <c r="C4198" s="10">
        <v>37095</v>
      </c>
      <c r="D4198">
        <v>19.54</v>
      </c>
      <c r="F4198">
        <v>48.4</v>
      </c>
    </row>
    <row r="4199" spans="3:6" x14ac:dyDescent="0.25">
      <c r="C4199" s="10">
        <v>37092</v>
      </c>
      <c r="D4199">
        <v>19.98</v>
      </c>
      <c r="F4199">
        <v>48.79</v>
      </c>
    </row>
    <row r="4200" spans="3:6" x14ac:dyDescent="0.25">
      <c r="C4200" s="10">
        <v>37091</v>
      </c>
      <c r="D4200">
        <v>19.96</v>
      </c>
      <c r="F4200">
        <v>49</v>
      </c>
    </row>
    <row r="4201" spans="3:6" x14ac:dyDescent="0.25">
      <c r="C4201" s="10">
        <v>37090</v>
      </c>
      <c r="D4201">
        <v>20.79</v>
      </c>
      <c r="F4201">
        <v>48.98</v>
      </c>
    </row>
    <row r="4202" spans="3:6" x14ac:dyDescent="0.25">
      <c r="C4202" s="10">
        <v>37089</v>
      </c>
      <c r="D4202">
        <v>25.1</v>
      </c>
      <c r="F4202">
        <v>48.75</v>
      </c>
    </row>
    <row r="4203" spans="3:6" x14ac:dyDescent="0.25">
      <c r="C4203" s="10">
        <v>37088</v>
      </c>
      <c r="D4203">
        <v>23.96</v>
      </c>
      <c r="F4203">
        <v>47.8</v>
      </c>
    </row>
    <row r="4204" spans="3:6" x14ac:dyDescent="0.25">
      <c r="C4204" s="10">
        <v>37085</v>
      </c>
      <c r="D4204">
        <v>24.85</v>
      </c>
      <c r="F4204">
        <v>48.85</v>
      </c>
    </row>
    <row r="4205" spans="3:6" x14ac:dyDescent="0.25">
      <c r="C4205" s="10">
        <v>37084</v>
      </c>
      <c r="D4205">
        <v>24.36</v>
      </c>
      <c r="F4205">
        <v>48.04</v>
      </c>
    </row>
    <row r="4206" spans="3:6" x14ac:dyDescent="0.25">
      <c r="C4206" s="10">
        <v>37083</v>
      </c>
      <c r="D4206">
        <v>22.54</v>
      </c>
      <c r="F4206">
        <v>46.97</v>
      </c>
    </row>
    <row r="4207" spans="3:6" x14ac:dyDescent="0.25">
      <c r="C4207" s="10">
        <v>37082</v>
      </c>
      <c r="D4207">
        <v>21.14</v>
      </c>
      <c r="F4207">
        <v>46.13</v>
      </c>
    </row>
    <row r="4208" spans="3:6" x14ac:dyDescent="0.25">
      <c r="C4208" s="10">
        <v>37081</v>
      </c>
      <c r="D4208">
        <v>22.7</v>
      </c>
      <c r="F4208">
        <v>46.54</v>
      </c>
    </row>
    <row r="4209" spans="3:6" x14ac:dyDescent="0.25">
      <c r="C4209" s="10">
        <v>37078</v>
      </c>
      <c r="D4209">
        <v>22.03</v>
      </c>
      <c r="F4209">
        <v>45.97</v>
      </c>
    </row>
    <row r="4210" spans="3:6" x14ac:dyDescent="0.25">
      <c r="C4210" s="10">
        <v>37077</v>
      </c>
      <c r="D4210">
        <v>23.19</v>
      </c>
      <c r="F4210">
        <v>46.91</v>
      </c>
    </row>
    <row r="4211" spans="3:6" x14ac:dyDescent="0.25">
      <c r="C4211" s="10">
        <v>37075</v>
      </c>
      <c r="D4211">
        <v>23.84</v>
      </c>
      <c r="F4211">
        <v>46.9</v>
      </c>
    </row>
    <row r="4212" spans="3:6" x14ac:dyDescent="0.25">
      <c r="C4212" s="10">
        <v>37074</v>
      </c>
      <c r="D4212">
        <v>23.9</v>
      </c>
      <c r="F4212">
        <v>46.87</v>
      </c>
    </row>
    <row r="4213" spans="3:6" x14ac:dyDescent="0.25">
      <c r="C4213" s="10">
        <v>37071</v>
      </c>
      <c r="D4213">
        <v>23.25</v>
      </c>
      <c r="F4213">
        <v>46.31</v>
      </c>
    </row>
    <row r="4214" spans="3:6" x14ac:dyDescent="0.25">
      <c r="C4214" s="10">
        <v>37070</v>
      </c>
      <c r="D4214">
        <v>23.54</v>
      </c>
      <c r="F4214">
        <v>46.22</v>
      </c>
    </row>
    <row r="4215" spans="3:6" x14ac:dyDescent="0.25">
      <c r="C4215" s="10">
        <v>37069</v>
      </c>
      <c r="D4215">
        <v>23.34</v>
      </c>
      <c r="F4215">
        <v>45.79</v>
      </c>
    </row>
    <row r="4216" spans="3:6" x14ac:dyDescent="0.25">
      <c r="C4216" s="10">
        <v>37068</v>
      </c>
      <c r="D4216">
        <v>23.75</v>
      </c>
      <c r="F4216">
        <v>45</v>
      </c>
    </row>
    <row r="4217" spans="3:6" x14ac:dyDescent="0.25">
      <c r="C4217" s="10">
        <v>37067</v>
      </c>
      <c r="D4217">
        <v>23.99</v>
      </c>
      <c r="F4217">
        <v>45.3</v>
      </c>
    </row>
    <row r="4218" spans="3:6" x14ac:dyDescent="0.25">
      <c r="C4218" s="10">
        <v>37064</v>
      </c>
      <c r="D4218">
        <v>22.26</v>
      </c>
      <c r="F4218">
        <v>45.31</v>
      </c>
    </row>
    <row r="4219" spans="3:6" x14ac:dyDescent="0.25">
      <c r="C4219" s="10">
        <v>37063</v>
      </c>
      <c r="D4219">
        <v>22.49</v>
      </c>
      <c r="F4219">
        <v>45.52</v>
      </c>
    </row>
    <row r="4220" spans="3:6" x14ac:dyDescent="0.25">
      <c r="C4220" s="10">
        <v>37062</v>
      </c>
      <c r="D4220">
        <v>21.67</v>
      </c>
      <c r="F4220">
        <v>43.41</v>
      </c>
    </row>
    <row r="4221" spans="3:6" x14ac:dyDescent="0.25">
      <c r="C4221" s="10">
        <v>37061</v>
      </c>
      <c r="D4221">
        <v>20.190000000000001</v>
      </c>
      <c r="F4221">
        <v>42.18</v>
      </c>
    </row>
    <row r="4222" spans="3:6" x14ac:dyDescent="0.25">
      <c r="C4222" s="10">
        <v>37060</v>
      </c>
      <c r="D4222">
        <v>20.329999999999998</v>
      </c>
      <c r="F4222">
        <v>41.5</v>
      </c>
    </row>
    <row r="4223" spans="3:6" x14ac:dyDescent="0.25">
      <c r="C4223" s="10">
        <v>37057</v>
      </c>
      <c r="D4223">
        <v>20.440000000000001</v>
      </c>
      <c r="F4223">
        <v>40.9</v>
      </c>
    </row>
    <row r="4224" spans="3:6" x14ac:dyDescent="0.25">
      <c r="C4224" s="10">
        <v>37056</v>
      </c>
      <c r="D4224">
        <v>19.88</v>
      </c>
      <c r="F4224">
        <v>40.85</v>
      </c>
    </row>
    <row r="4225" spans="3:6" x14ac:dyDescent="0.25">
      <c r="C4225" s="10">
        <v>37055</v>
      </c>
      <c r="D4225">
        <v>20.47</v>
      </c>
      <c r="F4225">
        <v>41.62</v>
      </c>
    </row>
    <row r="4226" spans="3:6" x14ac:dyDescent="0.25">
      <c r="C4226" s="10">
        <v>37054</v>
      </c>
      <c r="D4226">
        <v>20.309999999999999</v>
      </c>
      <c r="F4226">
        <v>41.53</v>
      </c>
    </row>
    <row r="4227" spans="3:6" x14ac:dyDescent="0.25">
      <c r="C4227" s="10">
        <v>37053</v>
      </c>
      <c r="D4227">
        <v>20.04</v>
      </c>
      <c r="F4227">
        <v>41.94</v>
      </c>
    </row>
    <row r="4228" spans="3:6" x14ac:dyDescent="0.25">
      <c r="C4228" s="10">
        <v>37050</v>
      </c>
      <c r="D4228">
        <v>21.32</v>
      </c>
      <c r="F4228">
        <v>42.15</v>
      </c>
    </row>
    <row r="4229" spans="3:6" x14ac:dyDescent="0.25">
      <c r="C4229" s="10">
        <v>37049</v>
      </c>
      <c r="D4229">
        <v>21.66</v>
      </c>
      <c r="F4229">
        <v>42</v>
      </c>
    </row>
    <row r="4230" spans="3:6" x14ac:dyDescent="0.25">
      <c r="C4230" s="10">
        <v>37048</v>
      </c>
      <c r="D4230">
        <v>20.73</v>
      </c>
      <c r="F4230">
        <v>42.23</v>
      </c>
    </row>
    <row r="4231" spans="3:6" x14ac:dyDescent="0.25">
      <c r="C4231" s="10">
        <v>37047</v>
      </c>
      <c r="D4231">
        <v>20.94</v>
      </c>
      <c r="F4231">
        <v>42.42</v>
      </c>
    </row>
    <row r="4232" spans="3:6" x14ac:dyDescent="0.25">
      <c r="C4232" s="10">
        <v>37046</v>
      </c>
      <c r="D4232">
        <v>20.66</v>
      </c>
      <c r="F4232">
        <v>42.27</v>
      </c>
    </row>
    <row r="4233" spans="3:6" x14ac:dyDescent="0.25">
      <c r="C4233" s="10">
        <v>37043</v>
      </c>
      <c r="D4233">
        <v>20.89</v>
      </c>
      <c r="F4233">
        <v>41.9</v>
      </c>
    </row>
    <row r="4234" spans="3:6" x14ac:dyDescent="0.25">
      <c r="C4234" s="10">
        <v>37042</v>
      </c>
      <c r="D4234">
        <v>19.95</v>
      </c>
      <c r="F4234">
        <v>41.89</v>
      </c>
    </row>
    <row r="4235" spans="3:6" x14ac:dyDescent="0.25">
      <c r="C4235" s="10">
        <v>37041</v>
      </c>
      <c r="D4235">
        <v>19.78</v>
      </c>
      <c r="F4235">
        <v>41.65</v>
      </c>
    </row>
    <row r="4236" spans="3:6" x14ac:dyDescent="0.25">
      <c r="C4236" s="10">
        <v>37040</v>
      </c>
      <c r="D4236">
        <v>21.47</v>
      </c>
      <c r="F4236">
        <v>42.03</v>
      </c>
    </row>
    <row r="4237" spans="3:6" x14ac:dyDescent="0.25">
      <c r="C4237" s="10">
        <v>37036</v>
      </c>
      <c r="D4237">
        <v>22.76</v>
      </c>
      <c r="F4237">
        <v>41.84</v>
      </c>
    </row>
    <row r="4238" spans="3:6" x14ac:dyDescent="0.25">
      <c r="C4238" s="10">
        <v>37035</v>
      </c>
      <c r="D4238">
        <v>23.2</v>
      </c>
      <c r="F4238">
        <v>41.63</v>
      </c>
    </row>
    <row r="4239" spans="3:6" x14ac:dyDescent="0.25">
      <c r="C4239" s="10">
        <v>37034</v>
      </c>
      <c r="D4239">
        <v>23.23</v>
      </c>
      <c r="F4239">
        <v>41.85</v>
      </c>
    </row>
    <row r="4240" spans="3:6" x14ac:dyDescent="0.25">
      <c r="C4240" s="10">
        <v>37033</v>
      </c>
      <c r="D4240">
        <v>23.5</v>
      </c>
      <c r="F4240">
        <v>41.9</v>
      </c>
    </row>
    <row r="4241" spans="3:6" x14ac:dyDescent="0.25">
      <c r="C4241" s="10">
        <v>37032</v>
      </c>
      <c r="D4241">
        <v>23.56</v>
      </c>
      <c r="F4241">
        <v>41</v>
      </c>
    </row>
    <row r="4242" spans="3:6" x14ac:dyDescent="0.25">
      <c r="C4242" s="10">
        <v>37029</v>
      </c>
      <c r="D4242">
        <v>23.53</v>
      </c>
      <c r="F4242">
        <v>41.25</v>
      </c>
    </row>
    <row r="4243" spans="3:6" x14ac:dyDescent="0.25">
      <c r="C4243" s="10">
        <v>37028</v>
      </c>
      <c r="D4243">
        <v>23.55</v>
      </c>
      <c r="F4243">
        <v>41.64</v>
      </c>
    </row>
    <row r="4244" spans="3:6" x14ac:dyDescent="0.25">
      <c r="C4244" s="10">
        <v>37027</v>
      </c>
      <c r="D4244">
        <v>24.1</v>
      </c>
      <c r="F4244">
        <v>41.56</v>
      </c>
    </row>
    <row r="4245" spans="3:6" x14ac:dyDescent="0.25">
      <c r="C4245" s="10">
        <v>37026</v>
      </c>
      <c r="D4245">
        <v>23.18</v>
      </c>
      <c r="F4245">
        <v>40.25</v>
      </c>
    </row>
    <row r="4246" spans="3:6" x14ac:dyDescent="0.25">
      <c r="C4246" s="10">
        <v>37025</v>
      </c>
      <c r="D4246">
        <v>23.29</v>
      </c>
      <c r="F4246">
        <v>39.75</v>
      </c>
    </row>
    <row r="4247" spans="3:6" x14ac:dyDescent="0.25">
      <c r="C4247" s="10">
        <v>37022</v>
      </c>
      <c r="D4247">
        <v>22.85</v>
      </c>
      <c r="F4247">
        <v>39.26</v>
      </c>
    </row>
    <row r="4248" spans="3:6" x14ac:dyDescent="0.25">
      <c r="C4248" s="10">
        <v>37021</v>
      </c>
      <c r="D4248">
        <v>23</v>
      </c>
      <c r="F4248">
        <v>39.5</v>
      </c>
    </row>
    <row r="4249" spans="3:6" x14ac:dyDescent="0.25">
      <c r="C4249" s="10">
        <v>37020</v>
      </c>
      <c r="D4249">
        <v>23.98</v>
      </c>
      <c r="F4249">
        <v>39.619999999999997</v>
      </c>
    </row>
    <row r="4250" spans="3:6" x14ac:dyDescent="0.25">
      <c r="C4250" s="10">
        <v>37019</v>
      </c>
      <c r="D4250">
        <v>24.57</v>
      </c>
      <c r="F4250">
        <v>39.15</v>
      </c>
    </row>
    <row r="4251" spans="3:6" x14ac:dyDescent="0.25">
      <c r="C4251" s="10">
        <v>37018</v>
      </c>
      <c r="D4251">
        <v>24.96</v>
      </c>
      <c r="F4251">
        <v>39.15</v>
      </c>
    </row>
    <row r="4252" spans="3:6" x14ac:dyDescent="0.25">
      <c r="C4252" s="10">
        <v>37015</v>
      </c>
      <c r="D4252">
        <v>25.75</v>
      </c>
      <c r="F4252">
        <v>39.64</v>
      </c>
    </row>
    <row r="4253" spans="3:6" x14ac:dyDescent="0.25">
      <c r="C4253" s="10">
        <v>37014</v>
      </c>
      <c r="D4253">
        <v>24.96</v>
      </c>
      <c r="F4253">
        <v>39.26</v>
      </c>
    </row>
    <row r="4254" spans="3:6" x14ac:dyDescent="0.25">
      <c r="C4254" s="10">
        <v>37013</v>
      </c>
      <c r="D4254">
        <v>26.59</v>
      </c>
      <c r="F4254">
        <v>39.31</v>
      </c>
    </row>
    <row r="4255" spans="3:6" x14ac:dyDescent="0.25">
      <c r="C4255" s="10">
        <v>37012</v>
      </c>
      <c r="D4255">
        <v>25.93</v>
      </c>
      <c r="F4255">
        <v>38.450000000000003</v>
      </c>
    </row>
    <row r="4256" spans="3:6" x14ac:dyDescent="0.25">
      <c r="C4256" s="10">
        <v>37011</v>
      </c>
      <c r="D4256">
        <v>25.49</v>
      </c>
      <c r="F4256">
        <v>38.03</v>
      </c>
    </row>
    <row r="4257" spans="3:6" x14ac:dyDescent="0.25">
      <c r="C4257" s="10">
        <v>37008</v>
      </c>
      <c r="D4257">
        <v>26.2</v>
      </c>
      <c r="F4257">
        <v>38.200000000000003</v>
      </c>
    </row>
    <row r="4258" spans="3:6" x14ac:dyDescent="0.25">
      <c r="C4258" s="10">
        <v>37007</v>
      </c>
      <c r="D4258">
        <v>24.69</v>
      </c>
      <c r="F4258">
        <v>38.06</v>
      </c>
    </row>
    <row r="4259" spans="3:6" x14ac:dyDescent="0.25">
      <c r="C4259" s="10">
        <v>37006</v>
      </c>
      <c r="D4259">
        <v>24.72</v>
      </c>
      <c r="F4259">
        <v>38.049999999999997</v>
      </c>
    </row>
    <row r="4260" spans="3:6" x14ac:dyDescent="0.25">
      <c r="C4260" s="10">
        <v>37005</v>
      </c>
      <c r="D4260">
        <v>24.03</v>
      </c>
      <c r="F4260">
        <v>37.35</v>
      </c>
    </row>
    <row r="4261" spans="3:6" x14ac:dyDescent="0.25">
      <c r="C4261" s="10">
        <v>37004</v>
      </c>
      <c r="D4261">
        <v>24.25</v>
      </c>
      <c r="F4261">
        <v>37.299999999999997</v>
      </c>
    </row>
    <row r="4262" spans="3:6" x14ac:dyDescent="0.25">
      <c r="C4262" s="10">
        <v>37001</v>
      </c>
      <c r="D4262">
        <v>25.04</v>
      </c>
      <c r="F4262">
        <v>37.71</v>
      </c>
    </row>
    <row r="4263" spans="3:6" x14ac:dyDescent="0.25">
      <c r="C4263" s="10">
        <v>37000</v>
      </c>
      <c r="D4263">
        <v>25.72</v>
      </c>
      <c r="F4263">
        <v>38</v>
      </c>
    </row>
    <row r="4264" spans="3:6" x14ac:dyDescent="0.25">
      <c r="C4264" s="10">
        <v>36999</v>
      </c>
      <c r="D4264">
        <v>22.79</v>
      </c>
      <c r="F4264">
        <v>36.200000000000003</v>
      </c>
    </row>
    <row r="4265" spans="3:6" x14ac:dyDescent="0.25">
      <c r="C4265" s="10">
        <v>36998</v>
      </c>
      <c r="D4265">
        <v>20.399999999999999</v>
      </c>
      <c r="F4265">
        <v>35</v>
      </c>
    </row>
    <row r="4266" spans="3:6" x14ac:dyDescent="0.25">
      <c r="C4266" s="10">
        <v>36997</v>
      </c>
      <c r="D4266">
        <v>21.44</v>
      </c>
      <c r="F4266">
        <v>35.049999999999997</v>
      </c>
    </row>
    <row r="4267" spans="3:6" x14ac:dyDescent="0.25">
      <c r="C4267" s="10">
        <v>36993</v>
      </c>
      <c r="D4267">
        <v>22.42</v>
      </c>
      <c r="F4267">
        <v>35.65</v>
      </c>
    </row>
    <row r="4268" spans="3:6" x14ac:dyDescent="0.25">
      <c r="C4268" s="10">
        <v>36992</v>
      </c>
      <c r="D4268">
        <v>21.8</v>
      </c>
      <c r="F4268">
        <v>35.9</v>
      </c>
    </row>
    <row r="4269" spans="3:6" x14ac:dyDescent="0.25">
      <c r="C4269" s="10">
        <v>36991</v>
      </c>
      <c r="D4269">
        <v>22.04</v>
      </c>
      <c r="F4269">
        <v>35.78</v>
      </c>
    </row>
    <row r="4270" spans="3:6" x14ac:dyDescent="0.25">
      <c r="C4270" s="10">
        <v>36990</v>
      </c>
      <c r="D4270">
        <v>20.54</v>
      </c>
      <c r="F4270">
        <v>35.380000000000003</v>
      </c>
    </row>
    <row r="4271" spans="3:6" x14ac:dyDescent="0.25">
      <c r="C4271" s="10">
        <v>36987</v>
      </c>
      <c r="D4271">
        <v>20.59</v>
      </c>
      <c r="F4271">
        <v>35.1</v>
      </c>
    </row>
    <row r="4272" spans="3:6" x14ac:dyDescent="0.25">
      <c r="C4272" s="10">
        <v>36986</v>
      </c>
      <c r="D4272">
        <v>20.87</v>
      </c>
      <c r="F4272">
        <v>36.01</v>
      </c>
    </row>
    <row r="4273" spans="3:6" x14ac:dyDescent="0.25">
      <c r="C4273" s="10">
        <v>36985</v>
      </c>
      <c r="D4273">
        <v>19.5</v>
      </c>
      <c r="F4273">
        <v>35.15</v>
      </c>
    </row>
    <row r="4274" spans="3:6" x14ac:dyDescent="0.25">
      <c r="C4274" s="10">
        <v>36984</v>
      </c>
      <c r="D4274">
        <v>20.239999999999998</v>
      </c>
      <c r="F4274">
        <v>36.07</v>
      </c>
    </row>
    <row r="4275" spans="3:6" x14ac:dyDescent="0.25">
      <c r="C4275" s="10">
        <v>36983</v>
      </c>
      <c r="D4275">
        <v>21.59</v>
      </c>
      <c r="F4275">
        <v>36.85</v>
      </c>
    </row>
    <row r="4276" spans="3:6" x14ac:dyDescent="0.25">
      <c r="C4276" s="10">
        <v>36980</v>
      </c>
      <c r="D4276">
        <v>22.07</v>
      </c>
      <c r="F4276">
        <v>37.79</v>
      </c>
    </row>
    <row r="4277" spans="3:6" x14ac:dyDescent="0.25">
      <c r="C4277" s="10">
        <v>36979</v>
      </c>
      <c r="D4277">
        <v>22.53</v>
      </c>
      <c r="F4277">
        <v>36.78</v>
      </c>
    </row>
    <row r="4278" spans="3:6" x14ac:dyDescent="0.25">
      <c r="C4278" s="10">
        <v>36978</v>
      </c>
      <c r="D4278">
        <v>22.17</v>
      </c>
      <c r="F4278">
        <v>36.619999999999997</v>
      </c>
    </row>
    <row r="4279" spans="3:6" x14ac:dyDescent="0.25">
      <c r="C4279" s="10">
        <v>36977</v>
      </c>
      <c r="D4279">
        <v>22.87</v>
      </c>
      <c r="F4279">
        <v>36.74</v>
      </c>
    </row>
    <row r="4280" spans="3:6" x14ac:dyDescent="0.25">
      <c r="C4280" s="10">
        <v>36976</v>
      </c>
      <c r="D4280">
        <v>21.78</v>
      </c>
      <c r="F4280">
        <v>35.979999999999997</v>
      </c>
    </row>
    <row r="4281" spans="3:6" x14ac:dyDescent="0.25">
      <c r="C4281" s="10">
        <v>36973</v>
      </c>
      <c r="D4281">
        <v>23</v>
      </c>
      <c r="F4281">
        <v>34.869999999999997</v>
      </c>
    </row>
    <row r="4282" spans="3:6" x14ac:dyDescent="0.25">
      <c r="C4282" s="10">
        <v>36972</v>
      </c>
      <c r="D4282">
        <v>21.62</v>
      </c>
      <c r="F4282">
        <v>33.700000000000003</v>
      </c>
    </row>
    <row r="4283" spans="3:6" x14ac:dyDescent="0.25">
      <c r="C4283" s="10">
        <v>36971</v>
      </c>
      <c r="D4283">
        <v>20.12</v>
      </c>
      <c r="F4283">
        <v>35.090000000000003</v>
      </c>
    </row>
    <row r="4284" spans="3:6" x14ac:dyDescent="0.25">
      <c r="C4284" s="10">
        <v>36970</v>
      </c>
      <c r="D4284">
        <v>19.690000000000001</v>
      </c>
      <c r="F4284">
        <v>35.92</v>
      </c>
    </row>
    <row r="4285" spans="3:6" x14ac:dyDescent="0.25">
      <c r="C4285" s="10">
        <v>36969</v>
      </c>
      <c r="D4285">
        <v>20.56</v>
      </c>
      <c r="F4285">
        <v>36.79</v>
      </c>
    </row>
    <row r="4286" spans="3:6" x14ac:dyDescent="0.25">
      <c r="C4286" s="10">
        <v>36966</v>
      </c>
      <c r="D4286">
        <v>19.62</v>
      </c>
      <c r="F4286">
        <v>36.549999999999997</v>
      </c>
    </row>
    <row r="4287" spans="3:6" x14ac:dyDescent="0.25">
      <c r="C4287" s="10">
        <v>36965</v>
      </c>
      <c r="D4287">
        <v>19.690000000000001</v>
      </c>
      <c r="F4287">
        <v>37.130000000000003</v>
      </c>
    </row>
    <row r="4288" spans="3:6" x14ac:dyDescent="0.25">
      <c r="C4288" s="10">
        <v>36964</v>
      </c>
      <c r="D4288">
        <v>20.440000000000001</v>
      </c>
      <c r="F4288">
        <v>35.869999999999997</v>
      </c>
    </row>
    <row r="4289" spans="3:6" x14ac:dyDescent="0.25">
      <c r="C4289" s="10">
        <v>36963</v>
      </c>
      <c r="D4289">
        <v>19.559999999999999</v>
      </c>
      <c r="F4289">
        <v>36.299999999999997</v>
      </c>
    </row>
    <row r="4290" spans="3:6" x14ac:dyDescent="0.25">
      <c r="C4290" s="10">
        <v>36962</v>
      </c>
      <c r="D4290">
        <v>18.62</v>
      </c>
      <c r="F4290">
        <v>35.76</v>
      </c>
    </row>
    <row r="4291" spans="3:6" x14ac:dyDescent="0.25">
      <c r="C4291" s="10">
        <v>36959</v>
      </c>
      <c r="D4291">
        <v>20.25</v>
      </c>
      <c r="F4291">
        <v>37</v>
      </c>
    </row>
    <row r="4292" spans="3:6" x14ac:dyDescent="0.25">
      <c r="C4292" s="10">
        <v>36958</v>
      </c>
      <c r="D4292">
        <v>20.81</v>
      </c>
      <c r="F4292">
        <v>38.15</v>
      </c>
    </row>
    <row r="4293" spans="3:6" x14ac:dyDescent="0.25">
      <c r="C4293" s="10">
        <v>36957</v>
      </c>
      <c r="D4293">
        <v>21.25</v>
      </c>
      <c r="F4293">
        <v>38.14</v>
      </c>
    </row>
    <row r="4294" spans="3:6" x14ac:dyDescent="0.25">
      <c r="C4294" s="10">
        <v>36956</v>
      </c>
      <c r="D4294">
        <v>21.5</v>
      </c>
      <c r="F4294">
        <v>37.630000000000003</v>
      </c>
    </row>
    <row r="4295" spans="3:6" x14ac:dyDescent="0.25">
      <c r="C4295" s="10">
        <v>36955</v>
      </c>
      <c r="D4295">
        <v>20.37</v>
      </c>
      <c r="F4295">
        <v>37.4</v>
      </c>
    </row>
    <row r="4296" spans="3:6" x14ac:dyDescent="0.25">
      <c r="C4296" s="10">
        <v>36952</v>
      </c>
      <c r="D4296">
        <v>19.25</v>
      </c>
      <c r="F4296">
        <v>37.65</v>
      </c>
    </row>
    <row r="4297" spans="3:6" x14ac:dyDescent="0.25">
      <c r="C4297" s="10">
        <v>36951</v>
      </c>
      <c r="D4297">
        <v>18.75</v>
      </c>
      <c r="F4297">
        <v>37.01</v>
      </c>
    </row>
    <row r="4298" spans="3:6" x14ac:dyDescent="0.25">
      <c r="C4298" s="10">
        <v>36950</v>
      </c>
      <c r="D4298">
        <v>18.25</v>
      </c>
      <c r="F4298">
        <v>36.9</v>
      </c>
    </row>
    <row r="4299" spans="3:6" x14ac:dyDescent="0.25">
      <c r="C4299" s="10">
        <v>36949</v>
      </c>
      <c r="D4299">
        <v>19.37</v>
      </c>
      <c r="F4299">
        <v>36.85</v>
      </c>
    </row>
    <row r="4300" spans="3:6" x14ac:dyDescent="0.25">
      <c r="C4300" s="10">
        <v>36948</v>
      </c>
      <c r="D4300">
        <v>19.5</v>
      </c>
      <c r="F4300">
        <v>36.72</v>
      </c>
    </row>
    <row r="4301" spans="3:6" x14ac:dyDescent="0.25">
      <c r="C4301" s="10">
        <v>36945</v>
      </c>
      <c r="D4301">
        <v>18.809999999999999</v>
      </c>
      <c r="F4301">
        <v>36.04</v>
      </c>
    </row>
    <row r="4302" spans="3:6" x14ac:dyDescent="0.25">
      <c r="C4302" s="10">
        <v>36944</v>
      </c>
      <c r="D4302">
        <v>18.809999999999999</v>
      </c>
      <c r="F4302">
        <v>35.65</v>
      </c>
    </row>
    <row r="4303" spans="3:6" x14ac:dyDescent="0.25">
      <c r="C4303" s="10">
        <v>36943</v>
      </c>
      <c r="D4303">
        <v>18.87</v>
      </c>
      <c r="F4303">
        <v>36.4</v>
      </c>
    </row>
    <row r="4304" spans="3:6" x14ac:dyDescent="0.25">
      <c r="C4304" s="10">
        <v>36942</v>
      </c>
      <c r="D4304">
        <v>18.309999999999999</v>
      </c>
      <c r="F4304">
        <v>37.200000000000003</v>
      </c>
    </row>
    <row r="4305" spans="3:6" x14ac:dyDescent="0.25">
      <c r="C4305" s="10">
        <v>36938</v>
      </c>
      <c r="D4305">
        <v>19</v>
      </c>
      <c r="F4305">
        <v>38.119999999999997</v>
      </c>
    </row>
    <row r="4306" spans="3:6" x14ac:dyDescent="0.25">
      <c r="C4306" s="10">
        <v>36937</v>
      </c>
      <c r="D4306">
        <v>20.059999999999999</v>
      </c>
      <c r="F4306">
        <v>37.479999999999997</v>
      </c>
    </row>
    <row r="4307" spans="3:6" x14ac:dyDescent="0.25">
      <c r="C4307" s="10">
        <v>36936</v>
      </c>
      <c r="D4307">
        <v>19.5</v>
      </c>
      <c r="F4307">
        <v>38.35</v>
      </c>
    </row>
    <row r="4308" spans="3:6" x14ac:dyDescent="0.25">
      <c r="C4308" s="10">
        <v>36935</v>
      </c>
      <c r="D4308">
        <v>19.12</v>
      </c>
      <c r="F4308">
        <v>38.53</v>
      </c>
    </row>
    <row r="4309" spans="3:6" x14ac:dyDescent="0.25">
      <c r="C4309" s="10">
        <v>36934</v>
      </c>
      <c r="D4309">
        <v>19.690000000000001</v>
      </c>
      <c r="F4309">
        <v>38.99</v>
      </c>
    </row>
    <row r="4310" spans="3:6" x14ac:dyDescent="0.25">
      <c r="C4310" s="10">
        <v>36931</v>
      </c>
      <c r="D4310">
        <v>19.12</v>
      </c>
      <c r="F4310">
        <v>37.9</v>
      </c>
    </row>
    <row r="4311" spans="3:6" x14ac:dyDescent="0.25">
      <c r="C4311" s="10">
        <v>36930</v>
      </c>
      <c r="D4311">
        <v>20.75</v>
      </c>
      <c r="F4311">
        <v>37.549999999999997</v>
      </c>
    </row>
    <row r="4312" spans="3:6" x14ac:dyDescent="0.25">
      <c r="C4312" s="10">
        <v>36929</v>
      </c>
      <c r="D4312">
        <v>20.75</v>
      </c>
      <c r="F4312">
        <v>37.9</v>
      </c>
    </row>
    <row r="4313" spans="3:6" x14ac:dyDescent="0.25">
      <c r="C4313" s="10">
        <v>36928</v>
      </c>
      <c r="D4313">
        <v>21.12</v>
      </c>
      <c r="F4313">
        <v>38.36</v>
      </c>
    </row>
    <row r="4314" spans="3:6" x14ac:dyDescent="0.25">
      <c r="C4314" s="10">
        <v>36927</v>
      </c>
      <c r="D4314">
        <v>20.190000000000001</v>
      </c>
      <c r="F4314">
        <v>39.44</v>
      </c>
    </row>
    <row r="4315" spans="3:6" x14ac:dyDescent="0.25">
      <c r="C4315" s="10">
        <v>36924</v>
      </c>
      <c r="D4315">
        <v>20.62</v>
      </c>
      <c r="F4315">
        <v>39.49</v>
      </c>
    </row>
    <row r="4316" spans="3:6" x14ac:dyDescent="0.25">
      <c r="C4316" s="10">
        <v>36923</v>
      </c>
      <c r="D4316">
        <v>21.12</v>
      </c>
      <c r="F4316">
        <v>39.229999999999997</v>
      </c>
    </row>
    <row r="4317" spans="3:6" x14ac:dyDescent="0.25">
      <c r="C4317" s="10">
        <v>36922</v>
      </c>
      <c r="D4317">
        <v>21.62</v>
      </c>
      <c r="F4317">
        <v>39.549999999999997</v>
      </c>
    </row>
    <row r="4318" spans="3:6" x14ac:dyDescent="0.25">
      <c r="C4318" s="10">
        <v>36921</v>
      </c>
      <c r="D4318">
        <v>21.75</v>
      </c>
      <c r="F4318">
        <v>39.9</v>
      </c>
    </row>
    <row r="4319" spans="3:6" x14ac:dyDescent="0.25">
      <c r="C4319" s="10">
        <v>36920</v>
      </c>
      <c r="D4319">
        <v>21.69</v>
      </c>
      <c r="F4319">
        <v>39.799999999999997</v>
      </c>
    </row>
    <row r="4320" spans="3:6" x14ac:dyDescent="0.25">
      <c r="C4320" s="10">
        <v>36917</v>
      </c>
      <c r="D4320">
        <v>19.559999999999999</v>
      </c>
      <c r="F4320">
        <v>39.81</v>
      </c>
    </row>
    <row r="4321" spans="3:6" x14ac:dyDescent="0.25">
      <c r="C4321" s="10">
        <v>36916</v>
      </c>
      <c r="D4321">
        <v>19.940000000000001</v>
      </c>
      <c r="F4321">
        <v>39.19</v>
      </c>
    </row>
    <row r="4322" spans="3:6" x14ac:dyDescent="0.25">
      <c r="C4322" s="10">
        <v>36915</v>
      </c>
      <c r="D4322">
        <v>20.5</v>
      </c>
      <c r="F4322">
        <v>38.69</v>
      </c>
    </row>
    <row r="4323" spans="3:6" x14ac:dyDescent="0.25">
      <c r="C4323" s="10">
        <v>36914</v>
      </c>
      <c r="D4323">
        <v>20.5</v>
      </c>
      <c r="F4323">
        <v>38.56</v>
      </c>
    </row>
    <row r="4324" spans="3:6" x14ac:dyDescent="0.25">
      <c r="C4324" s="10">
        <v>36913</v>
      </c>
      <c r="D4324">
        <v>19.25</v>
      </c>
      <c r="F4324">
        <v>38.25</v>
      </c>
    </row>
    <row r="4325" spans="3:6" x14ac:dyDescent="0.25">
      <c r="C4325" s="10">
        <v>36910</v>
      </c>
      <c r="D4325">
        <v>19.5</v>
      </c>
      <c r="F4325">
        <v>37.619999999999997</v>
      </c>
    </row>
    <row r="4326" spans="3:6" x14ac:dyDescent="0.25">
      <c r="C4326" s="10">
        <v>36909</v>
      </c>
      <c r="D4326">
        <v>18.690000000000001</v>
      </c>
      <c r="F4326">
        <v>37.380000000000003</v>
      </c>
    </row>
    <row r="4327" spans="3:6" x14ac:dyDescent="0.25">
      <c r="C4327" s="10">
        <v>36908</v>
      </c>
      <c r="D4327">
        <v>16.809999999999999</v>
      </c>
      <c r="F4327">
        <v>38.25</v>
      </c>
    </row>
    <row r="4328" spans="3:6" x14ac:dyDescent="0.25">
      <c r="C4328" s="10">
        <v>36907</v>
      </c>
      <c r="D4328">
        <v>17.12</v>
      </c>
      <c r="F4328">
        <v>39.19</v>
      </c>
    </row>
    <row r="4329" spans="3:6" x14ac:dyDescent="0.25">
      <c r="C4329" s="10">
        <v>36903</v>
      </c>
      <c r="D4329">
        <v>17.190000000000001</v>
      </c>
      <c r="F4329">
        <v>39</v>
      </c>
    </row>
    <row r="4330" spans="3:6" x14ac:dyDescent="0.25">
      <c r="C4330" s="10">
        <v>36902</v>
      </c>
      <c r="D4330">
        <v>18</v>
      </c>
      <c r="F4330">
        <v>39.5</v>
      </c>
    </row>
    <row r="4331" spans="3:6" x14ac:dyDescent="0.25">
      <c r="C4331" s="10">
        <v>36901</v>
      </c>
      <c r="D4331">
        <v>16.559999999999999</v>
      </c>
      <c r="F4331">
        <v>39.119999999999997</v>
      </c>
    </row>
    <row r="4332" spans="3:6" x14ac:dyDescent="0.25">
      <c r="C4332" s="10">
        <v>36900</v>
      </c>
      <c r="D4332">
        <v>17.190000000000001</v>
      </c>
      <c r="F4332">
        <v>38.25</v>
      </c>
    </row>
    <row r="4333" spans="3:6" x14ac:dyDescent="0.25">
      <c r="C4333" s="10">
        <v>36899</v>
      </c>
      <c r="D4333">
        <v>16.559999999999999</v>
      </c>
      <c r="F4333">
        <v>40</v>
      </c>
    </row>
    <row r="4334" spans="3:6" x14ac:dyDescent="0.25">
      <c r="C4334" s="10">
        <v>36896</v>
      </c>
      <c r="D4334">
        <v>16.37</v>
      </c>
      <c r="F4334">
        <v>40</v>
      </c>
    </row>
    <row r="4335" spans="3:6" x14ac:dyDescent="0.25">
      <c r="C4335" s="10">
        <v>36895</v>
      </c>
      <c r="D4335">
        <v>17.059999999999999</v>
      </c>
      <c r="F4335">
        <v>42.06</v>
      </c>
    </row>
    <row r="4336" spans="3:6" x14ac:dyDescent="0.25">
      <c r="C4336" s="10">
        <v>36894</v>
      </c>
      <c r="D4336">
        <v>16.37</v>
      </c>
      <c r="F4336">
        <v>43.56</v>
      </c>
    </row>
    <row r="4337" spans="3:6" x14ac:dyDescent="0.25">
      <c r="C4337" s="10">
        <v>36893</v>
      </c>
      <c r="D4337">
        <v>14.88</v>
      </c>
      <c r="F4337">
        <v>43.5</v>
      </c>
    </row>
    <row r="4338" spans="3:6" x14ac:dyDescent="0.25">
      <c r="C4338" s="10">
        <v>36889</v>
      </c>
      <c r="D4338">
        <v>14.88</v>
      </c>
      <c r="F4338">
        <v>44.56</v>
      </c>
    </row>
    <row r="4339" spans="3:6" x14ac:dyDescent="0.25">
      <c r="C4339" s="10">
        <v>36888</v>
      </c>
      <c r="D4339">
        <v>14.81</v>
      </c>
      <c r="F4339">
        <v>45.25</v>
      </c>
    </row>
    <row r="4340" spans="3:6" x14ac:dyDescent="0.25">
      <c r="C4340" s="10">
        <v>36887</v>
      </c>
      <c r="D4340">
        <v>14.81</v>
      </c>
      <c r="F4340">
        <v>45.31</v>
      </c>
    </row>
    <row r="4341" spans="3:6" x14ac:dyDescent="0.25">
      <c r="C4341" s="10">
        <v>36886</v>
      </c>
      <c r="D4341">
        <v>14.69</v>
      </c>
      <c r="F4341">
        <v>45.25</v>
      </c>
    </row>
    <row r="4342" spans="3:6" x14ac:dyDescent="0.25">
      <c r="C4342" s="10">
        <v>36882</v>
      </c>
      <c r="D4342">
        <v>15</v>
      </c>
      <c r="F4342">
        <v>44.94</v>
      </c>
    </row>
    <row r="4343" spans="3:6" x14ac:dyDescent="0.25">
      <c r="C4343" s="10">
        <v>36881</v>
      </c>
      <c r="D4343">
        <v>14.06</v>
      </c>
      <c r="F4343">
        <v>44.69</v>
      </c>
    </row>
    <row r="4344" spans="3:6" x14ac:dyDescent="0.25">
      <c r="C4344" s="10">
        <v>36880</v>
      </c>
      <c r="D4344">
        <v>14.38</v>
      </c>
      <c r="F4344">
        <v>44.38</v>
      </c>
    </row>
    <row r="4345" spans="3:6" x14ac:dyDescent="0.25">
      <c r="C4345" s="10">
        <v>36879</v>
      </c>
      <c r="D4345">
        <v>14</v>
      </c>
      <c r="F4345">
        <v>43.44</v>
      </c>
    </row>
    <row r="4346" spans="3:6" x14ac:dyDescent="0.25">
      <c r="C4346" s="10">
        <v>36878</v>
      </c>
      <c r="D4346">
        <v>14.25</v>
      </c>
      <c r="F4346">
        <v>44.12</v>
      </c>
    </row>
    <row r="4347" spans="3:6" x14ac:dyDescent="0.25">
      <c r="C4347" s="10">
        <v>36875</v>
      </c>
      <c r="D4347">
        <v>14.06</v>
      </c>
      <c r="F4347">
        <v>43</v>
      </c>
    </row>
    <row r="4348" spans="3:6" x14ac:dyDescent="0.25">
      <c r="C4348" s="10">
        <v>36874</v>
      </c>
      <c r="D4348">
        <v>14.44</v>
      </c>
      <c r="F4348">
        <v>42.06</v>
      </c>
    </row>
    <row r="4349" spans="3:6" x14ac:dyDescent="0.25">
      <c r="C4349" s="10">
        <v>36873</v>
      </c>
      <c r="D4349">
        <v>15</v>
      </c>
      <c r="F4349">
        <v>42.94</v>
      </c>
    </row>
    <row r="4350" spans="3:6" x14ac:dyDescent="0.25">
      <c r="C4350" s="10">
        <v>36872</v>
      </c>
      <c r="D4350">
        <v>15.38</v>
      </c>
      <c r="F4350">
        <v>43.06</v>
      </c>
    </row>
    <row r="4351" spans="3:6" x14ac:dyDescent="0.25">
      <c r="C4351" s="10">
        <v>36871</v>
      </c>
      <c r="D4351">
        <v>15.19</v>
      </c>
      <c r="F4351">
        <v>43.94</v>
      </c>
    </row>
    <row r="4352" spans="3:6" x14ac:dyDescent="0.25">
      <c r="C4352" s="10">
        <v>36868</v>
      </c>
      <c r="D4352">
        <v>15.06</v>
      </c>
      <c r="F4352">
        <v>43.69</v>
      </c>
    </row>
    <row r="4353" spans="3:6" x14ac:dyDescent="0.25">
      <c r="C4353" s="10">
        <v>36867</v>
      </c>
      <c r="D4353">
        <v>14.31</v>
      </c>
      <c r="F4353">
        <v>42.5</v>
      </c>
    </row>
    <row r="4354" spans="3:6" x14ac:dyDescent="0.25">
      <c r="C4354" s="10">
        <v>36866</v>
      </c>
      <c r="D4354">
        <v>14.31</v>
      </c>
      <c r="F4354">
        <v>42.31</v>
      </c>
    </row>
    <row r="4355" spans="3:6" x14ac:dyDescent="0.25">
      <c r="C4355" s="10">
        <v>36865</v>
      </c>
      <c r="D4355">
        <v>17</v>
      </c>
      <c r="F4355">
        <v>42.31</v>
      </c>
    </row>
    <row r="4356" spans="3:6" x14ac:dyDescent="0.25">
      <c r="C4356" s="10">
        <v>36864</v>
      </c>
      <c r="D4356">
        <v>16.690000000000001</v>
      </c>
      <c r="F4356">
        <v>41.19</v>
      </c>
    </row>
    <row r="4357" spans="3:6" x14ac:dyDescent="0.25">
      <c r="C4357" s="10">
        <v>36861</v>
      </c>
      <c r="D4357">
        <v>17.059999999999999</v>
      </c>
      <c r="F4357">
        <v>41.38</v>
      </c>
    </row>
    <row r="4358" spans="3:6" x14ac:dyDescent="0.25">
      <c r="C4358" s="10">
        <v>36860</v>
      </c>
      <c r="D4358">
        <v>16.5</v>
      </c>
      <c r="F4358">
        <v>40.69</v>
      </c>
    </row>
    <row r="4359" spans="3:6" x14ac:dyDescent="0.25">
      <c r="C4359" s="10">
        <v>36859</v>
      </c>
      <c r="D4359">
        <v>17.559999999999999</v>
      </c>
      <c r="F4359">
        <v>40.380000000000003</v>
      </c>
    </row>
    <row r="4360" spans="3:6" x14ac:dyDescent="0.25">
      <c r="C4360" s="10">
        <v>36858</v>
      </c>
      <c r="D4360">
        <v>18.03</v>
      </c>
      <c r="F4360">
        <v>39.44</v>
      </c>
    </row>
    <row r="4361" spans="3:6" x14ac:dyDescent="0.25">
      <c r="C4361" s="10">
        <v>36857</v>
      </c>
      <c r="D4361">
        <v>18.690000000000001</v>
      </c>
      <c r="F4361">
        <v>40.06</v>
      </c>
    </row>
    <row r="4362" spans="3:6" x14ac:dyDescent="0.25">
      <c r="C4362" s="10">
        <v>36854</v>
      </c>
      <c r="D4362">
        <v>19.309999999999999</v>
      </c>
      <c r="F4362">
        <v>39.56</v>
      </c>
    </row>
    <row r="4363" spans="3:6" x14ac:dyDescent="0.25">
      <c r="C4363" s="10">
        <v>36852</v>
      </c>
      <c r="D4363">
        <v>18.5</v>
      </c>
      <c r="F4363">
        <v>38.56</v>
      </c>
    </row>
    <row r="4364" spans="3:6" x14ac:dyDescent="0.25">
      <c r="C4364" s="10">
        <v>36851</v>
      </c>
      <c r="D4364">
        <v>18.809999999999999</v>
      </c>
      <c r="F4364">
        <v>39.75</v>
      </c>
    </row>
    <row r="4365" spans="3:6" x14ac:dyDescent="0.25">
      <c r="C4365" s="10">
        <v>36850</v>
      </c>
      <c r="D4365">
        <v>18.940000000000001</v>
      </c>
      <c r="F4365">
        <v>38.75</v>
      </c>
    </row>
    <row r="4366" spans="3:6" x14ac:dyDescent="0.25">
      <c r="C4366" s="10">
        <v>36847</v>
      </c>
      <c r="D4366">
        <v>18.5</v>
      </c>
      <c r="F4366">
        <v>39.19</v>
      </c>
    </row>
    <row r="4367" spans="3:6" x14ac:dyDescent="0.25">
      <c r="C4367" s="10">
        <v>36846</v>
      </c>
      <c r="D4367">
        <v>19</v>
      </c>
      <c r="F4367">
        <v>39.56</v>
      </c>
    </row>
    <row r="4368" spans="3:6" x14ac:dyDescent="0.25">
      <c r="C4368" s="10">
        <v>36845</v>
      </c>
      <c r="D4368">
        <v>19.87</v>
      </c>
      <c r="F4368">
        <v>40.06</v>
      </c>
    </row>
    <row r="4369" spans="3:6" x14ac:dyDescent="0.25">
      <c r="C4369" s="10">
        <v>36844</v>
      </c>
      <c r="D4369">
        <v>20.25</v>
      </c>
      <c r="F4369">
        <v>40.5</v>
      </c>
    </row>
    <row r="4370" spans="3:6" x14ac:dyDescent="0.25">
      <c r="C4370" s="10">
        <v>36843</v>
      </c>
      <c r="D4370">
        <v>19.37</v>
      </c>
      <c r="F4370">
        <v>39.56</v>
      </c>
    </row>
    <row r="4371" spans="3:6" x14ac:dyDescent="0.25">
      <c r="C4371" s="10">
        <v>36840</v>
      </c>
      <c r="D4371">
        <v>19.059999999999999</v>
      </c>
      <c r="F4371">
        <v>40.31</v>
      </c>
    </row>
    <row r="4372" spans="3:6" x14ac:dyDescent="0.25">
      <c r="C4372" s="10">
        <v>36839</v>
      </c>
      <c r="D4372">
        <v>20.190000000000001</v>
      </c>
      <c r="F4372">
        <v>40.5</v>
      </c>
    </row>
    <row r="4373" spans="3:6" x14ac:dyDescent="0.25">
      <c r="C4373" s="10">
        <v>36838</v>
      </c>
      <c r="D4373">
        <v>20.059999999999999</v>
      </c>
      <c r="F4373">
        <v>40.380000000000003</v>
      </c>
    </row>
    <row r="4374" spans="3:6" x14ac:dyDescent="0.25">
      <c r="C4374" s="10">
        <v>36837</v>
      </c>
      <c r="D4374">
        <v>21.31</v>
      </c>
      <c r="F4374">
        <v>40.31</v>
      </c>
    </row>
    <row r="4375" spans="3:6" x14ac:dyDescent="0.25">
      <c r="C4375" s="10">
        <v>36836</v>
      </c>
      <c r="D4375">
        <v>21.44</v>
      </c>
      <c r="F4375">
        <v>40.19</v>
      </c>
    </row>
    <row r="4376" spans="3:6" x14ac:dyDescent="0.25">
      <c r="C4376" s="10">
        <v>36833</v>
      </c>
      <c r="D4376">
        <v>22.25</v>
      </c>
      <c r="F4376">
        <v>40.25</v>
      </c>
    </row>
    <row r="4377" spans="3:6" x14ac:dyDescent="0.25">
      <c r="C4377" s="10">
        <v>36832</v>
      </c>
      <c r="D4377">
        <v>22.31</v>
      </c>
      <c r="F4377">
        <v>39.81</v>
      </c>
    </row>
    <row r="4378" spans="3:6" x14ac:dyDescent="0.25">
      <c r="C4378" s="10">
        <v>36831</v>
      </c>
      <c r="D4378">
        <v>20.5</v>
      </c>
      <c r="F4378">
        <v>39.56</v>
      </c>
    </row>
    <row r="4379" spans="3:6" x14ac:dyDescent="0.25">
      <c r="C4379" s="10">
        <v>36830</v>
      </c>
      <c r="D4379">
        <v>19.559999999999999</v>
      </c>
      <c r="F4379">
        <v>40.44</v>
      </c>
    </row>
    <row r="4380" spans="3:6" x14ac:dyDescent="0.25">
      <c r="C4380" s="10">
        <v>36829</v>
      </c>
      <c r="D4380">
        <v>19.309999999999999</v>
      </c>
      <c r="F4380">
        <v>41.06</v>
      </c>
    </row>
    <row r="4381" spans="3:6" x14ac:dyDescent="0.25">
      <c r="C4381" s="10">
        <v>36826</v>
      </c>
      <c r="D4381">
        <v>18.559999999999999</v>
      </c>
      <c r="F4381">
        <v>39.380000000000003</v>
      </c>
    </row>
    <row r="4382" spans="3:6" x14ac:dyDescent="0.25">
      <c r="C4382" s="10">
        <v>36825</v>
      </c>
      <c r="D4382">
        <v>18.5</v>
      </c>
      <c r="F4382">
        <v>37.81</v>
      </c>
    </row>
    <row r="4383" spans="3:6" x14ac:dyDescent="0.25">
      <c r="C4383" s="10">
        <v>36824</v>
      </c>
      <c r="D4383">
        <v>18.5</v>
      </c>
      <c r="F4383">
        <v>38.119999999999997</v>
      </c>
    </row>
    <row r="4384" spans="3:6" x14ac:dyDescent="0.25">
      <c r="C4384" s="10">
        <v>36823</v>
      </c>
      <c r="D4384">
        <v>18.87</v>
      </c>
      <c r="F4384">
        <v>37</v>
      </c>
    </row>
    <row r="4385" spans="3:6" x14ac:dyDescent="0.25">
      <c r="C4385" s="10">
        <v>36822</v>
      </c>
      <c r="D4385">
        <v>20.37</v>
      </c>
      <c r="F4385">
        <v>36.25</v>
      </c>
    </row>
    <row r="4386" spans="3:6" x14ac:dyDescent="0.25">
      <c r="C4386" s="10">
        <v>36819</v>
      </c>
      <c r="D4386">
        <v>19.5</v>
      </c>
      <c r="F4386">
        <v>36.44</v>
      </c>
    </row>
    <row r="4387" spans="3:6" x14ac:dyDescent="0.25">
      <c r="C4387" s="10">
        <v>36818</v>
      </c>
      <c r="D4387">
        <v>18.940000000000001</v>
      </c>
      <c r="F4387">
        <v>36.380000000000003</v>
      </c>
    </row>
    <row r="4388" spans="3:6" x14ac:dyDescent="0.25">
      <c r="C4388" s="10">
        <v>36817</v>
      </c>
      <c r="D4388">
        <v>20.12</v>
      </c>
      <c r="F4388">
        <v>35.5</v>
      </c>
    </row>
    <row r="4389" spans="3:6" x14ac:dyDescent="0.25">
      <c r="C4389" s="10">
        <v>36816</v>
      </c>
      <c r="D4389">
        <v>20.12</v>
      </c>
      <c r="F4389">
        <v>35.5</v>
      </c>
    </row>
    <row r="4390" spans="3:6" x14ac:dyDescent="0.25">
      <c r="C4390" s="10">
        <v>36815</v>
      </c>
      <c r="D4390">
        <v>21.5</v>
      </c>
      <c r="F4390">
        <v>36.380000000000003</v>
      </c>
    </row>
    <row r="4391" spans="3:6" x14ac:dyDescent="0.25">
      <c r="C4391" s="10">
        <v>36812</v>
      </c>
      <c r="D4391">
        <v>22.06</v>
      </c>
      <c r="F4391">
        <v>36.5</v>
      </c>
    </row>
    <row r="4392" spans="3:6" x14ac:dyDescent="0.25">
      <c r="C4392" s="10">
        <v>36811</v>
      </c>
      <c r="D4392">
        <v>20</v>
      </c>
      <c r="F4392">
        <v>35</v>
      </c>
    </row>
    <row r="4393" spans="3:6" x14ac:dyDescent="0.25">
      <c r="C4393" s="10">
        <v>36810</v>
      </c>
      <c r="D4393">
        <v>19.62</v>
      </c>
      <c r="F4393">
        <v>35.880000000000003</v>
      </c>
    </row>
    <row r="4394" spans="3:6" x14ac:dyDescent="0.25">
      <c r="C4394" s="10">
        <v>36809</v>
      </c>
      <c r="D4394">
        <v>20.87</v>
      </c>
      <c r="F4394">
        <v>36</v>
      </c>
    </row>
    <row r="4395" spans="3:6" x14ac:dyDescent="0.25">
      <c r="C4395" s="10">
        <v>36808</v>
      </c>
      <c r="D4395">
        <v>21.75</v>
      </c>
      <c r="F4395">
        <v>36.75</v>
      </c>
    </row>
    <row r="4396" spans="3:6" x14ac:dyDescent="0.25">
      <c r="C4396" s="10">
        <v>36805</v>
      </c>
      <c r="D4396">
        <v>22.19</v>
      </c>
      <c r="F4396">
        <v>37.619999999999997</v>
      </c>
    </row>
    <row r="4397" spans="3:6" x14ac:dyDescent="0.25">
      <c r="C4397" s="10">
        <v>36804</v>
      </c>
      <c r="D4397">
        <v>22.06</v>
      </c>
      <c r="F4397">
        <v>38.619999999999997</v>
      </c>
    </row>
    <row r="4398" spans="3:6" x14ac:dyDescent="0.25">
      <c r="C4398" s="10">
        <v>36803</v>
      </c>
      <c r="D4398">
        <v>23.62</v>
      </c>
      <c r="F4398">
        <v>38.5</v>
      </c>
    </row>
    <row r="4399" spans="3:6" x14ac:dyDescent="0.25">
      <c r="C4399" s="10">
        <v>36802</v>
      </c>
      <c r="D4399">
        <v>22.31</v>
      </c>
      <c r="F4399">
        <v>38.75</v>
      </c>
    </row>
    <row r="4400" spans="3:6" x14ac:dyDescent="0.25">
      <c r="C4400" s="10">
        <v>36801</v>
      </c>
      <c r="D4400">
        <v>24.25</v>
      </c>
      <c r="F4400">
        <v>37.69</v>
      </c>
    </row>
    <row r="4401" spans="3:6" x14ac:dyDescent="0.25">
      <c r="C4401" s="10">
        <v>36798</v>
      </c>
      <c r="D4401">
        <v>25.75</v>
      </c>
      <c r="F4401">
        <v>37.619999999999997</v>
      </c>
    </row>
    <row r="4402" spans="3:6" x14ac:dyDescent="0.25">
      <c r="C4402" s="10">
        <v>36797</v>
      </c>
      <c r="D4402">
        <v>53.5</v>
      </c>
      <c r="F4402">
        <v>37.81</v>
      </c>
    </row>
    <row r="4403" spans="3:6" x14ac:dyDescent="0.25">
      <c r="C4403" s="10">
        <v>36796</v>
      </c>
      <c r="D4403">
        <v>48.94</v>
      </c>
      <c r="F4403">
        <v>37</v>
      </c>
    </row>
    <row r="4404" spans="3:6" x14ac:dyDescent="0.25">
      <c r="C4404" s="10">
        <v>36795</v>
      </c>
      <c r="D4404">
        <v>51.44</v>
      </c>
      <c r="F4404">
        <v>37.380000000000003</v>
      </c>
    </row>
    <row r="4405" spans="3:6" x14ac:dyDescent="0.25">
      <c r="C4405" s="10">
        <v>36794</v>
      </c>
      <c r="D4405">
        <v>53.5</v>
      </c>
      <c r="F4405">
        <v>35.56</v>
      </c>
    </row>
    <row r="4406" spans="3:6" x14ac:dyDescent="0.25">
      <c r="C4406" s="10">
        <v>36791</v>
      </c>
      <c r="D4406">
        <v>52.19</v>
      </c>
      <c r="F4406">
        <v>34.75</v>
      </c>
    </row>
    <row r="4407" spans="3:6" x14ac:dyDescent="0.25">
      <c r="C4407" s="10">
        <v>36790</v>
      </c>
      <c r="D4407">
        <v>56.69</v>
      </c>
      <c r="F4407">
        <v>34.31</v>
      </c>
    </row>
    <row r="4408" spans="3:6" x14ac:dyDescent="0.25">
      <c r="C4408" s="10">
        <v>36789</v>
      </c>
      <c r="D4408">
        <v>61.05</v>
      </c>
      <c r="F4408">
        <v>34.5</v>
      </c>
    </row>
    <row r="4409" spans="3:6" x14ac:dyDescent="0.25">
      <c r="C4409" s="10">
        <v>36788</v>
      </c>
      <c r="D4409">
        <v>59.94</v>
      </c>
      <c r="F4409">
        <v>34.619999999999997</v>
      </c>
    </row>
    <row r="4410" spans="3:6" x14ac:dyDescent="0.25">
      <c r="C4410" s="10">
        <v>36787</v>
      </c>
      <c r="D4410">
        <v>60.66</v>
      </c>
      <c r="F4410">
        <v>33.75</v>
      </c>
    </row>
    <row r="4411" spans="3:6" x14ac:dyDescent="0.25">
      <c r="C4411" s="10">
        <v>36784</v>
      </c>
      <c r="D4411">
        <v>55.23</v>
      </c>
      <c r="F4411">
        <v>35.19</v>
      </c>
    </row>
    <row r="4412" spans="3:6" x14ac:dyDescent="0.25">
      <c r="C4412" s="10">
        <v>36783</v>
      </c>
      <c r="D4412">
        <v>56.86</v>
      </c>
      <c r="F4412">
        <v>35.94</v>
      </c>
    </row>
    <row r="4413" spans="3:6" x14ac:dyDescent="0.25">
      <c r="C4413" s="10">
        <v>36782</v>
      </c>
      <c r="D4413">
        <v>58</v>
      </c>
      <c r="F4413">
        <v>35.44</v>
      </c>
    </row>
    <row r="4414" spans="3:6" x14ac:dyDescent="0.25">
      <c r="C4414" s="10">
        <v>36781</v>
      </c>
      <c r="D4414">
        <v>57.75</v>
      </c>
      <c r="F4414">
        <v>35.19</v>
      </c>
    </row>
    <row r="4415" spans="3:6" x14ac:dyDescent="0.25">
      <c r="C4415" s="10">
        <v>36780</v>
      </c>
      <c r="D4415">
        <v>58.44</v>
      </c>
      <c r="F4415">
        <v>34.94</v>
      </c>
    </row>
    <row r="4416" spans="3:6" x14ac:dyDescent="0.25">
      <c r="C4416" s="10">
        <v>36777</v>
      </c>
      <c r="D4416">
        <v>58.88</v>
      </c>
      <c r="F4416">
        <v>34.75</v>
      </c>
    </row>
    <row r="4417" spans="3:6" x14ac:dyDescent="0.25">
      <c r="C4417" s="10">
        <v>36776</v>
      </c>
      <c r="D4417">
        <v>62</v>
      </c>
      <c r="F4417">
        <v>33.880000000000003</v>
      </c>
    </row>
    <row r="4418" spans="3:6" x14ac:dyDescent="0.25">
      <c r="C4418" s="10">
        <v>36775</v>
      </c>
      <c r="D4418">
        <v>58.44</v>
      </c>
      <c r="F4418">
        <v>33.75</v>
      </c>
    </row>
    <row r="4419" spans="3:6" x14ac:dyDescent="0.25">
      <c r="C4419" s="10">
        <v>36774</v>
      </c>
      <c r="D4419">
        <v>62.44</v>
      </c>
      <c r="F4419">
        <v>33.119999999999997</v>
      </c>
    </row>
    <row r="4420" spans="3:6" x14ac:dyDescent="0.25">
      <c r="C4420" s="10">
        <v>36770</v>
      </c>
      <c r="D4420">
        <v>63.44</v>
      </c>
      <c r="F4420">
        <v>32.94</v>
      </c>
    </row>
    <row r="4421" spans="3:6" x14ac:dyDescent="0.25">
      <c r="C4421" s="10">
        <v>36769</v>
      </c>
      <c r="D4421">
        <v>60.94</v>
      </c>
      <c r="F4421">
        <v>32.81</v>
      </c>
    </row>
    <row r="4422" spans="3:6" x14ac:dyDescent="0.25">
      <c r="C4422" s="10">
        <v>36768</v>
      </c>
      <c r="D4422">
        <v>59.5</v>
      </c>
      <c r="F4422">
        <v>31.94</v>
      </c>
    </row>
    <row r="4423" spans="3:6" x14ac:dyDescent="0.25">
      <c r="C4423" s="10">
        <v>36767</v>
      </c>
      <c r="D4423">
        <v>59.19</v>
      </c>
      <c r="F4423">
        <v>32.5</v>
      </c>
    </row>
    <row r="4424" spans="3:6" x14ac:dyDescent="0.25">
      <c r="C4424" s="10">
        <v>36766</v>
      </c>
      <c r="D4424">
        <v>58.06</v>
      </c>
      <c r="F4424">
        <v>31.56</v>
      </c>
    </row>
    <row r="4425" spans="3:6" x14ac:dyDescent="0.25">
      <c r="C4425" s="10">
        <v>36763</v>
      </c>
      <c r="D4425">
        <v>56.81</v>
      </c>
      <c r="F4425">
        <v>31.88</v>
      </c>
    </row>
    <row r="4426" spans="3:6" x14ac:dyDescent="0.25">
      <c r="C4426" s="10">
        <v>36762</v>
      </c>
      <c r="D4426">
        <v>56.11</v>
      </c>
      <c r="F4426">
        <v>31.94</v>
      </c>
    </row>
    <row r="4427" spans="3:6" x14ac:dyDescent="0.25">
      <c r="C4427" s="10">
        <v>36761</v>
      </c>
      <c r="D4427">
        <v>54.31</v>
      </c>
      <c r="F4427">
        <v>32.119999999999997</v>
      </c>
    </row>
    <row r="4428" spans="3:6" x14ac:dyDescent="0.25">
      <c r="C4428" s="10">
        <v>36760</v>
      </c>
      <c r="D4428">
        <v>51.69</v>
      </c>
      <c r="F4428">
        <v>32.25</v>
      </c>
    </row>
    <row r="4429" spans="3:6" x14ac:dyDescent="0.25">
      <c r="C4429" s="10">
        <v>36759</v>
      </c>
      <c r="D4429">
        <v>50.5</v>
      </c>
      <c r="F4429">
        <v>31.31</v>
      </c>
    </row>
    <row r="4430" spans="3:6" x14ac:dyDescent="0.25">
      <c r="C4430" s="10">
        <v>36756</v>
      </c>
      <c r="D4430">
        <v>50</v>
      </c>
      <c r="F4430">
        <v>31.25</v>
      </c>
    </row>
    <row r="4431" spans="3:6" x14ac:dyDescent="0.25">
      <c r="C4431" s="10">
        <v>36755</v>
      </c>
      <c r="D4431">
        <v>51.44</v>
      </c>
      <c r="F4431">
        <v>31.94</v>
      </c>
    </row>
    <row r="4432" spans="3:6" x14ac:dyDescent="0.25">
      <c r="C4432" s="10">
        <v>36754</v>
      </c>
      <c r="D4432">
        <v>48.5</v>
      </c>
      <c r="F4432">
        <v>32.19</v>
      </c>
    </row>
    <row r="4433" spans="3:6" x14ac:dyDescent="0.25">
      <c r="C4433" s="10">
        <v>36753</v>
      </c>
      <c r="D4433">
        <v>46.69</v>
      </c>
      <c r="F4433">
        <v>32</v>
      </c>
    </row>
    <row r="4434" spans="3:6" x14ac:dyDescent="0.25">
      <c r="C4434" s="10">
        <v>36752</v>
      </c>
      <c r="D4434">
        <v>47.06</v>
      </c>
      <c r="F4434">
        <v>32.19</v>
      </c>
    </row>
    <row r="4435" spans="3:6" x14ac:dyDescent="0.25">
      <c r="C4435" s="10">
        <v>36749</v>
      </c>
      <c r="D4435">
        <v>47.69</v>
      </c>
      <c r="F4435">
        <v>32.69</v>
      </c>
    </row>
    <row r="4436" spans="3:6" x14ac:dyDescent="0.25">
      <c r="C4436" s="10">
        <v>36748</v>
      </c>
      <c r="D4436">
        <v>47.56</v>
      </c>
      <c r="F4436">
        <v>32.380000000000003</v>
      </c>
    </row>
    <row r="4437" spans="3:6" x14ac:dyDescent="0.25">
      <c r="C4437" s="10">
        <v>36747</v>
      </c>
      <c r="D4437">
        <v>47.5</v>
      </c>
      <c r="F4437">
        <v>31.94</v>
      </c>
    </row>
    <row r="4438" spans="3:6" x14ac:dyDescent="0.25">
      <c r="C4438" s="10">
        <v>36746</v>
      </c>
      <c r="D4438">
        <v>46.75</v>
      </c>
      <c r="F4438">
        <v>31.12</v>
      </c>
    </row>
    <row r="4439" spans="3:6" x14ac:dyDescent="0.25">
      <c r="C4439" s="10">
        <v>36745</v>
      </c>
      <c r="D4439">
        <v>47.94</v>
      </c>
      <c r="F4439">
        <v>31.06</v>
      </c>
    </row>
    <row r="4440" spans="3:6" x14ac:dyDescent="0.25">
      <c r="C4440" s="10">
        <v>36742</v>
      </c>
      <c r="D4440">
        <v>47.38</v>
      </c>
      <c r="F4440">
        <v>32</v>
      </c>
    </row>
    <row r="4441" spans="3:6" x14ac:dyDescent="0.25">
      <c r="C4441" s="10">
        <v>36741</v>
      </c>
      <c r="D4441">
        <v>48</v>
      </c>
      <c r="F4441">
        <v>30.44</v>
      </c>
    </row>
    <row r="4442" spans="3:6" x14ac:dyDescent="0.25">
      <c r="C4442" s="10">
        <v>36740</v>
      </c>
      <c r="D4442">
        <v>47.25</v>
      </c>
      <c r="F4442">
        <v>29.69</v>
      </c>
    </row>
    <row r="4443" spans="3:6" x14ac:dyDescent="0.25">
      <c r="C4443" s="10">
        <v>36739</v>
      </c>
      <c r="D4443">
        <v>49.31</v>
      </c>
      <c r="F4443">
        <v>29.88</v>
      </c>
    </row>
    <row r="4444" spans="3:6" x14ac:dyDescent="0.25">
      <c r="C4444" s="10">
        <v>36738</v>
      </c>
      <c r="D4444">
        <v>50.81</v>
      </c>
      <c r="F4444">
        <v>29.44</v>
      </c>
    </row>
    <row r="4445" spans="3:6" x14ac:dyDescent="0.25">
      <c r="C4445" s="10">
        <v>36735</v>
      </c>
      <c r="D4445">
        <v>48.31</v>
      </c>
      <c r="F4445">
        <v>29.25</v>
      </c>
    </row>
    <row r="4446" spans="3:6" x14ac:dyDescent="0.25">
      <c r="C4446" s="10">
        <v>36734</v>
      </c>
      <c r="D4446">
        <v>52</v>
      </c>
      <c r="F4446">
        <v>29</v>
      </c>
    </row>
    <row r="4447" spans="3:6" x14ac:dyDescent="0.25">
      <c r="C4447" s="10">
        <v>36733</v>
      </c>
      <c r="D4447">
        <v>50.06</v>
      </c>
      <c r="F4447">
        <v>29.25</v>
      </c>
    </row>
    <row r="4448" spans="3:6" x14ac:dyDescent="0.25">
      <c r="C4448" s="10">
        <v>36732</v>
      </c>
      <c r="D4448">
        <v>50.06</v>
      </c>
      <c r="F4448">
        <v>29.38</v>
      </c>
    </row>
    <row r="4449" spans="3:6" x14ac:dyDescent="0.25">
      <c r="C4449" s="10">
        <v>36731</v>
      </c>
      <c r="D4449">
        <v>48.69</v>
      </c>
      <c r="F4449">
        <v>29.12</v>
      </c>
    </row>
    <row r="4450" spans="3:6" x14ac:dyDescent="0.25">
      <c r="C4450" s="10">
        <v>36728</v>
      </c>
      <c r="D4450">
        <v>53.56</v>
      </c>
      <c r="F4450">
        <v>29.31</v>
      </c>
    </row>
    <row r="4451" spans="3:6" x14ac:dyDescent="0.25">
      <c r="C4451" s="10">
        <v>36727</v>
      </c>
      <c r="D4451">
        <v>55.13</v>
      </c>
      <c r="F4451">
        <v>29.81</v>
      </c>
    </row>
    <row r="4452" spans="3:6" x14ac:dyDescent="0.25">
      <c r="C4452" s="10">
        <v>36726</v>
      </c>
      <c r="D4452">
        <v>52.69</v>
      </c>
      <c r="F4452">
        <v>29.38</v>
      </c>
    </row>
    <row r="4453" spans="3:6" x14ac:dyDescent="0.25">
      <c r="C4453" s="10">
        <v>36725</v>
      </c>
      <c r="D4453">
        <v>57.25</v>
      </c>
      <c r="F4453">
        <v>27.88</v>
      </c>
    </row>
    <row r="4454" spans="3:6" x14ac:dyDescent="0.25">
      <c r="C4454" s="10">
        <v>36724</v>
      </c>
      <c r="D4454">
        <v>58.31</v>
      </c>
      <c r="F4454">
        <v>28.25</v>
      </c>
    </row>
    <row r="4455" spans="3:6" x14ac:dyDescent="0.25">
      <c r="C4455" s="10">
        <v>36721</v>
      </c>
      <c r="D4455">
        <v>57.69</v>
      </c>
      <c r="F4455">
        <v>28.38</v>
      </c>
    </row>
    <row r="4456" spans="3:6" x14ac:dyDescent="0.25">
      <c r="C4456" s="10">
        <v>36720</v>
      </c>
      <c r="D4456">
        <v>56.5</v>
      </c>
      <c r="F4456">
        <v>28.06</v>
      </c>
    </row>
    <row r="4457" spans="3:6" x14ac:dyDescent="0.25">
      <c r="C4457" s="10">
        <v>36719</v>
      </c>
      <c r="D4457">
        <v>58.88</v>
      </c>
      <c r="F4457">
        <v>28.56</v>
      </c>
    </row>
    <row r="4458" spans="3:6" x14ac:dyDescent="0.25">
      <c r="C4458" s="10">
        <v>36718</v>
      </c>
      <c r="D4458">
        <v>56.94</v>
      </c>
      <c r="F4458">
        <v>28.62</v>
      </c>
    </row>
    <row r="4459" spans="3:6" x14ac:dyDescent="0.25">
      <c r="C4459" s="10">
        <v>36717</v>
      </c>
      <c r="D4459">
        <v>57.13</v>
      </c>
      <c r="F4459">
        <v>28.31</v>
      </c>
    </row>
    <row r="4460" spans="3:6" x14ac:dyDescent="0.25">
      <c r="C4460" s="10">
        <v>36714</v>
      </c>
      <c r="D4460">
        <v>54.44</v>
      </c>
      <c r="F4460">
        <v>27.75</v>
      </c>
    </row>
    <row r="4461" spans="3:6" x14ac:dyDescent="0.25">
      <c r="C4461" s="10">
        <v>36713</v>
      </c>
      <c r="D4461">
        <v>51.81</v>
      </c>
      <c r="F4461">
        <v>27.12</v>
      </c>
    </row>
    <row r="4462" spans="3:6" x14ac:dyDescent="0.25">
      <c r="C4462" s="10">
        <v>36712</v>
      </c>
      <c r="D4462">
        <v>51.63</v>
      </c>
      <c r="F4462">
        <v>26.56</v>
      </c>
    </row>
    <row r="4463" spans="3:6" x14ac:dyDescent="0.25">
      <c r="C4463" s="10">
        <v>36710</v>
      </c>
      <c r="D4463">
        <v>53.31</v>
      </c>
      <c r="F4463">
        <v>26.44</v>
      </c>
    </row>
    <row r="4464" spans="3:6" x14ac:dyDescent="0.25">
      <c r="C4464" s="10">
        <v>36707</v>
      </c>
      <c r="D4464">
        <v>52.38</v>
      </c>
      <c r="F4464">
        <v>25.7</v>
      </c>
    </row>
    <row r="4465" spans="3:6" x14ac:dyDescent="0.25">
      <c r="C4465" s="10">
        <v>36706</v>
      </c>
      <c r="D4465">
        <v>51.25</v>
      </c>
      <c r="F4465">
        <v>27.06</v>
      </c>
    </row>
    <row r="4466" spans="3:6" x14ac:dyDescent="0.25">
      <c r="C4466" s="10">
        <v>36705</v>
      </c>
      <c r="D4466">
        <v>54.44</v>
      </c>
      <c r="F4466">
        <v>26.5</v>
      </c>
    </row>
    <row r="4467" spans="3:6" x14ac:dyDescent="0.25">
      <c r="C4467" s="10">
        <v>36704</v>
      </c>
      <c r="D4467">
        <v>51.75</v>
      </c>
      <c r="F4467">
        <v>26</v>
      </c>
    </row>
    <row r="4468" spans="3:6" x14ac:dyDescent="0.25">
      <c r="C4468" s="10">
        <v>36703</v>
      </c>
      <c r="D4468">
        <v>54.13</v>
      </c>
      <c r="F4468">
        <v>25.56</v>
      </c>
    </row>
    <row r="4469" spans="3:6" x14ac:dyDescent="0.25">
      <c r="C4469" s="10">
        <v>36700</v>
      </c>
      <c r="D4469">
        <v>51.69</v>
      </c>
      <c r="F4469">
        <v>26.19</v>
      </c>
    </row>
    <row r="4470" spans="3:6" x14ac:dyDescent="0.25">
      <c r="C4470" s="10">
        <v>36699</v>
      </c>
      <c r="D4470">
        <v>53.75</v>
      </c>
      <c r="F4470">
        <v>25.81</v>
      </c>
    </row>
    <row r="4471" spans="3:6" x14ac:dyDescent="0.25">
      <c r="C4471" s="10">
        <v>36698</v>
      </c>
      <c r="D4471">
        <v>55.63</v>
      </c>
      <c r="F4471">
        <v>25.81</v>
      </c>
    </row>
    <row r="4472" spans="3:6" x14ac:dyDescent="0.25">
      <c r="C4472" s="10">
        <v>36697</v>
      </c>
      <c r="D4472">
        <v>101.25</v>
      </c>
      <c r="F4472">
        <v>26.81</v>
      </c>
    </row>
    <row r="4473" spans="3:6" x14ac:dyDescent="0.25">
      <c r="C4473" s="10">
        <v>36696</v>
      </c>
      <c r="D4473">
        <v>96.62</v>
      </c>
      <c r="F4473">
        <v>27</v>
      </c>
    </row>
    <row r="4474" spans="3:6" x14ac:dyDescent="0.25">
      <c r="C4474" s="10">
        <v>36693</v>
      </c>
      <c r="D4474">
        <v>91.19</v>
      </c>
      <c r="F4474">
        <v>26.25</v>
      </c>
    </row>
    <row r="4475" spans="3:6" x14ac:dyDescent="0.25">
      <c r="C4475" s="10">
        <v>36692</v>
      </c>
      <c r="D4475">
        <v>92.37</v>
      </c>
      <c r="F4475">
        <v>26.94</v>
      </c>
    </row>
    <row r="4476" spans="3:6" x14ac:dyDescent="0.25">
      <c r="C4476" s="10">
        <v>36691</v>
      </c>
      <c r="D4476">
        <v>90.44</v>
      </c>
      <c r="F4476">
        <v>28.38</v>
      </c>
    </row>
    <row r="4477" spans="3:6" x14ac:dyDescent="0.25">
      <c r="C4477" s="10">
        <v>36690</v>
      </c>
      <c r="D4477">
        <v>94.5</v>
      </c>
      <c r="F4477">
        <v>27.88</v>
      </c>
    </row>
    <row r="4478" spans="3:6" x14ac:dyDescent="0.25">
      <c r="C4478" s="10">
        <v>36689</v>
      </c>
      <c r="D4478">
        <v>91.19</v>
      </c>
      <c r="F4478">
        <v>28.12</v>
      </c>
    </row>
    <row r="4479" spans="3:6" x14ac:dyDescent="0.25">
      <c r="C4479" s="10">
        <v>36686</v>
      </c>
      <c r="D4479">
        <v>95.75</v>
      </c>
      <c r="F4479">
        <v>28.06</v>
      </c>
    </row>
    <row r="4480" spans="3:6" x14ac:dyDescent="0.25">
      <c r="C4480" s="10">
        <v>36685</v>
      </c>
      <c r="D4480">
        <v>94.81</v>
      </c>
      <c r="F4480">
        <v>27.56</v>
      </c>
    </row>
    <row r="4481" spans="3:6" x14ac:dyDescent="0.25">
      <c r="C4481" s="10">
        <v>36684</v>
      </c>
      <c r="D4481">
        <v>96.56</v>
      </c>
      <c r="F4481">
        <v>28.06</v>
      </c>
    </row>
    <row r="4482" spans="3:6" x14ac:dyDescent="0.25">
      <c r="C4482" s="10">
        <v>36683</v>
      </c>
      <c r="D4482">
        <v>92.87</v>
      </c>
      <c r="F4482">
        <v>27.81</v>
      </c>
    </row>
    <row r="4483" spans="3:6" x14ac:dyDescent="0.25">
      <c r="C4483" s="10">
        <v>36682</v>
      </c>
      <c r="D4483">
        <v>91.31</v>
      </c>
      <c r="F4483">
        <v>28.44</v>
      </c>
    </row>
    <row r="4484" spans="3:6" x14ac:dyDescent="0.25">
      <c r="C4484" s="10">
        <v>36679</v>
      </c>
      <c r="D4484">
        <v>92.56</v>
      </c>
      <c r="F4484">
        <v>28.94</v>
      </c>
    </row>
    <row r="4485" spans="3:6" x14ac:dyDescent="0.25">
      <c r="C4485" s="10">
        <v>36678</v>
      </c>
      <c r="D4485">
        <v>89.12</v>
      </c>
      <c r="F4485">
        <v>27.56</v>
      </c>
    </row>
    <row r="4486" spans="3:6" x14ac:dyDescent="0.25">
      <c r="C4486" s="10">
        <v>36677</v>
      </c>
      <c r="D4486">
        <v>84</v>
      </c>
      <c r="F4486">
        <v>26.19</v>
      </c>
    </row>
    <row r="4487" spans="3:6" x14ac:dyDescent="0.25">
      <c r="C4487" s="10">
        <v>36676</v>
      </c>
      <c r="D4487">
        <v>87.56</v>
      </c>
      <c r="F4487">
        <v>26.12</v>
      </c>
    </row>
    <row r="4488" spans="3:6" x14ac:dyDescent="0.25">
      <c r="C4488" s="10">
        <v>36672</v>
      </c>
      <c r="D4488">
        <v>86.37</v>
      </c>
      <c r="F4488">
        <v>25.88</v>
      </c>
    </row>
    <row r="4489" spans="3:6" x14ac:dyDescent="0.25">
      <c r="C4489" s="10">
        <v>36671</v>
      </c>
      <c r="D4489">
        <v>87.27</v>
      </c>
      <c r="F4489">
        <v>25.62</v>
      </c>
    </row>
    <row r="4490" spans="3:6" x14ac:dyDescent="0.25">
      <c r="C4490" s="10">
        <v>36670</v>
      </c>
      <c r="D4490">
        <v>87.69</v>
      </c>
      <c r="F4490">
        <v>25.75</v>
      </c>
    </row>
    <row r="4491" spans="3:6" x14ac:dyDescent="0.25">
      <c r="C4491" s="10">
        <v>36669</v>
      </c>
      <c r="D4491">
        <v>85.81</v>
      </c>
      <c r="F4491">
        <v>25</v>
      </c>
    </row>
    <row r="4492" spans="3:6" x14ac:dyDescent="0.25">
      <c r="C4492" s="10">
        <v>36668</v>
      </c>
      <c r="D4492">
        <v>89.94</v>
      </c>
      <c r="F4492">
        <v>24.25</v>
      </c>
    </row>
    <row r="4493" spans="3:6" x14ac:dyDescent="0.25">
      <c r="C4493" s="10">
        <v>36665</v>
      </c>
      <c r="D4493">
        <v>94</v>
      </c>
      <c r="F4493">
        <v>24</v>
      </c>
    </row>
    <row r="4494" spans="3:6" x14ac:dyDescent="0.25">
      <c r="C4494" s="10">
        <v>36664</v>
      </c>
      <c r="D4494">
        <v>100.75</v>
      </c>
      <c r="F4494">
        <v>24.31</v>
      </c>
    </row>
    <row r="4495" spans="3:6" x14ac:dyDescent="0.25">
      <c r="C4495" s="10">
        <v>36663</v>
      </c>
      <c r="D4495">
        <v>101.37</v>
      </c>
      <c r="F4495">
        <v>23.69</v>
      </c>
    </row>
    <row r="4496" spans="3:6" x14ac:dyDescent="0.25">
      <c r="C4496" s="10">
        <v>36662</v>
      </c>
      <c r="D4496">
        <v>105.69</v>
      </c>
      <c r="F4496">
        <v>23.94</v>
      </c>
    </row>
    <row r="4497" spans="3:6" x14ac:dyDescent="0.25">
      <c r="C4497" s="10">
        <v>36661</v>
      </c>
      <c r="D4497">
        <v>101</v>
      </c>
      <c r="F4497">
        <v>24.19</v>
      </c>
    </row>
    <row r="4498" spans="3:6" x14ac:dyDescent="0.25">
      <c r="C4498" s="10">
        <v>36658</v>
      </c>
      <c r="D4498">
        <v>107.62</v>
      </c>
      <c r="F4498">
        <v>24.38</v>
      </c>
    </row>
    <row r="4499" spans="3:6" x14ac:dyDescent="0.25">
      <c r="C4499" s="10">
        <v>36657</v>
      </c>
      <c r="D4499">
        <v>102.81</v>
      </c>
      <c r="F4499">
        <v>24.31</v>
      </c>
    </row>
    <row r="4500" spans="3:6" x14ac:dyDescent="0.25">
      <c r="C4500" s="10">
        <v>36656</v>
      </c>
      <c r="D4500">
        <v>99.31</v>
      </c>
      <c r="F4500">
        <v>23.5</v>
      </c>
    </row>
    <row r="4501" spans="3:6" x14ac:dyDescent="0.25">
      <c r="C4501" s="10">
        <v>36655</v>
      </c>
      <c r="D4501">
        <v>105.44</v>
      </c>
      <c r="F4501">
        <v>24.06</v>
      </c>
    </row>
    <row r="4502" spans="3:6" x14ac:dyDescent="0.25">
      <c r="C4502" s="10">
        <v>36654</v>
      </c>
      <c r="D4502">
        <v>110.12</v>
      </c>
      <c r="F4502">
        <v>24.12</v>
      </c>
    </row>
    <row r="4503" spans="3:6" x14ac:dyDescent="0.25">
      <c r="C4503" s="10">
        <v>36651</v>
      </c>
      <c r="D4503">
        <v>113.12</v>
      </c>
      <c r="F4503">
        <v>23.31</v>
      </c>
    </row>
    <row r="4504" spans="3:6" x14ac:dyDescent="0.25">
      <c r="C4504" s="10">
        <v>36650</v>
      </c>
      <c r="D4504">
        <v>110.69</v>
      </c>
      <c r="F4504">
        <v>23.44</v>
      </c>
    </row>
    <row r="4505" spans="3:6" x14ac:dyDescent="0.25">
      <c r="C4505" s="10">
        <v>36649</v>
      </c>
      <c r="D4505">
        <v>115.06</v>
      </c>
      <c r="F4505">
        <v>23.62</v>
      </c>
    </row>
    <row r="4506" spans="3:6" x14ac:dyDescent="0.25">
      <c r="C4506" s="10">
        <v>36648</v>
      </c>
      <c r="D4506">
        <v>117.87</v>
      </c>
      <c r="F4506">
        <v>23.94</v>
      </c>
    </row>
    <row r="4507" spans="3:6" x14ac:dyDescent="0.25">
      <c r="C4507" s="10">
        <v>36647</v>
      </c>
      <c r="D4507">
        <v>124.31</v>
      </c>
      <c r="F4507">
        <v>24.38</v>
      </c>
    </row>
    <row r="4508" spans="3:6" x14ac:dyDescent="0.25">
      <c r="C4508" s="10">
        <v>36644</v>
      </c>
      <c r="D4508">
        <v>124.06</v>
      </c>
      <c r="F4508">
        <v>23.38</v>
      </c>
    </row>
    <row r="4509" spans="3:6" x14ac:dyDescent="0.25">
      <c r="C4509" s="10">
        <v>36643</v>
      </c>
      <c r="D4509">
        <v>126.75</v>
      </c>
      <c r="F4509">
        <v>23.44</v>
      </c>
    </row>
    <row r="4510" spans="3:6" x14ac:dyDescent="0.25">
      <c r="C4510" s="10">
        <v>36642</v>
      </c>
      <c r="D4510">
        <v>121.31</v>
      </c>
      <c r="F4510">
        <v>24.31</v>
      </c>
    </row>
    <row r="4511" spans="3:6" x14ac:dyDescent="0.25">
      <c r="C4511" s="10">
        <v>36641</v>
      </c>
      <c r="D4511">
        <v>128.31</v>
      </c>
      <c r="F4511">
        <v>25.12</v>
      </c>
    </row>
    <row r="4512" spans="3:6" x14ac:dyDescent="0.25">
      <c r="C4512" s="10">
        <v>36640</v>
      </c>
      <c r="D4512">
        <v>120.5</v>
      </c>
      <c r="F4512">
        <v>24.31</v>
      </c>
    </row>
    <row r="4513" spans="3:6" x14ac:dyDescent="0.25">
      <c r="C4513" s="10">
        <v>36636</v>
      </c>
      <c r="D4513">
        <v>118.87</v>
      </c>
      <c r="F4513">
        <v>24.25</v>
      </c>
    </row>
    <row r="4514" spans="3:6" x14ac:dyDescent="0.25">
      <c r="C4514" s="10">
        <v>36635</v>
      </c>
      <c r="D4514">
        <v>121.12</v>
      </c>
      <c r="F4514">
        <v>22.94</v>
      </c>
    </row>
    <row r="4515" spans="3:6" x14ac:dyDescent="0.25">
      <c r="C4515" s="10">
        <v>36634</v>
      </c>
      <c r="D4515">
        <v>126.87</v>
      </c>
      <c r="F4515">
        <v>23.31</v>
      </c>
    </row>
    <row r="4516" spans="3:6" x14ac:dyDescent="0.25">
      <c r="C4516" s="10">
        <v>36633</v>
      </c>
      <c r="D4516">
        <v>123.87</v>
      </c>
      <c r="F4516">
        <v>22.75</v>
      </c>
    </row>
    <row r="4517" spans="3:6" x14ac:dyDescent="0.25">
      <c r="C4517" s="10">
        <v>36630</v>
      </c>
      <c r="D4517">
        <v>111.87</v>
      </c>
      <c r="F4517">
        <v>22.44</v>
      </c>
    </row>
    <row r="4518" spans="3:6" x14ac:dyDescent="0.25">
      <c r="C4518" s="10">
        <v>36629</v>
      </c>
      <c r="D4518">
        <v>113.81</v>
      </c>
      <c r="F4518">
        <v>24.12</v>
      </c>
    </row>
    <row r="4519" spans="3:6" x14ac:dyDescent="0.25">
      <c r="C4519" s="10">
        <v>36628</v>
      </c>
      <c r="D4519">
        <v>109.25</v>
      </c>
      <c r="F4519">
        <v>24.25</v>
      </c>
    </row>
    <row r="4520" spans="3:6" x14ac:dyDescent="0.25">
      <c r="C4520" s="10">
        <v>36627</v>
      </c>
      <c r="D4520">
        <v>119.44</v>
      </c>
      <c r="F4520">
        <v>23</v>
      </c>
    </row>
    <row r="4521" spans="3:6" x14ac:dyDescent="0.25">
      <c r="C4521" s="10">
        <v>36626</v>
      </c>
      <c r="D4521">
        <v>125</v>
      </c>
      <c r="F4521">
        <v>23.19</v>
      </c>
    </row>
    <row r="4522" spans="3:6" x14ac:dyDescent="0.25">
      <c r="C4522" s="10">
        <v>36623</v>
      </c>
      <c r="D4522">
        <v>131.75</v>
      </c>
      <c r="F4522">
        <v>23.06</v>
      </c>
    </row>
    <row r="4523" spans="3:6" x14ac:dyDescent="0.25">
      <c r="C4523" s="10">
        <v>36622</v>
      </c>
      <c r="D4523">
        <v>125.19</v>
      </c>
      <c r="F4523">
        <v>23.81</v>
      </c>
    </row>
    <row r="4524" spans="3:6" x14ac:dyDescent="0.25">
      <c r="C4524" s="10">
        <v>36621</v>
      </c>
      <c r="D4524">
        <v>130.38</v>
      </c>
      <c r="F4524">
        <v>24.19</v>
      </c>
    </row>
    <row r="4525" spans="3:6" x14ac:dyDescent="0.25">
      <c r="C4525" s="10">
        <v>36620</v>
      </c>
      <c r="D4525">
        <v>127.31</v>
      </c>
      <c r="F4525">
        <v>23.94</v>
      </c>
    </row>
    <row r="4526" spans="3:6" x14ac:dyDescent="0.25">
      <c r="C4526" s="10">
        <v>36619</v>
      </c>
      <c r="D4526">
        <v>133.31</v>
      </c>
      <c r="F4526">
        <v>24.06</v>
      </c>
    </row>
    <row r="4527" spans="3:6" x14ac:dyDescent="0.25">
      <c r="C4527" s="10">
        <v>36616</v>
      </c>
      <c r="D4527">
        <v>135.81</v>
      </c>
      <c r="F4527">
        <v>23.81</v>
      </c>
    </row>
    <row r="4528" spans="3:6" x14ac:dyDescent="0.25">
      <c r="C4528" s="10">
        <v>36615</v>
      </c>
      <c r="D4528">
        <v>125.75</v>
      </c>
      <c r="F4528">
        <v>22.69</v>
      </c>
    </row>
    <row r="4529" spans="3:6" x14ac:dyDescent="0.25">
      <c r="C4529" s="10">
        <v>36614</v>
      </c>
      <c r="D4529">
        <v>135.94</v>
      </c>
      <c r="F4529">
        <v>22.44</v>
      </c>
    </row>
    <row r="4530" spans="3:6" x14ac:dyDescent="0.25">
      <c r="C4530" s="10">
        <v>36613</v>
      </c>
      <c r="D4530">
        <v>139.13</v>
      </c>
      <c r="F4530">
        <v>22.56</v>
      </c>
    </row>
    <row r="4531" spans="3:6" x14ac:dyDescent="0.25">
      <c r="C4531" s="10">
        <v>36612</v>
      </c>
      <c r="D4531">
        <v>139.56</v>
      </c>
      <c r="F4531">
        <v>22.5</v>
      </c>
    </row>
    <row r="4532" spans="3:6" x14ac:dyDescent="0.25">
      <c r="C4532" s="10">
        <v>36609</v>
      </c>
      <c r="D4532">
        <v>138.69</v>
      </c>
      <c r="F4532">
        <v>23.25</v>
      </c>
    </row>
    <row r="4533" spans="3:6" x14ac:dyDescent="0.25">
      <c r="C4533" s="10">
        <v>36608</v>
      </c>
      <c r="D4533">
        <v>141.31</v>
      </c>
      <c r="F4533">
        <v>23.44</v>
      </c>
    </row>
    <row r="4534" spans="3:6" x14ac:dyDescent="0.25">
      <c r="C4534" s="10">
        <v>36607</v>
      </c>
      <c r="D4534">
        <v>144.19</v>
      </c>
      <c r="F4534">
        <v>23.06</v>
      </c>
    </row>
    <row r="4535" spans="3:6" x14ac:dyDescent="0.25">
      <c r="C4535" s="10">
        <v>36606</v>
      </c>
      <c r="D4535">
        <v>134.94</v>
      </c>
      <c r="F4535">
        <v>23.06</v>
      </c>
    </row>
    <row r="4536" spans="3:6" x14ac:dyDescent="0.25">
      <c r="C4536" s="10">
        <v>36605</v>
      </c>
      <c r="D4536">
        <v>123</v>
      </c>
      <c r="F4536">
        <v>22.56</v>
      </c>
    </row>
    <row r="4537" spans="3:6" x14ac:dyDescent="0.25">
      <c r="C4537" s="10">
        <v>36602</v>
      </c>
      <c r="D4537">
        <v>125</v>
      </c>
      <c r="F4537">
        <v>22.5</v>
      </c>
    </row>
    <row r="4538" spans="3:6" x14ac:dyDescent="0.25">
      <c r="C4538" s="10">
        <v>36601</v>
      </c>
      <c r="D4538">
        <v>121.56</v>
      </c>
      <c r="F4538">
        <v>23.06</v>
      </c>
    </row>
    <row r="4539" spans="3:6" x14ac:dyDescent="0.25">
      <c r="C4539" s="10">
        <v>36600</v>
      </c>
      <c r="D4539">
        <v>116.25</v>
      </c>
      <c r="F4539">
        <v>20.38</v>
      </c>
    </row>
    <row r="4540" spans="3:6" x14ac:dyDescent="0.25">
      <c r="C4540" s="10">
        <v>36599</v>
      </c>
      <c r="D4540">
        <v>114.25</v>
      </c>
      <c r="F4540">
        <v>18.75</v>
      </c>
    </row>
    <row r="4541" spans="3:6" x14ac:dyDescent="0.25">
      <c r="C4541" s="10">
        <v>36598</v>
      </c>
      <c r="D4541">
        <v>121.31</v>
      </c>
      <c r="F4541">
        <v>18.62</v>
      </c>
    </row>
    <row r="4542" spans="3:6" x14ac:dyDescent="0.25">
      <c r="C4542" s="10">
        <v>36595</v>
      </c>
      <c r="D4542">
        <v>125.75</v>
      </c>
      <c r="F4542">
        <v>18.690000000000001</v>
      </c>
    </row>
    <row r="4543" spans="3:6" x14ac:dyDescent="0.25">
      <c r="C4543" s="10">
        <v>36594</v>
      </c>
      <c r="D4543">
        <v>122.25</v>
      </c>
      <c r="F4543">
        <v>18.62</v>
      </c>
    </row>
    <row r="4544" spans="3:6" x14ac:dyDescent="0.25">
      <c r="C4544" s="10">
        <v>36593</v>
      </c>
      <c r="D4544">
        <v>122</v>
      </c>
      <c r="F4544">
        <v>18.62</v>
      </c>
    </row>
    <row r="4545" spans="3:6" x14ac:dyDescent="0.25">
      <c r="C4545" s="10">
        <v>36592</v>
      </c>
      <c r="D4545">
        <v>122.87</v>
      </c>
      <c r="F4545">
        <v>19.059999999999999</v>
      </c>
    </row>
    <row r="4546" spans="3:6" x14ac:dyDescent="0.25">
      <c r="C4546" s="10">
        <v>36591</v>
      </c>
      <c r="D4546">
        <v>125.69</v>
      </c>
      <c r="F4546">
        <v>19.309999999999999</v>
      </c>
    </row>
    <row r="4547" spans="3:6" x14ac:dyDescent="0.25">
      <c r="C4547" s="10">
        <v>36588</v>
      </c>
      <c r="D4547">
        <v>128</v>
      </c>
      <c r="F4547">
        <v>20.12</v>
      </c>
    </row>
    <row r="4548" spans="3:6" x14ac:dyDescent="0.25">
      <c r="C4548" s="10">
        <v>36587</v>
      </c>
      <c r="D4548">
        <v>122</v>
      </c>
      <c r="F4548">
        <v>19.88</v>
      </c>
    </row>
    <row r="4549" spans="3:6" x14ac:dyDescent="0.25">
      <c r="C4549" s="10">
        <v>36586</v>
      </c>
      <c r="D4549">
        <v>130.31</v>
      </c>
      <c r="F4549">
        <v>19.62</v>
      </c>
    </row>
    <row r="4550" spans="3:6" x14ac:dyDescent="0.25">
      <c r="C4550" s="10">
        <v>36585</v>
      </c>
      <c r="D4550">
        <v>114.62</v>
      </c>
      <c r="F4550">
        <v>19.809999999999999</v>
      </c>
    </row>
    <row r="4551" spans="3:6" x14ac:dyDescent="0.25">
      <c r="C4551" s="10">
        <v>36584</v>
      </c>
      <c r="D4551">
        <v>113.25</v>
      </c>
      <c r="F4551">
        <v>20.059999999999999</v>
      </c>
    </row>
    <row r="4552" spans="3:6" x14ac:dyDescent="0.25">
      <c r="C4552" s="10">
        <v>36581</v>
      </c>
      <c r="D4552">
        <v>110.37</v>
      </c>
      <c r="F4552">
        <v>19.62</v>
      </c>
    </row>
    <row r="4553" spans="3:6" x14ac:dyDescent="0.25">
      <c r="C4553" s="10">
        <v>36580</v>
      </c>
      <c r="D4553">
        <v>115.2</v>
      </c>
      <c r="F4553">
        <v>19.75</v>
      </c>
    </row>
    <row r="4554" spans="3:6" x14ac:dyDescent="0.25">
      <c r="C4554" s="10">
        <v>36579</v>
      </c>
      <c r="D4554">
        <v>116.25</v>
      </c>
      <c r="F4554">
        <v>19.690000000000001</v>
      </c>
    </row>
    <row r="4555" spans="3:6" x14ac:dyDescent="0.25">
      <c r="C4555" s="10">
        <v>36578</v>
      </c>
      <c r="D4555">
        <v>113.81</v>
      </c>
      <c r="F4555">
        <v>19.940000000000001</v>
      </c>
    </row>
    <row r="4556" spans="3:6" x14ac:dyDescent="0.25">
      <c r="C4556" s="10">
        <v>36574</v>
      </c>
      <c r="D4556">
        <v>111.25</v>
      </c>
      <c r="F4556">
        <v>19.75</v>
      </c>
    </row>
    <row r="4557" spans="3:6" x14ac:dyDescent="0.25">
      <c r="C4557" s="10">
        <v>36573</v>
      </c>
      <c r="D4557">
        <v>114.87</v>
      </c>
      <c r="F4557">
        <v>20.440000000000001</v>
      </c>
    </row>
    <row r="4558" spans="3:6" x14ac:dyDescent="0.25">
      <c r="C4558" s="10">
        <v>36572</v>
      </c>
      <c r="D4558">
        <v>114.12</v>
      </c>
      <c r="F4558">
        <v>20.62</v>
      </c>
    </row>
    <row r="4559" spans="3:6" x14ac:dyDescent="0.25">
      <c r="C4559" s="10">
        <v>36571</v>
      </c>
      <c r="D4559">
        <v>119</v>
      </c>
      <c r="F4559">
        <v>21.12</v>
      </c>
    </row>
    <row r="4560" spans="3:6" x14ac:dyDescent="0.25">
      <c r="C4560" s="10">
        <v>36570</v>
      </c>
      <c r="D4560">
        <v>115.81</v>
      </c>
      <c r="F4560">
        <v>20.62</v>
      </c>
    </row>
    <row r="4561" spans="3:6" x14ac:dyDescent="0.25">
      <c r="C4561" s="10">
        <v>36567</v>
      </c>
      <c r="D4561">
        <v>108.75</v>
      </c>
      <c r="F4561">
        <v>20.88</v>
      </c>
    </row>
    <row r="4562" spans="3:6" x14ac:dyDescent="0.25">
      <c r="C4562" s="10">
        <v>36566</v>
      </c>
      <c r="D4562">
        <v>113.5</v>
      </c>
      <c r="F4562">
        <v>20.75</v>
      </c>
    </row>
    <row r="4563" spans="3:6" x14ac:dyDescent="0.25">
      <c r="C4563" s="10">
        <v>36565</v>
      </c>
      <c r="D4563">
        <v>112.62</v>
      </c>
      <c r="F4563">
        <v>21.31</v>
      </c>
    </row>
    <row r="4564" spans="3:6" x14ac:dyDescent="0.25">
      <c r="C4564" s="10">
        <v>36564</v>
      </c>
      <c r="D4564">
        <v>114.87</v>
      </c>
      <c r="F4564">
        <v>21.94</v>
      </c>
    </row>
    <row r="4565" spans="3:6" x14ac:dyDescent="0.25">
      <c r="C4565" s="10">
        <v>36563</v>
      </c>
      <c r="D4565">
        <v>114.06</v>
      </c>
      <c r="F4565">
        <v>21.62</v>
      </c>
    </row>
    <row r="4566" spans="3:6" x14ac:dyDescent="0.25">
      <c r="C4566" s="10">
        <v>36560</v>
      </c>
      <c r="D4566">
        <v>108</v>
      </c>
      <c r="F4566">
        <v>22</v>
      </c>
    </row>
    <row r="4567" spans="3:6" x14ac:dyDescent="0.25">
      <c r="C4567" s="10">
        <v>36559</v>
      </c>
      <c r="D4567">
        <v>103.31</v>
      </c>
      <c r="F4567">
        <v>22.75</v>
      </c>
    </row>
    <row r="4568" spans="3:6" x14ac:dyDescent="0.25">
      <c r="C4568" s="10">
        <v>36558</v>
      </c>
      <c r="D4568">
        <v>98.81</v>
      </c>
      <c r="F4568">
        <v>22.75</v>
      </c>
    </row>
    <row r="4569" spans="3:6" x14ac:dyDescent="0.25">
      <c r="C4569" s="10">
        <v>36557</v>
      </c>
      <c r="D4569">
        <v>100.25</v>
      </c>
      <c r="F4569">
        <v>22.94</v>
      </c>
    </row>
    <row r="4570" spans="3:6" x14ac:dyDescent="0.25">
      <c r="C4570" s="10">
        <v>36556</v>
      </c>
      <c r="D4570">
        <v>103.75</v>
      </c>
      <c r="F4570">
        <v>22.94</v>
      </c>
    </row>
    <row r="4571" spans="3:6" x14ac:dyDescent="0.25">
      <c r="C4571" s="10">
        <v>36553</v>
      </c>
      <c r="D4571">
        <v>101.62</v>
      </c>
      <c r="F4571">
        <v>22.25</v>
      </c>
    </row>
    <row r="4572" spans="3:6" x14ac:dyDescent="0.25">
      <c r="C4572" s="10">
        <v>36552</v>
      </c>
      <c r="D4572">
        <v>110</v>
      </c>
      <c r="F4572">
        <v>22.88</v>
      </c>
    </row>
    <row r="4573" spans="3:6" x14ac:dyDescent="0.25">
      <c r="C4573" s="10">
        <v>36551</v>
      </c>
      <c r="D4573">
        <v>110.19</v>
      </c>
      <c r="F4573">
        <v>22.44</v>
      </c>
    </row>
    <row r="4574" spans="3:6" x14ac:dyDescent="0.25">
      <c r="C4574" s="10">
        <v>36550</v>
      </c>
      <c r="D4574">
        <v>112.25</v>
      </c>
      <c r="F4574">
        <v>21.75</v>
      </c>
    </row>
    <row r="4575" spans="3:6" x14ac:dyDescent="0.25">
      <c r="C4575" s="10">
        <v>36549</v>
      </c>
      <c r="D4575">
        <v>106.25</v>
      </c>
      <c r="F4575">
        <v>21.75</v>
      </c>
    </row>
    <row r="4576" spans="3:6" x14ac:dyDescent="0.25">
      <c r="C4576" s="10">
        <v>36546</v>
      </c>
      <c r="D4576">
        <v>111.31</v>
      </c>
      <c r="F4576">
        <v>21.69</v>
      </c>
    </row>
    <row r="4577" spans="3:6" x14ac:dyDescent="0.25">
      <c r="C4577" s="10">
        <v>36545</v>
      </c>
      <c r="D4577">
        <v>113.5</v>
      </c>
      <c r="F4577">
        <v>22.19</v>
      </c>
    </row>
    <row r="4578" spans="3:6" x14ac:dyDescent="0.25">
      <c r="C4578" s="10">
        <v>36544</v>
      </c>
      <c r="D4578">
        <v>106.56</v>
      </c>
      <c r="F4578">
        <v>23</v>
      </c>
    </row>
    <row r="4579" spans="3:6" x14ac:dyDescent="0.25">
      <c r="C4579" s="10">
        <v>36543</v>
      </c>
      <c r="D4579">
        <v>103.94</v>
      </c>
      <c r="F4579">
        <v>23.06</v>
      </c>
    </row>
    <row r="4580" spans="3:6" x14ac:dyDescent="0.25">
      <c r="C4580" s="10">
        <v>36539</v>
      </c>
      <c r="D4580">
        <v>100.44</v>
      </c>
      <c r="F4580">
        <v>23.44</v>
      </c>
    </row>
    <row r="4581" spans="3:6" x14ac:dyDescent="0.25">
      <c r="C4581" s="10">
        <v>36538</v>
      </c>
      <c r="D4581">
        <v>96.75</v>
      </c>
      <c r="F4581">
        <v>23.31</v>
      </c>
    </row>
    <row r="4582" spans="3:6" x14ac:dyDescent="0.25">
      <c r="C4582" s="10">
        <v>36537</v>
      </c>
      <c r="D4582">
        <v>87.19</v>
      </c>
      <c r="F4582">
        <v>23.19</v>
      </c>
    </row>
    <row r="4583" spans="3:6" x14ac:dyDescent="0.25">
      <c r="C4583" s="10">
        <v>36536</v>
      </c>
      <c r="D4583">
        <v>92.75</v>
      </c>
      <c r="F4583">
        <v>23.38</v>
      </c>
    </row>
    <row r="4584" spans="3:6" x14ac:dyDescent="0.25">
      <c r="C4584" s="10">
        <v>36535</v>
      </c>
      <c r="D4584">
        <v>97.75</v>
      </c>
      <c r="F4584">
        <v>23.5</v>
      </c>
    </row>
    <row r="4585" spans="3:6" x14ac:dyDescent="0.25">
      <c r="C4585" s="10">
        <v>36532</v>
      </c>
      <c r="D4585">
        <v>99.5</v>
      </c>
      <c r="F4585">
        <v>23.56</v>
      </c>
    </row>
    <row r="4586" spans="3:6" x14ac:dyDescent="0.25">
      <c r="C4586" s="10">
        <v>36531</v>
      </c>
      <c r="D4586">
        <v>95</v>
      </c>
      <c r="F4586">
        <v>22.94</v>
      </c>
    </row>
    <row r="4587" spans="3:6" x14ac:dyDescent="0.25">
      <c r="C4587" s="10">
        <v>36530</v>
      </c>
      <c r="D4587">
        <v>104</v>
      </c>
      <c r="F4587">
        <v>23.12</v>
      </c>
    </row>
    <row r="4588" spans="3:6" x14ac:dyDescent="0.25">
      <c r="C4588" s="10">
        <v>36529</v>
      </c>
      <c r="D4588">
        <v>102.5</v>
      </c>
      <c r="F4588">
        <v>23</v>
      </c>
    </row>
    <row r="4589" spans="3:6" x14ac:dyDescent="0.25">
      <c r="C4589" s="10">
        <v>36528</v>
      </c>
      <c r="D4589">
        <v>111.94</v>
      </c>
      <c r="F4589">
        <v>23.62</v>
      </c>
    </row>
    <row r="4590" spans="3:6" x14ac:dyDescent="0.25">
      <c r="C4590" s="10">
        <v>36525</v>
      </c>
      <c r="D4590">
        <v>102.81</v>
      </c>
      <c r="F4590">
        <v>24.88</v>
      </c>
    </row>
    <row r="4591" spans="3:6" x14ac:dyDescent="0.25">
      <c r="C4591" s="10">
        <v>36524</v>
      </c>
      <c r="D4591">
        <v>100.31</v>
      </c>
      <c r="F4591">
        <v>25.12</v>
      </c>
    </row>
    <row r="4592" spans="3:6" x14ac:dyDescent="0.25">
      <c r="C4592" s="10">
        <v>36523</v>
      </c>
      <c r="D4592">
        <v>100.69</v>
      </c>
      <c r="F4592">
        <v>25.19</v>
      </c>
    </row>
    <row r="4593" spans="3:6" x14ac:dyDescent="0.25">
      <c r="C4593" s="10">
        <v>36522</v>
      </c>
      <c r="D4593">
        <v>98.19</v>
      </c>
      <c r="F4593">
        <v>24.5</v>
      </c>
    </row>
    <row r="4594" spans="3:6" x14ac:dyDescent="0.25">
      <c r="C4594" s="10">
        <v>36521</v>
      </c>
      <c r="D4594">
        <v>99.31</v>
      </c>
      <c r="F4594">
        <v>24.75</v>
      </c>
    </row>
    <row r="4595" spans="3:6" x14ac:dyDescent="0.25">
      <c r="C4595" s="10">
        <v>36517</v>
      </c>
      <c r="D4595">
        <v>103.5</v>
      </c>
      <c r="F4595">
        <v>25</v>
      </c>
    </row>
    <row r="4596" spans="3:6" x14ac:dyDescent="0.25">
      <c r="C4596" s="10">
        <v>36516</v>
      </c>
      <c r="D4596">
        <v>99.94</v>
      </c>
      <c r="F4596">
        <v>24.81</v>
      </c>
    </row>
    <row r="4597" spans="3:6" x14ac:dyDescent="0.25">
      <c r="C4597" s="10">
        <v>36515</v>
      </c>
      <c r="D4597">
        <v>102.5</v>
      </c>
      <c r="F4597">
        <v>24.81</v>
      </c>
    </row>
    <row r="4598" spans="3:6" x14ac:dyDescent="0.25">
      <c r="C4598" s="10">
        <v>36514</v>
      </c>
      <c r="D4598">
        <v>98</v>
      </c>
      <c r="F4598">
        <v>24.44</v>
      </c>
    </row>
    <row r="4599" spans="3:6" x14ac:dyDescent="0.25">
      <c r="C4599" s="10">
        <v>36511</v>
      </c>
      <c r="D4599">
        <v>100</v>
      </c>
      <c r="F4599">
        <v>24.5</v>
      </c>
    </row>
    <row r="4600" spans="3:6" x14ac:dyDescent="0.25">
      <c r="C4600" s="10">
        <v>36510</v>
      </c>
      <c r="D4600">
        <v>98.31</v>
      </c>
      <c r="F4600">
        <v>24</v>
      </c>
    </row>
    <row r="4601" spans="3:6" x14ac:dyDescent="0.25">
      <c r="C4601" s="10">
        <v>36509</v>
      </c>
      <c r="D4601">
        <v>97</v>
      </c>
      <c r="F4601">
        <v>24.31</v>
      </c>
    </row>
    <row r="4602" spans="3:6" x14ac:dyDescent="0.25">
      <c r="C4602" s="10">
        <v>36508</v>
      </c>
      <c r="D4602">
        <v>94.87</v>
      </c>
      <c r="F4602">
        <v>24.94</v>
      </c>
    </row>
    <row r="4603" spans="3:6" x14ac:dyDescent="0.25">
      <c r="C4603" s="10">
        <v>36507</v>
      </c>
      <c r="D4603">
        <v>99</v>
      </c>
      <c r="F4603">
        <v>25.12</v>
      </c>
    </row>
    <row r="4604" spans="3:6" x14ac:dyDescent="0.25">
      <c r="C4604" s="10">
        <v>36504</v>
      </c>
      <c r="D4604">
        <v>103</v>
      </c>
      <c r="F4604">
        <v>25.88</v>
      </c>
    </row>
    <row r="4605" spans="3:6" x14ac:dyDescent="0.25">
      <c r="C4605" s="10">
        <v>36503</v>
      </c>
      <c r="D4605">
        <v>105.25</v>
      </c>
      <c r="F4605">
        <v>27</v>
      </c>
    </row>
    <row r="4606" spans="3:6" x14ac:dyDescent="0.25">
      <c r="C4606" s="10">
        <v>36502</v>
      </c>
      <c r="D4606">
        <v>110.06</v>
      </c>
      <c r="F4606">
        <v>27.06</v>
      </c>
    </row>
    <row r="4607" spans="3:6" x14ac:dyDescent="0.25">
      <c r="C4607" s="10">
        <v>36501</v>
      </c>
      <c r="D4607">
        <v>117.81</v>
      </c>
      <c r="F4607">
        <v>27.44</v>
      </c>
    </row>
    <row r="4608" spans="3:6" x14ac:dyDescent="0.25">
      <c r="C4608" s="10">
        <v>36500</v>
      </c>
      <c r="D4608">
        <v>116</v>
      </c>
      <c r="F4608">
        <v>28.25</v>
      </c>
    </row>
    <row r="4609" spans="3:6" x14ac:dyDescent="0.25">
      <c r="C4609" s="10">
        <v>36497</v>
      </c>
      <c r="D4609">
        <v>115</v>
      </c>
      <c r="F4609">
        <v>29.38</v>
      </c>
    </row>
    <row r="4610" spans="3:6" x14ac:dyDescent="0.25">
      <c r="C4610" s="10">
        <v>36496</v>
      </c>
      <c r="D4610">
        <v>110.19</v>
      </c>
      <c r="F4610">
        <v>28.81</v>
      </c>
    </row>
    <row r="4611" spans="3:6" x14ac:dyDescent="0.25">
      <c r="C4611" s="10">
        <v>36495</v>
      </c>
      <c r="D4611">
        <v>103.06</v>
      </c>
      <c r="F4611">
        <v>28.81</v>
      </c>
    </row>
    <row r="4612" spans="3:6" x14ac:dyDescent="0.25">
      <c r="C4612" s="10">
        <v>36494</v>
      </c>
      <c r="D4612">
        <v>97.87</v>
      </c>
      <c r="F4612">
        <v>28.31</v>
      </c>
    </row>
    <row r="4613" spans="3:6" x14ac:dyDescent="0.25">
      <c r="C4613" s="10">
        <v>36493</v>
      </c>
      <c r="D4613">
        <v>94.56</v>
      </c>
      <c r="F4613">
        <v>27.62</v>
      </c>
    </row>
    <row r="4614" spans="3:6" x14ac:dyDescent="0.25">
      <c r="C4614" s="10">
        <v>36490</v>
      </c>
      <c r="D4614">
        <v>95.06</v>
      </c>
      <c r="F4614">
        <v>28.19</v>
      </c>
    </row>
    <row r="4615" spans="3:6" x14ac:dyDescent="0.25">
      <c r="C4615" s="10">
        <v>36488</v>
      </c>
      <c r="D4615">
        <v>94.69</v>
      </c>
      <c r="F4615">
        <v>28.31</v>
      </c>
    </row>
    <row r="4616" spans="3:6" x14ac:dyDescent="0.25">
      <c r="C4616" s="10">
        <v>36487</v>
      </c>
      <c r="D4616">
        <v>92.81</v>
      </c>
      <c r="F4616">
        <v>28.38</v>
      </c>
    </row>
    <row r="4617" spans="3:6" x14ac:dyDescent="0.25">
      <c r="C4617" s="10">
        <v>36486</v>
      </c>
      <c r="D4617">
        <v>90.62</v>
      </c>
      <c r="F4617">
        <v>28.5</v>
      </c>
    </row>
    <row r="4618" spans="3:6" x14ac:dyDescent="0.25">
      <c r="C4618" s="10">
        <v>36483</v>
      </c>
      <c r="D4618">
        <v>92.44</v>
      </c>
      <c r="F4618">
        <v>29.19</v>
      </c>
    </row>
    <row r="4619" spans="3:6" x14ac:dyDescent="0.25">
      <c r="C4619" s="10">
        <v>36482</v>
      </c>
      <c r="D4619">
        <v>89.62</v>
      </c>
      <c r="F4619">
        <v>29.81</v>
      </c>
    </row>
    <row r="4620" spans="3:6" x14ac:dyDescent="0.25">
      <c r="C4620" s="10">
        <v>36481</v>
      </c>
      <c r="D4620">
        <v>90.25</v>
      </c>
      <c r="F4620">
        <v>30</v>
      </c>
    </row>
    <row r="4621" spans="3:6" x14ac:dyDescent="0.25">
      <c r="C4621" s="10">
        <v>36480</v>
      </c>
      <c r="D4621">
        <v>91.19</v>
      </c>
      <c r="F4621">
        <v>30.06</v>
      </c>
    </row>
    <row r="4622" spans="3:6" x14ac:dyDescent="0.25">
      <c r="C4622" s="10">
        <v>36479</v>
      </c>
      <c r="D4622">
        <v>89.44</v>
      </c>
      <c r="F4622">
        <v>30</v>
      </c>
    </row>
    <row r="4623" spans="3:6" x14ac:dyDescent="0.25">
      <c r="C4623" s="10">
        <v>36476</v>
      </c>
      <c r="D4623">
        <v>90.62</v>
      </c>
      <c r="F4623">
        <v>29.88</v>
      </c>
    </row>
    <row r="4624" spans="3:6" x14ac:dyDescent="0.25">
      <c r="C4624" s="10">
        <v>36475</v>
      </c>
      <c r="D4624">
        <v>92.25</v>
      </c>
      <c r="F4624">
        <v>29.06</v>
      </c>
    </row>
    <row r="4625" spans="3:6" x14ac:dyDescent="0.25">
      <c r="C4625" s="10">
        <v>36474</v>
      </c>
      <c r="D4625">
        <v>91.44</v>
      </c>
      <c r="F4625">
        <v>29.44</v>
      </c>
    </row>
    <row r="4626" spans="3:6" x14ac:dyDescent="0.25">
      <c r="C4626" s="10">
        <v>36473</v>
      </c>
      <c r="D4626">
        <v>89.62</v>
      </c>
      <c r="F4626">
        <v>29.62</v>
      </c>
    </row>
    <row r="4627" spans="3:6" x14ac:dyDescent="0.25">
      <c r="C4627" s="10">
        <v>36472</v>
      </c>
      <c r="D4627">
        <v>96.37</v>
      </c>
      <c r="F4627">
        <v>29.62</v>
      </c>
    </row>
    <row r="4628" spans="3:6" x14ac:dyDescent="0.25">
      <c r="C4628" s="10">
        <v>36469</v>
      </c>
      <c r="D4628">
        <v>88.31</v>
      </c>
      <c r="F4628">
        <v>29.94</v>
      </c>
    </row>
    <row r="4629" spans="3:6" x14ac:dyDescent="0.25">
      <c r="C4629" s="10">
        <v>36468</v>
      </c>
      <c r="D4629">
        <v>83.62</v>
      </c>
      <c r="F4629">
        <v>29.94</v>
      </c>
    </row>
    <row r="4630" spans="3:6" x14ac:dyDescent="0.25">
      <c r="C4630" s="10">
        <v>36467</v>
      </c>
      <c r="D4630">
        <v>81.5</v>
      </c>
      <c r="F4630">
        <v>29.5</v>
      </c>
    </row>
    <row r="4631" spans="3:6" x14ac:dyDescent="0.25">
      <c r="C4631" s="10">
        <v>36466</v>
      </c>
      <c r="D4631">
        <v>80.25</v>
      </c>
      <c r="F4631">
        <v>29.75</v>
      </c>
    </row>
    <row r="4632" spans="3:6" x14ac:dyDescent="0.25">
      <c r="C4632" s="10">
        <v>36465</v>
      </c>
      <c r="D4632">
        <v>77.62</v>
      </c>
      <c r="F4632">
        <v>29.38</v>
      </c>
    </row>
    <row r="4633" spans="3:6" x14ac:dyDescent="0.25">
      <c r="C4633" s="10">
        <v>36462</v>
      </c>
      <c r="D4633">
        <v>80.12</v>
      </c>
      <c r="F4633">
        <v>29.5</v>
      </c>
    </row>
    <row r="4634" spans="3:6" x14ac:dyDescent="0.25">
      <c r="C4634" s="10">
        <v>36461</v>
      </c>
      <c r="D4634">
        <v>77.87</v>
      </c>
      <c r="F4634">
        <v>30.19</v>
      </c>
    </row>
    <row r="4635" spans="3:6" x14ac:dyDescent="0.25">
      <c r="C4635" s="10">
        <v>36460</v>
      </c>
      <c r="D4635">
        <v>76.37</v>
      </c>
      <c r="F4635">
        <v>29.38</v>
      </c>
    </row>
    <row r="4636" spans="3:6" x14ac:dyDescent="0.25">
      <c r="C4636" s="10">
        <v>36459</v>
      </c>
      <c r="D4636">
        <v>75.06</v>
      </c>
      <c r="F4636">
        <v>29.12</v>
      </c>
    </row>
    <row r="4637" spans="3:6" x14ac:dyDescent="0.25">
      <c r="C4637" s="10">
        <v>36458</v>
      </c>
      <c r="D4637">
        <v>74.5</v>
      </c>
      <c r="F4637">
        <v>28.88</v>
      </c>
    </row>
    <row r="4638" spans="3:6" x14ac:dyDescent="0.25">
      <c r="C4638" s="10">
        <v>36455</v>
      </c>
      <c r="D4638">
        <v>73.94</v>
      </c>
      <c r="F4638">
        <v>29.12</v>
      </c>
    </row>
    <row r="4639" spans="3:6" x14ac:dyDescent="0.25">
      <c r="C4639" s="10">
        <v>36454</v>
      </c>
      <c r="D4639">
        <v>76.12</v>
      </c>
      <c r="F4639">
        <v>27.81</v>
      </c>
    </row>
    <row r="4640" spans="3:6" x14ac:dyDescent="0.25">
      <c r="C4640" s="10">
        <v>36453</v>
      </c>
      <c r="D4640">
        <v>75.12</v>
      </c>
      <c r="F4640">
        <v>28.06</v>
      </c>
    </row>
    <row r="4641" spans="3:6" x14ac:dyDescent="0.25">
      <c r="C4641" s="10">
        <v>36452</v>
      </c>
      <c r="D4641">
        <v>68.5</v>
      </c>
      <c r="F4641">
        <v>28.31</v>
      </c>
    </row>
    <row r="4642" spans="3:6" x14ac:dyDescent="0.25">
      <c r="C4642" s="10">
        <v>36451</v>
      </c>
      <c r="D4642">
        <v>73.25</v>
      </c>
      <c r="F4642">
        <v>27.75</v>
      </c>
    </row>
    <row r="4643" spans="3:6" x14ac:dyDescent="0.25">
      <c r="C4643" s="10">
        <v>36448</v>
      </c>
      <c r="D4643">
        <v>74.56</v>
      </c>
      <c r="F4643">
        <v>27.5</v>
      </c>
    </row>
    <row r="4644" spans="3:6" x14ac:dyDescent="0.25">
      <c r="C4644" s="10">
        <v>36447</v>
      </c>
      <c r="D4644">
        <v>73.19</v>
      </c>
      <c r="F4644">
        <v>28.56</v>
      </c>
    </row>
    <row r="4645" spans="3:6" x14ac:dyDescent="0.25">
      <c r="C4645" s="10">
        <v>36446</v>
      </c>
      <c r="D4645">
        <v>64.03</v>
      </c>
      <c r="F4645">
        <v>28.69</v>
      </c>
    </row>
    <row r="4646" spans="3:6" x14ac:dyDescent="0.25">
      <c r="C4646" s="10">
        <v>36445</v>
      </c>
      <c r="D4646">
        <v>67.69</v>
      </c>
      <c r="F4646">
        <v>29.44</v>
      </c>
    </row>
    <row r="4647" spans="3:6" x14ac:dyDescent="0.25">
      <c r="C4647" s="10">
        <v>36444</v>
      </c>
      <c r="D4647">
        <v>66.69</v>
      </c>
      <c r="F4647">
        <v>29.5</v>
      </c>
    </row>
    <row r="4648" spans="3:6" x14ac:dyDescent="0.25">
      <c r="C4648" s="10">
        <v>36441</v>
      </c>
      <c r="D4648">
        <v>65.56</v>
      </c>
      <c r="F4648">
        <v>29.62</v>
      </c>
    </row>
    <row r="4649" spans="3:6" x14ac:dyDescent="0.25">
      <c r="C4649" s="10">
        <v>36440</v>
      </c>
      <c r="D4649">
        <v>66.37</v>
      </c>
      <c r="F4649">
        <v>29.31</v>
      </c>
    </row>
    <row r="4650" spans="3:6" x14ac:dyDescent="0.25">
      <c r="C4650" s="10">
        <v>36439</v>
      </c>
      <c r="D4650">
        <v>67.19</v>
      </c>
      <c r="F4650">
        <v>29.5</v>
      </c>
    </row>
    <row r="4651" spans="3:6" x14ac:dyDescent="0.25">
      <c r="C4651" s="10">
        <v>36438</v>
      </c>
      <c r="D4651">
        <v>67.94</v>
      </c>
      <c r="F4651">
        <v>29</v>
      </c>
    </row>
    <row r="4652" spans="3:6" x14ac:dyDescent="0.25">
      <c r="C4652" s="10">
        <v>36437</v>
      </c>
      <c r="D4652">
        <v>64.56</v>
      </c>
      <c r="F4652">
        <v>28.62</v>
      </c>
    </row>
    <row r="4653" spans="3:6" x14ac:dyDescent="0.25">
      <c r="C4653" s="10">
        <v>36434</v>
      </c>
      <c r="D4653">
        <v>61.72</v>
      </c>
      <c r="F4653">
        <v>28.19</v>
      </c>
    </row>
    <row r="4654" spans="3:6" x14ac:dyDescent="0.25">
      <c r="C4654" s="10">
        <v>36433</v>
      </c>
      <c r="D4654">
        <v>63.31</v>
      </c>
      <c r="F4654">
        <v>28.56</v>
      </c>
    </row>
    <row r="4655" spans="3:6" x14ac:dyDescent="0.25">
      <c r="C4655" s="10">
        <v>36432</v>
      </c>
      <c r="D4655">
        <v>59.06</v>
      </c>
      <c r="F4655">
        <v>28.38</v>
      </c>
    </row>
    <row r="4656" spans="3:6" x14ac:dyDescent="0.25">
      <c r="C4656" s="10">
        <v>36431</v>
      </c>
      <c r="D4656">
        <v>59.63</v>
      </c>
      <c r="F4656">
        <v>28.25</v>
      </c>
    </row>
    <row r="4657" spans="3:6" x14ac:dyDescent="0.25">
      <c r="C4657" s="10">
        <v>36430</v>
      </c>
      <c r="D4657">
        <v>61.31</v>
      </c>
      <c r="F4657">
        <v>29.12</v>
      </c>
    </row>
    <row r="4658" spans="3:6" x14ac:dyDescent="0.25">
      <c r="C4658" s="10">
        <v>36427</v>
      </c>
      <c r="D4658">
        <v>64.94</v>
      </c>
      <c r="F4658">
        <v>28.62</v>
      </c>
    </row>
    <row r="4659" spans="3:6" x14ac:dyDescent="0.25">
      <c r="C4659" s="10">
        <v>36426</v>
      </c>
      <c r="D4659">
        <v>63.31</v>
      </c>
      <c r="F4659">
        <v>28.44</v>
      </c>
    </row>
    <row r="4660" spans="3:6" x14ac:dyDescent="0.25">
      <c r="C4660" s="10">
        <v>36425</v>
      </c>
      <c r="D4660">
        <v>70.31</v>
      </c>
      <c r="F4660">
        <v>28.31</v>
      </c>
    </row>
    <row r="4661" spans="3:6" x14ac:dyDescent="0.25">
      <c r="C4661" s="10">
        <v>36424</v>
      </c>
      <c r="D4661">
        <v>69.25</v>
      </c>
      <c r="F4661">
        <v>28.25</v>
      </c>
    </row>
    <row r="4662" spans="3:6" x14ac:dyDescent="0.25">
      <c r="C4662" s="10">
        <v>36423</v>
      </c>
      <c r="D4662">
        <v>79.06</v>
      </c>
      <c r="F4662">
        <v>28.75</v>
      </c>
    </row>
    <row r="4663" spans="3:6" x14ac:dyDescent="0.25">
      <c r="C4663" s="10">
        <v>36420</v>
      </c>
      <c r="D4663">
        <v>76.94</v>
      </c>
      <c r="F4663">
        <v>28.88</v>
      </c>
    </row>
    <row r="4664" spans="3:6" x14ac:dyDescent="0.25">
      <c r="C4664" s="10">
        <v>36419</v>
      </c>
      <c r="D4664">
        <v>76.81</v>
      </c>
      <c r="F4664">
        <v>28.62</v>
      </c>
    </row>
    <row r="4665" spans="3:6" x14ac:dyDescent="0.25">
      <c r="C4665" s="10">
        <v>36418</v>
      </c>
      <c r="D4665">
        <v>75.37</v>
      </c>
      <c r="F4665">
        <v>29</v>
      </c>
    </row>
    <row r="4666" spans="3:6" x14ac:dyDescent="0.25">
      <c r="C4666" s="10">
        <v>36417</v>
      </c>
      <c r="D4666">
        <v>77.81</v>
      </c>
      <c r="F4666">
        <v>28.62</v>
      </c>
    </row>
    <row r="4667" spans="3:6" x14ac:dyDescent="0.25">
      <c r="C4667" s="10">
        <v>36416</v>
      </c>
      <c r="D4667">
        <v>75</v>
      </c>
      <c r="F4667">
        <v>28.94</v>
      </c>
    </row>
    <row r="4668" spans="3:6" x14ac:dyDescent="0.25">
      <c r="C4668" s="10">
        <v>36413</v>
      </c>
      <c r="D4668">
        <v>77.44</v>
      </c>
      <c r="F4668">
        <v>29</v>
      </c>
    </row>
    <row r="4669" spans="3:6" x14ac:dyDescent="0.25">
      <c r="C4669" s="10">
        <v>36412</v>
      </c>
      <c r="D4669">
        <v>75.56</v>
      </c>
      <c r="F4669">
        <v>28.69</v>
      </c>
    </row>
    <row r="4670" spans="3:6" x14ac:dyDescent="0.25">
      <c r="C4670" s="10">
        <v>36411</v>
      </c>
      <c r="D4670">
        <v>74.5</v>
      </c>
      <c r="F4670">
        <v>28.44</v>
      </c>
    </row>
    <row r="4671" spans="3:6" x14ac:dyDescent="0.25">
      <c r="C4671" s="10">
        <v>36410</v>
      </c>
      <c r="D4671">
        <v>76.37</v>
      </c>
      <c r="F4671">
        <v>28.5</v>
      </c>
    </row>
    <row r="4672" spans="3:6" x14ac:dyDescent="0.25">
      <c r="C4672" s="10">
        <v>36406</v>
      </c>
      <c r="D4672">
        <v>73.5</v>
      </c>
      <c r="F4672">
        <v>28.69</v>
      </c>
    </row>
    <row r="4673" spans="3:6" x14ac:dyDescent="0.25">
      <c r="C4673" s="10">
        <v>36405</v>
      </c>
      <c r="D4673">
        <v>70.56</v>
      </c>
      <c r="F4673">
        <v>28.06</v>
      </c>
    </row>
    <row r="4674" spans="3:6" x14ac:dyDescent="0.25">
      <c r="C4674" s="10">
        <v>36404</v>
      </c>
      <c r="D4674">
        <v>68.62</v>
      </c>
      <c r="F4674">
        <v>28.25</v>
      </c>
    </row>
    <row r="4675" spans="3:6" x14ac:dyDescent="0.25">
      <c r="C4675" s="10">
        <v>36403</v>
      </c>
      <c r="D4675">
        <v>65.25</v>
      </c>
      <c r="F4675">
        <v>28.25</v>
      </c>
    </row>
    <row r="4676" spans="3:6" x14ac:dyDescent="0.25">
      <c r="C4676" s="10">
        <v>36402</v>
      </c>
      <c r="D4676">
        <v>62.06</v>
      </c>
      <c r="F4676">
        <v>28.25</v>
      </c>
    </row>
    <row r="4677" spans="3:6" x14ac:dyDescent="0.25">
      <c r="C4677" s="10">
        <v>36399</v>
      </c>
      <c r="D4677">
        <v>64.75</v>
      </c>
      <c r="F4677">
        <v>28.81</v>
      </c>
    </row>
    <row r="4678" spans="3:6" x14ac:dyDescent="0.25">
      <c r="C4678" s="10">
        <v>36398</v>
      </c>
      <c r="D4678">
        <v>62.13</v>
      </c>
      <c r="F4678">
        <v>28.88</v>
      </c>
    </row>
    <row r="4679" spans="3:6" x14ac:dyDescent="0.25">
      <c r="C4679" s="10">
        <v>36397</v>
      </c>
      <c r="D4679">
        <v>61.38</v>
      </c>
      <c r="F4679">
        <v>28.94</v>
      </c>
    </row>
    <row r="4680" spans="3:6" x14ac:dyDescent="0.25">
      <c r="C4680" s="10">
        <v>36396</v>
      </c>
      <c r="D4680">
        <v>60.38</v>
      </c>
      <c r="F4680">
        <v>29.12</v>
      </c>
    </row>
    <row r="4681" spans="3:6" x14ac:dyDescent="0.25">
      <c r="C4681" s="10">
        <v>36395</v>
      </c>
      <c r="D4681">
        <v>60.75</v>
      </c>
      <c r="F4681">
        <v>28.94</v>
      </c>
    </row>
    <row r="4682" spans="3:6" x14ac:dyDescent="0.25">
      <c r="C4682" s="10">
        <v>36392</v>
      </c>
      <c r="D4682">
        <v>59.19</v>
      </c>
      <c r="F4682">
        <v>28.62</v>
      </c>
    </row>
    <row r="4683" spans="3:6" x14ac:dyDescent="0.25">
      <c r="C4683" s="10">
        <v>36391</v>
      </c>
      <c r="D4683">
        <v>58.75</v>
      </c>
      <c r="F4683">
        <v>28.31</v>
      </c>
    </row>
    <row r="4684" spans="3:6" x14ac:dyDescent="0.25">
      <c r="C4684" s="10">
        <v>36390</v>
      </c>
      <c r="D4684">
        <v>60.13</v>
      </c>
      <c r="F4684">
        <v>27.94</v>
      </c>
    </row>
    <row r="4685" spans="3:6" x14ac:dyDescent="0.25">
      <c r="C4685" s="10">
        <v>36389</v>
      </c>
      <c r="D4685">
        <v>60.31</v>
      </c>
      <c r="F4685">
        <v>28.12</v>
      </c>
    </row>
    <row r="4686" spans="3:6" x14ac:dyDescent="0.25">
      <c r="C4686" s="10">
        <v>36388</v>
      </c>
      <c r="D4686">
        <v>60.5</v>
      </c>
      <c r="F4686">
        <v>27.75</v>
      </c>
    </row>
    <row r="4687" spans="3:6" x14ac:dyDescent="0.25">
      <c r="C4687" s="10">
        <v>36385</v>
      </c>
      <c r="D4687">
        <v>60.06</v>
      </c>
      <c r="F4687">
        <v>28</v>
      </c>
    </row>
    <row r="4688" spans="3:6" x14ac:dyDescent="0.25">
      <c r="C4688" s="10">
        <v>36384</v>
      </c>
      <c r="D4688">
        <v>60</v>
      </c>
      <c r="F4688">
        <v>27.31</v>
      </c>
    </row>
    <row r="4689" spans="3:6" x14ac:dyDescent="0.25">
      <c r="C4689" s="10">
        <v>36383</v>
      </c>
      <c r="D4689">
        <v>59.69</v>
      </c>
      <c r="F4689">
        <v>27.06</v>
      </c>
    </row>
    <row r="4690" spans="3:6" x14ac:dyDescent="0.25">
      <c r="C4690" s="10">
        <v>36382</v>
      </c>
      <c r="D4690">
        <v>55.38</v>
      </c>
      <c r="F4690">
        <v>26.75</v>
      </c>
    </row>
    <row r="4691" spans="3:6" x14ac:dyDescent="0.25">
      <c r="C4691" s="10">
        <v>36381</v>
      </c>
      <c r="D4691">
        <v>54.44</v>
      </c>
      <c r="F4691">
        <v>27.12</v>
      </c>
    </row>
    <row r="4692" spans="3:6" x14ac:dyDescent="0.25">
      <c r="C4692" s="10">
        <v>36378</v>
      </c>
      <c r="D4692">
        <v>54.13</v>
      </c>
      <c r="F4692">
        <v>27.12</v>
      </c>
    </row>
    <row r="4693" spans="3:6" x14ac:dyDescent="0.25">
      <c r="C4693" s="10">
        <v>36377</v>
      </c>
      <c r="D4693">
        <v>54.75</v>
      </c>
      <c r="F4693">
        <v>27.44</v>
      </c>
    </row>
    <row r="4694" spans="3:6" x14ac:dyDescent="0.25">
      <c r="C4694" s="10">
        <v>36376</v>
      </c>
      <c r="D4694">
        <v>53.81</v>
      </c>
      <c r="F4694">
        <v>27.25</v>
      </c>
    </row>
    <row r="4695" spans="3:6" x14ac:dyDescent="0.25">
      <c r="C4695" s="10">
        <v>36375</v>
      </c>
      <c r="D4695">
        <v>55.25</v>
      </c>
      <c r="F4695">
        <v>27.69</v>
      </c>
    </row>
    <row r="4696" spans="3:6" x14ac:dyDescent="0.25">
      <c r="C4696" s="10">
        <v>36374</v>
      </c>
      <c r="D4696">
        <v>55.75</v>
      </c>
      <c r="F4696">
        <v>27.88</v>
      </c>
    </row>
    <row r="4697" spans="3:6" x14ac:dyDescent="0.25">
      <c r="C4697" s="10">
        <v>36371</v>
      </c>
      <c r="D4697">
        <v>55.69</v>
      </c>
      <c r="F4697">
        <v>27.62</v>
      </c>
    </row>
    <row r="4698" spans="3:6" x14ac:dyDescent="0.25">
      <c r="C4698" s="10">
        <v>36370</v>
      </c>
      <c r="D4698">
        <v>53.88</v>
      </c>
      <c r="F4698">
        <v>27.75</v>
      </c>
    </row>
    <row r="4699" spans="3:6" x14ac:dyDescent="0.25">
      <c r="C4699" s="10">
        <v>36369</v>
      </c>
      <c r="D4699">
        <v>54.38</v>
      </c>
      <c r="F4699">
        <v>28.25</v>
      </c>
    </row>
    <row r="4700" spans="3:6" x14ac:dyDescent="0.25">
      <c r="C4700" s="10">
        <v>36368</v>
      </c>
      <c r="D4700">
        <v>53.69</v>
      </c>
      <c r="F4700">
        <v>28.56</v>
      </c>
    </row>
    <row r="4701" spans="3:6" x14ac:dyDescent="0.25">
      <c r="C4701" s="10">
        <v>36367</v>
      </c>
      <c r="D4701">
        <v>50.94</v>
      </c>
      <c r="F4701">
        <v>28</v>
      </c>
    </row>
    <row r="4702" spans="3:6" x14ac:dyDescent="0.25">
      <c r="C4702" s="10">
        <v>36364</v>
      </c>
      <c r="D4702">
        <v>53.31</v>
      </c>
      <c r="F4702">
        <v>28.25</v>
      </c>
    </row>
    <row r="4703" spans="3:6" x14ac:dyDescent="0.25">
      <c r="C4703" s="10">
        <v>36363</v>
      </c>
      <c r="D4703">
        <v>52.38</v>
      </c>
      <c r="F4703">
        <v>28.75</v>
      </c>
    </row>
    <row r="4704" spans="3:6" x14ac:dyDescent="0.25">
      <c r="C4704" s="10">
        <v>36362</v>
      </c>
      <c r="D4704">
        <v>54.06</v>
      </c>
      <c r="F4704">
        <v>28</v>
      </c>
    </row>
    <row r="4705" spans="3:6" x14ac:dyDescent="0.25">
      <c r="C4705" s="10">
        <v>36361</v>
      </c>
      <c r="D4705">
        <v>52.88</v>
      </c>
      <c r="F4705">
        <v>28.5</v>
      </c>
    </row>
    <row r="4706" spans="3:6" x14ac:dyDescent="0.25">
      <c r="C4706" s="10">
        <v>36360</v>
      </c>
      <c r="D4706">
        <v>54.44</v>
      </c>
      <c r="F4706">
        <v>28.88</v>
      </c>
    </row>
    <row r="4707" spans="3:6" x14ac:dyDescent="0.25">
      <c r="C4707" s="10">
        <v>36357</v>
      </c>
      <c r="D4707">
        <v>53.06</v>
      </c>
      <c r="F4707">
        <v>29.31</v>
      </c>
    </row>
    <row r="4708" spans="3:6" x14ac:dyDescent="0.25">
      <c r="C4708" s="10">
        <v>36356</v>
      </c>
      <c r="D4708">
        <v>53.25</v>
      </c>
      <c r="F4708">
        <v>28.94</v>
      </c>
    </row>
    <row r="4709" spans="3:6" x14ac:dyDescent="0.25">
      <c r="C4709" s="10">
        <v>36355</v>
      </c>
      <c r="D4709">
        <v>55.94</v>
      </c>
      <c r="F4709">
        <v>28.38</v>
      </c>
    </row>
    <row r="4710" spans="3:6" x14ac:dyDescent="0.25">
      <c r="C4710" s="10">
        <v>36354</v>
      </c>
      <c r="D4710">
        <v>53.69</v>
      </c>
      <c r="F4710">
        <v>28.94</v>
      </c>
    </row>
    <row r="4711" spans="3:6" x14ac:dyDescent="0.25">
      <c r="C4711" s="10">
        <v>36353</v>
      </c>
      <c r="D4711">
        <v>54.5</v>
      </c>
      <c r="F4711">
        <v>28.88</v>
      </c>
    </row>
    <row r="4712" spans="3:6" x14ac:dyDescent="0.25">
      <c r="C4712" s="10">
        <v>36350</v>
      </c>
      <c r="D4712">
        <v>55.63</v>
      </c>
      <c r="F4712">
        <v>28.75</v>
      </c>
    </row>
    <row r="4713" spans="3:6" x14ac:dyDescent="0.25">
      <c r="C4713" s="10">
        <v>36349</v>
      </c>
      <c r="D4713">
        <v>54.5</v>
      </c>
      <c r="F4713">
        <v>28.81</v>
      </c>
    </row>
    <row r="4714" spans="3:6" x14ac:dyDescent="0.25">
      <c r="C4714" s="10">
        <v>36348</v>
      </c>
      <c r="D4714">
        <v>49.88</v>
      </c>
      <c r="F4714">
        <v>28.94</v>
      </c>
    </row>
    <row r="4715" spans="3:6" x14ac:dyDescent="0.25">
      <c r="C4715" s="10">
        <v>36347</v>
      </c>
      <c r="D4715">
        <v>47.38</v>
      </c>
      <c r="F4715">
        <v>28.75</v>
      </c>
    </row>
    <row r="4716" spans="3:6" x14ac:dyDescent="0.25">
      <c r="C4716" s="10">
        <v>36343</v>
      </c>
      <c r="D4716">
        <v>46.31</v>
      </c>
      <c r="F4716">
        <v>29.31</v>
      </c>
    </row>
    <row r="4717" spans="3:6" x14ac:dyDescent="0.25">
      <c r="C4717" s="10">
        <v>36342</v>
      </c>
      <c r="D4717">
        <v>45.31</v>
      </c>
      <c r="F4717">
        <v>28.62</v>
      </c>
    </row>
    <row r="4718" spans="3:6" x14ac:dyDescent="0.25">
      <c r="C4718" s="10">
        <v>36341</v>
      </c>
      <c r="D4718">
        <v>46.31</v>
      </c>
      <c r="F4718">
        <v>27.88</v>
      </c>
    </row>
    <row r="4719" spans="3:6" x14ac:dyDescent="0.25">
      <c r="C4719" s="10">
        <v>36340</v>
      </c>
      <c r="D4719">
        <v>45.38</v>
      </c>
      <c r="F4719">
        <v>28.88</v>
      </c>
    </row>
    <row r="4720" spans="3:6" x14ac:dyDescent="0.25">
      <c r="C4720" s="10">
        <v>36339</v>
      </c>
      <c r="D4720">
        <v>42.56</v>
      </c>
      <c r="F4720">
        <v>28.12</v>
      </c>
    </row>
    <row r="4721" spans="3:6" x14ac:dyDescent="0.25">
      <c r="C4721" s="10">
        <v>36336</v>
      </c>
      <c r="D4721">
        <v>42.19</v>
      </c>
      <c r="F4721">
        <v>28.06</v>
      </c>
    </row>
    <row r="4722" spans="3:6" x14ac:dyDescent="0.25">
      <c r="C4722" s="10">
        <v>36335</v>
      </c>
      <c r="D4722">
        <v>42.31</v>
      </c>
      <c r="F4722">
        <v>27.62</v>
      </c>
    </row>
    <row r="4723" spans="3:6" x14ac:dyDescent="0.25">
      <c r="C4723" s="10">
        <v>36334</v>
      </c>
      <c r="D4723">
        <v>43.69</v>
      </c>
      <c r="F4723">
        <v>28.19</v>
      </c>
    </row>
    <row r="4724" spans="3:6" x14ac:dyDescent="0.25">
      <c r="C4724" s="10">
        <v>36333</v>
      </c>
      <c r="D4724">
        <v>45.38</v>
      </c>
      <c r="F4724">
        <v>28.81</v>
      </c>
    </row>
    <row r="4725" spans="3:6" x14ac:dyDescent="0.25">
      <c r="C4725" s="10">
        <v>36332</v>
      </c>
      <c r="D4725">
        <v>46.5</v>
      </c>
      <c r="F4725">
        <v>28.88</v>
      </c>
    </row>
    <row r="4726" spans="3:6" x14ac:dyDescent="0.25">
      <c r="C4726" s="10">
        <v>36329</v>
      </c>
      <c r="D4726">
        <v>47.13</v>
      </c>
      <c r="F4726">
        <v>27.38</v>
      </c>
    </row>
    <row r="4727" spans="3:6" x14ac:dyDescent="0.25">
      <c r="C4727" s="10">
        <v>36328</v>
      </c>
      <c r="D4727">
        <v>46.38</v>
      </c>
      <c r="F4727">
        <v>27.5</v>
      </c>
    </row>
    <row r="4728" spans="3:6" x14ac:dyDescent="0.25">
      <c r="C4728" s="10">
        <v>36327</v>
      </c>
      <c r="D4728">
        <v>47.94</v>
      </c>
      <c r="F4728">
        <v>27.75</v>
      </c>
    </row>
    <row r="4729" spans="3:6" x14ac:dyDescent="0.25">
      <c r="C4729" s="10">
        <v>36326</v>
      </c>
      <c r="D4729">
        <v>46.06</v>
      </c>
      <c r="F4729">
        <v>27.31</v>
      </c>
    </row>
    <row r="4730" spans="3:6" x14ac:dyDescent="0.25">
      <c r="C4730" s="10">
        <v>36325</v>
      </c>
      <c r="D4730">
        <v>45.44</v>
      </c>
      <c r="F4730">
        <v>27.06</v>
      </c>
    </row>
    <row r="4731" spans="3:6" x14ac:dyDescent="0.25">
      <c r="C4731" s="10">
        <v>36322</v>
      </c>
      <c r="D4731">
        <v>46.44</v>
      </c>
      <c r="F4731">
        <v>27.19</v>
      </c>
    </row>
    <row r="4732" spans="3:6" x14ac:dyDescent="0.25">
      <c r="C4732" s="10">
        <v>36321</v>
      </c>
      <c r="D4732">
        <v>48.13</v>
      </c>
      <c r="F4732">
        <v>27.44</v>
      </c>
    </row>
    <row r="4733" spans="3:6" x14ac:dyDescent="0.25">
      <c r="C4733" s="10">
        <v>36320</v>
      </c>
      <c r="D4733">
        <v>48.44</v>
      </c>
      <c r="F4733">
        <v>27.31</v>
      </c>
    </row>
    <row r="4734" spans="3:6" x14ac:dyDescent="0.25">
      <c r="C4734" s="10">
        <v>36319</v>
      </c>
      <c r="D4734">
        <v>47.69</v>
      </c>
      <c r="F4734">
        <v>27.86</v>
      </c>
    </row>
    <row r="4735" spans="3:6" x14ac:dyDescent="0.25">
      <c r="C4735" s="10">
        <v>36318</v>
      </c>
      <c r="D4735">
        <v>48.94</v>
      </c>
      <c r="F4735">
        <v>27.75</v>
      </c>
    </row>
    <row r="4736" spans="3:6" x14ac:dyDescent="0.25">
      <c r="C4736" s="10">
        <v>36315</v>
      </c>
      <c r="D4736">
        <v>48.13</v>
      </c>
      <c r="F4736">
        <v>27.88</v>
      </c>
    </row>
    <row r="4737" spans="3:6" x14ac:dyDescent="0.25">
      <c r="C4737" s="10">
        <v>36314</v>
      </c>
      <c r="D4737">
        <v>47.44</v>
      </c>
      <c r="F4737">
        <v>27.38</v>
      </c>
    </row>
    <row r="4738" spans="3:6" x14ac:dyDescent="0.25">
      <c r="C4738" s="10">
        <v>36313</v>
      </c>
      <c r="D4738">
        <v>46.56</v>
      </c>
      <c r="F4738">
        <v>27.25</v>
      </c>
    </row>
    <row r="4739" spans="3:6" x14ac:dyDescent="0.25">
      <c r="C4739" s="10">
        <v>36312</v>
      </c>
      <c r="D4739">
        <v>44.81</v>
      </c>
      <c r="F4739">
        <v>27.69</v>
      </c>
    </row>
    <row r="4740" spans="3:6" x14ac:dyDescent="0.25">
      <c r="C4740" s="10">
        <v>36308</v>
      </c>
      <c r="D4740">
        <v>44.06</v>
      </c>
      <c r="F4740">
        <v>27.75</v>
      </c>
    </row>
    <row r="4741" spans="3:6" x14ac:dyDescent="0.25">
      <c r="C4741" s="10">
        <v>36307</v>
      </c>
      <c r="D4741">
        <v>43.5</v>
      </c>
      <c r="F4741">
        <v>27.56</v>
      </c>
    </row>
    <row r="4742" spans="3:6" x14ac:dyDescent="0.25">
      <c r="C4742" s="10">
        <v>36306</v>
      </c>
      <c r="D4742">
        <v>44.06</v>
      </c>
      <c r="F4742">
        <v>27.38</v>
      </c>
    </row>
    <row r="4743" spans="3:6" x14ac:dyDescent="0.25">
      <c r="C4743" s="10">
        <v>36305</v>
      </c>
      <c r="D4743">
        <v>41.5</v>
      </c>
      <c r="F4743">
        <v>27.75</v>
      </c>
    </row>
    <row r="4744" spans="3:6" x14ac:dyDescent="0.25">
      <c r="C4744" s="10">
        <v>36304</v>
      </c>
      <c r="D4744">
        <v>41.94</v>
      </c>
      <c r="F4744">
        <v>28.44</v>
      </c>
    </row>
    <row r="4745" spans="3:6" x14ac:dyDescent="0.25">
      <c r="C4745" s="10">
        <v>36301</v>
      </c>
      <c r="D4745">
        <v>43.94</v>
      </c>
      <c r="F4745">
        <v>28.44</v>
      </c>
    </row>
    <row r="4746" spans="3:6" x14ac:dyDescent="0.25">
      <c r="C4746" s="10">
        <v>36300</v>
      </c>
      <c r="D4746">
        <v>42.5</v>
      </c>
      <c r="F4746">
        <v>28.75</v>
      </c>
    </row>
    <row r="4747" spans="3:6" x14ac:dyDescent="0.25">
      <c r="C4747" s="10">
        <v>36299</v>
      </c>
      <c r="D4747">
        <v>45.19</v>
      </c>
      <c r="F4747">
        <v>29.12</v>
      </c>
    </row>
    <row r="4748" spans="3:6" x14ac:dyDescent="0.25">
      <c r="C4748" s="10">
        <v>36298</v>
      </c>
      <c r="D4748">
        <v>45.25</v>
      </c>
      <c r="F4748">
        <v>28.81</v>
      </c>
    </row>
    <row r="4749" spans="3:6" x14ac:dyDescent="0.25">
      <c r="C4749" s="10">
        <v>36297</v>
      </c>
      <c r="D4749">
        <v>44.38</v>
      </c>
      <c r="F4749">
        <v>29.12</v>
      </c>
    </row>
    <row r="4750" spans="3:6" x14ac:dyDescent="0.25">
      <c r="C4750" s="10">
        <v>36294</v>
      </c>
      <c r="D4750">
        <v>44.38</v>
      </c>
      <c r="F4750">
        <v>29.44</v>
      </c>
    </row>
    <row r="4751" spans="3:6" x14ac:dyDescent="0.25">
      <c r="C4751" s="10">
        <v>36293</v>
      </c>
      <c r="D4751">
        <v>46.19</v>
      </c>
      <c r="F4751">
        <v>30.25</v>
      </c>
    </row>
    <row r="4752" spans="3:6" x14ac:dyDescent="0.25">
      <c r="C4752" s="10">
        <v>36292</v>
      </c>
      <c r="D4752">
        <v>46.5</v>
      </c>
      <c r="F4752">
        <v>29.81</v>
      </c>
    </row>
    <row r="4753" spans="3:6" x14ac:dyDescent="0.25">
      <c r="C4753" s="10">
        <v>36291</v>
      </c>
      <c r="D4753">
        <v>44.75</v>
      </c>
      <c r="F4753">
        <v>29.62</v>
      </c>
    </row>
    <row r="4754" spans="3:6" x14ac:dyDescent="0.25">
      <c r="C4754" s="10">
        <v>36290</v>
      </c>
      <c r="D4754">
        <v>45.25</v>
      </c>
      <c r="F4754">
        <v>28.69</v>
      </c>
    </row>
    <row r="4755" spans="3:6" x14ac:dyDescent="0.25">
      <c r="C4755" s="10">
        <v>36287</v>
      </c>
      <c r="D4755">
        <v>45.88</v>
      </c>
      <c r="F4755">
        <v>28.44</v>
      </c>
    </row>
    <row r="4756" spans="3:6" x14ac:dyDescent="0.25">
      <c r="C4756" s="10">
        <v>36286</v>
      </c>
      <c r="D4756">
        <v>44.5</v>
      </c>
      <c r="F4756">
        <v>28.5</v>
      </c>
    </row>
    <row r="4757" spans="3:6" x14ac:dyDescent="0.25">
      <c r="C4757" s="10">
        <v>36285</v>
      </c>
      <c r="D4757">
        <v>47</v>
      </c>
      <c r="F4757">
        <v>28.94</v>
      </c>
    </row>
    <row r="4758" spans="3:6" x14ac:dyDescent="0.25">
      <c r="C4758" s="10">
        <v>36284</v>
      </c>
      <c r="D4758">
        <v>46.5</v>
      </c>
      <c r="F4758">
        <v>29.5</v>
      </c>
    </row>
    <row r="4759" spans="3:6" x14ac:dyDescent="0.25">
      <c r="C4759" s="10">
        <v>36283</v>
      </c>
      <c r="D4759">
        <v>49.56</v>
      </c>
      <c r="F4759">
        <v>29.94</v>
      </c>
    </row>
    <row r="4760" spans="3:6" x14ac:dyDescent="0.25">
      <c r="C4760" s="10">
        <v>36280</v>
      </c>
      <c r="D4760">
        <v>46</v>
      </c>
      <c r="F4760">
        <v>29</v>
      </c>
    </row>
    <row r="4761" spans="3:6" x14ac:dyDescent="0.25">
      <c r="C4761" s="10">
        <v>36279</v>
      </c>
      <c r="D4761">
        <v>43</v>
      </c>
      <c r="F4761">
        <v>29.5</v>
      </c>
    </row>
    <row r="4762" spans="3:6" x14ac:dyDescent="0.25">
      <c r="C4762" s="10">
        <v>36278</v>
      </c>
      <c r="D4762">
        <v>44.06</v>
      </c>
      <c r="F4762">
        <v>29.5</v>
      </c>
    </row>
    <row r="4763" spans="3:6" x14ac:dyDescent="0.25">
      <c r="C4763" s="10">
        <v>36277</v>
      </c>
      <c r="D4763">
        <v>45.75</v>
      </c>
      <c r="F4763">
        <v>28.88</v>
      </c>
    </row>
    <row r="4764" spans="3:6" x14ac:dyDescent="0.25">
      <c r="C4764" s="10">
        <v>36276</v>
      </c>
      <c r="D4764">
        <v>40.94</v>
      </c>
      <c r="F4764">
        <v>28.31</v>
      </c>
    </row>
    <row r="4765" spans="3:6" x14ac:dyDescent="0.25">
      <c r="C4765" s="10">
        <v>36273</v>
      </c>
      <c r="D4765">
        <v>39.19</v>
      </c>
      <c r="F4765">
        <v>28.31</v>
      </c>
    </row>
    <row r="4766" spans="3:6" x14ac:dyDescent="0.25">
      <c r="C4766" s="10">
        <v>36272</v>
      </c>
      <c r="D4766">
        <v>36.380000000000003</v>
      </c>
      <c r="F4766">
        <v>28.12</v>
      </c>
    </row>
    <row r="4767" spans="3:6" x14ac:dyDescent="0.25">
      <c r="C4767" s="10">
        <v>36271</v>
      </c>
      <c r="D4767">
        <v>34.380000000000003</v>
      </c>
      <c r="F4767">
        <v>27.94</v>
      </c>
    </row>
    <row r="4768" spans="3:6" x14ac:dyDescent="0.25">
      <c r="C4768" s="10">
        <v>36270</v>
      </c>
      <c r="D4768">
        <v>34.06</v>
      </c>
      <c r="F4768">
        <v>28.62</v>
      </c>
    </row>
    <row r="4769" spans="3:6" x14ac:dyDescent="0.25">
      <c r="C4769" s="10">
        <v>36269</v>
      </c>
      <c r="D4769">
        <v>33.880000000000003</v>
      </c>
      <c r="F4769">
        <v>27.69</v>
      </c>
    </row>
    <row r="4770" spans="3:6" x14ac:dyDescent="0.25">
      <c r="C4770" s="10">
        <v>36266</v>
      </c>
      <c r="D4770">
        <v>35.44</v>
      </c>
      <c r="F4770">
        <v>26.44</v>
      </c>
    </row>
    <row r="4771" spans="3:6" x14ac:dyDescent="0.25">
      <c r="C4771" s="10">
        <v>36265</v>
      </c>
      <c r="D4771">
        <v>35.75</v>
      </c>
      <c r="F4771">
        <v>26.38</v>
      </c>
    </row>
    <row r="4772" spans="3:6" x14ac:dyDescent="0.25">
      <c r="C4772" s="10">
        <v>36264</v>
      </c>
      <c r="D4772">
        <v>35.53</v>
      </c>
      <c r="F4772">
        <v>26.56</v>
      </c>
    </row>
    <row r="4773" spans="3:6" x14ac:dyDescent="0.25">
      <c r="C4773" s="10">
        <v>36263</v>
      </c>
      <c r="D4773">
        <v>34.630000000000003</v>
      </c>
      <c r="F4773">
        <v>26.56</v>
      </c>
    </row>
    <row r="4774" spans="3:6" x14ac:dyDescent="0.25">
      <c r="C4774" s="10">
        <v>36262</v>
      </c>
      <c r="D4774">
        <v>36.25</v>
      </c>
      <c r="F4774">
        <v>26.5</v>
      </c>
    </row>
    <row r="4775" spans="3:6" x14ac:dyDescent="0.25">
      <c r="C4775" s="10">
        <v>36259</v>
      </c>
      <c r="D4775">
        <v>36.75</v>
      </c>
      <c r="F4775">
        <v>25.81</v>
      </c>
    </row>
    <row r="4776" spans="3:6" x14ac:dyDescent="0.25">
      <c r="C4776" s="10">
        <v>36258</v>
      </c>
      <c r="D4776">
        <v>36.880000000000003</v>
      </c>
      <c r="F4776">
        <v>26</v>
      </c>
    </row>
    <row r="4777" spans="3:6" x14ac:dyDescent="0.25">
      <c r="C4777" s="10">
        <v>36257</v>
      </c>
      <c r="D4777">
        <v>37.130000000000003</v>
      </c>
      <c r="F4777">
        <v>25.62</v>
      </c>
    </row>
    <row r="4778" spans="3:6" x14ac:dyDescent="0.25">
      <c r="C4778" s="10">
        <v>36256</v>
      </c>
      <c r="D4778">
        <v>38</v>
      </c>
      <c r="F4778">
        <v>26</v>
      </c>
    </row>
    <row r="4779" spans="3:6" x14ac:dyDescent="0.25">
      <c r="C4779" s="10">
        <v>36255</v>
      </c>
      <c r="D4779">
        <v>37.06</v>
      </c>
      <c r="F4779">
        <v>25.69</v>
      </c>
    </row>
    <row r="4780" spans="3:6" x14ac:dyDescent="0.25">
      <c r="C4780" s="10">
        <v>36251</v>
      </c>
      <c r="D4780">
        <v>36.06</v>
      </c>
      <c r="F4780">
        <v>25.88</v>
      </c>
    </row>
    <row r="4781" spans="3:6" x14ac:dyDescent="0.25">
      <c r="C4781" s="10">
        <v>36250</v>
      </c>
      <c r="D4781">
        <v>35.94</v>
      </c>
      <c r="F4781">
        <v>26.06</v>
      </c>
    </row>
    <row r="4782" spans="3:6" x14ac:dyDescent="0.25">
      <c r="C4782" s="10">
        <v>36249</v>
      </c>
      <c r="D4782">
        <v>35.880000000000003</v>
      </c>
      <c r="F4782">
        <v>25.88</v>
      </c>
    </row>
    <row r="4783" spans="3:6" x14ac:dyDescent="0.25">
      <c r="C4783" s="10">
        <v>36248</v>
      </c>
      <c r="D4783">
        <v>35.380000000000003</v>
      </c>
      <c r="F4783">
        <v>26.25</v>
      </c>
    </row>
    <row r="4784" spans="3:6" x14ac:dyDescent="0.25">
      <c r="C4784" s="10">
        <v>36245</v>
      </c>
      <c r="D4784">
        <v>33.25</v>
      </c>
      <c r="F4784">
        <v>25.88</v>
      </c>
    </row>
    <row r="4785" spans="3:6" x14ac:dyDescent="0.25">
      <c r="C4785" s="10">
        <v>36244</v>
      </c>
      <c r="D4785">
        <v>33.81</v>
      </c>
      <c r="F4785">
        <v>26.31</v>
      </c>
    </row>
    <row r="4786" spans="3:6" x14ac:dyDescent="0.25">
      <c r="C4786" s="10">
        <v>36243</v>
      </c>
      <c r="D4786">
        <v>33.69</v>
      </c>
      <c r="F4786">
        <v>25.94</v>
      </c>
    </row>
    <row r="4787" spans="3:6" x14ac:dyDescent="0.25">
      <c r="C4787" s="10">
        <v>36242</v>
      </c>
      <c r="D4787">
        <v>33</v>
      </c>
      <c r="F4787">
        <v>25.62</v>
      </c>
    </row>
    <row r="4788" spans="3:6" x14ac:dyDescent="0.25">
      <c r="C4788" s="10">
        <v>36241</v>
      </c>
      <c r="D4788">
        <v>35.06</v>
      </c>
      <c r="F4788">
        <v>26.44</v>
      </c>
    </row>
    <row r="4789" spans="3:6" x14ac:dyDescent="0.25">
      <c r="C4789" s="10">
        <v>36238</v>
      </c>
      <c r="D4789">
        <v>33.5</v>
      </c>
      <c r="F4789">
        <v>26.56</v>
      </c>
    </row>
    <row r="4790" spans="3:6" x14ac:dyDescent="0.25">
      <c r="C4790" s="10">
        <v>36237</v>
      </c>
      <c r="D4790">
        <v>35.5</v>
      </c>
      <c r="F4790">
        <v>26.81</v>
      </c>
    </row>
    <row r="4791" spans="3:6" x14ac:dyDescent="0.25">
      <c r="C4791" s="10">
        <v>36236</v>
      </c>
      <c r="D4791">
        <v>34.06</v>
      </c>
      <c r="F4791">
        <v>26.69</v>
      </c>
    </row>
    <row r="4792" spans="3:6" x14ac:dyDescent="0.25">
      <c r="C4792" s="10">
        <v>36235</v>
      </c>
      <c r="D4792">
        <v>35.5</v>
      </c>
      <c r="F4792">
        <v>26.81</v>
      </c>
    </row>
    <row r="4793" spans="3:6" x14ac:dyDescent="0.25">
      <c r="C4793" s="10">
        <v>36234</v>
      </c>
      <c r="D4793">
        <v>34.06</v>
      </c>
      <c r="F4793">
        <v>27</v>
      </c>
    </row>
    <row r="4794" spans="3:6" x14ac:dyDescent="0.25">
      <c r="C4794" s="10">
        <v>36231</v>
      </c>
      <c r="D4794">
        <v>33.19</v>
      </c>
      <c r="F4794">
        <v>26.88</v>
      </c>
    </row>
    <row r="4795" spans="3:6" x14ac:dyDescent="0.25">
      <c r="C4795" s="10">
        <v>36230</v>
      </c>
      <c r="D4795">
        <v>32.19</v>
      </c>
      <c r="F4795">
        <v>26.94</v>
      </c>
    </row>
    <row r="4796" spans="3:6" x14ac:dyDescent="0.25">
      <c r="C4796" s="10">
        <v>36229</v>
      </c>
      <c r="D4796">
        <v>32.56</v>
      </c>
      <c r="F4796">
        <v>26.12</v>
      </c>
    </row>
    <row r="4797" spans="3:6" x14ac:dyDescent="0.25">
      <c r="C4797" s="10">
        <v>36228</v>
      </c>
      <c r="D4797">
        <v>34.130000000000003</v>
      </c>
      <c r="F4797">
        <v>25.44</v>
      </c>
    </row>
    <row r="4798" spans="3:6" x14ac:dyDescent="0.25">
      <c r="C4798" s="10">
        <v>36227</v>
      </c>
      <c r="D4798">
        <v>34.380000000000003</v>
      </c>
      <c r="F4798">
        <v>25.75</v>
      </c>
    </row>
    <row r="4799" spans="3:6" x14ac:dyDescent="0.25">
      <c r="C4799" s="10">
        <v>36224</v>
      </c>
      <c r="D4799">
        <v>33.19</v>
      </c>
      <c r="F4799">
        <v>26.38</v>
      </c>
    </row>
    <row r="4800" spans="3:6" x14ac:dyDescent="0.25">
      <c r="C4800" s="10">
        <v>36223</v>
      </c>
      <c r="D4800">
        <v>33.44</v>
      </c>
      <c r="F4800">
        <v>24.44</v>
      </c>
    </row>
    <row r="4801" spans="3:6" x14ac:dyDescent="0.25">
      <c r="C4801" s="10">
        <v>36222</v>
      </c>
      <c r="D4801">
        <v>34.19</v>
      </c>
      <c r="F4801">
        <v>24.38</v>
      </c>
    </row>
    <row r="4802" spans="3:6" x14ac:dyDescent="0.25">
      <c r="C4802" s="10">
        <v>36221</v>
      </c>
      <c r="D4802">
        <v>34.630000000000003</v>
      </c>
      <c r="F4802">
        <v>25</v>
      </c>
    </row>
    <row r="4803" spans="3:6" x14ac:dyDescent="0.25">
      <c r="C4803" s="10">
        <v>36220</v>
      </c>
      <c r="D4803">
        <v>33.75</v>
      </c>
      <c r="F4803">
        <v>24</v>
      </c>
    </row>
    <row r="4804" spans="3:6" x14ac:dyDescent="0.25">
      <c r="C4804" s="10">
        <v>36217</v>
      </c>
      <c r="D4804">
        <v>34.81</v>
      </c>
      <c r="F4804">
        <v>24.06</v>
      </c>
    </row>
    <row r="4805" spans="3:6" x14ac:dyDescent="0.25">
      <c r="C4805" s="10">
        <v>36216</v>
      </c>
      <c r="D4805">
        <v>36.94</v>
      </c>
      <c r="F4805">
        <v>23.62</v>
      </c>
    </row>
    <row r="4806" spans="3:6" x14ac:dyDescent="0.25">
      <c r="C4806" s="10">
        <v>36215</v>
      </c>
      <c r="D4806">
        <v>37.44</v>
      </c>
      <c r="F4806">
        <v>23.62</v>
      </c>
    </row>
    <row r="4807" spans="3:6" x14ac:dyDescent="0.25">
      <c r="C4807" s="10">
        <v>36214</v>
      </c>
      <c r="D4807">
        <v>38.44</v>
      </c>
      <c r="F4807">
        <v>24.06</v>
      </c>
    </row>
    <row r="4808" spans="3:6" x14ac:dyDescent="0.25">
      <c r="C4808" s="10">
        <v>36213</v>
      </c>
      <c r="D4808">
        <v>38.44</v>
      </c>
      <c r="F4808">
        <v>23.81</v>
      </c>
    </row>
    <row r="4809" spans="3:6" x14ac:dyDescent="0.25">
      <c r="C4809" s="10">
        <v>36210</v>
      </c>
      <c r="D4809">
        <v>37.19</v>
      </c>
      <c r="F4809">
        <v>23.44</v>
      </c>
    </row>
    <row r="4810" spans="3:6" x14ac:dyDescent="0.25">
      <c r="C4810" s="10">
        <v>36209</v>
      </c>
      <c r="D4810">
        <v>36</v>
      </c>
      <c r="F4810">
        <v>23.38</v>
      </c>
    </row>
    <row r="4811" spans="3:6" x14ac:dyDescent="0.25">
      <c r="C4811" s="10">
        <v>36208</v>
      </c>
      <c r="D4811">
        <v>37</v>
      </c>
      <c r="F4811">
        <v>22.81</v>
      </c>
    </row>
    <row r="4812" spans="3:6" x14ac:dyDescent="0.25">
      <c r="C4812" s="10">
        <v>36207</v>
      </c>
      <c r="D4812">
        <v>38.31</v>
      </c>
      <c r="F4812">
        <v>22.62</v>
      </c>
    </row>
    <row r="4813" spans="3:6" x14ac:dyDescent="0.25">
      <c r="C4813" s="10">
        <v>36203</v>
      </c>
      <c r="D4813">
        <v>37.69</v>
      </c>
      <c r="F4813">
        <v>22.31</v>
      </c>
    </row>
    <row r="4814" spans="3:6" x14ac:dyDescent="0.25">
      <c r="C4814" s="10">
        <v>36202</v>
      </c>
      <c r="D4814">
        <v>39.630000000000003</v>
      </c>
      <c r="F4814">
        <v>22.38</v>
      </c>
    </row>
    <row r="4815" spans="3:6" x14ac:dyDescent="0.25">
      <c r="C4815" s="10">
        <v>36201</v>
      </c>
      <c r="D4815">
        <v>38.31</v>
      </c>
      <c r="F4815">
        <v>22.06</v>
      </c>
    </row>
    <row r="4816" spans="3:6" x14ac:dyDescent="0.25">
      <c r="C4816" s="10">
        <v>36200</v>
      </c>
      <c r="D4816">
        <v>37.19</v>
      </c>
      <c r="F4816">
        <v>22</v>
      </c>
    </row>
    <row r="4817" spans="3:6" x14ac:dyDescent="0.25">
      <c r="C4817" s="10">
        <v>36199</v>
      </c>
      <c r="D4817">
        <v>37.75</v>
      </c>
      <c r="F4817">
        <v>22</v>
      </c>
    </row>
    <row r="4818" spans="3:6" x14ac:dyDescent="0.25">
      <c r="C4818" s="10">
        <v>36196</v>
      </c>
      <c r="D4818">
        <v>36.31</v>
      </c>
      <c r="F4818">
        <v>22</v>
      </c>
    </row>
    <row r="4819" spans="3:6" x14ac:dyDescent="0.25">
      <c r="C4819" s="10">
        <v>36195</v>
      </c>
      <c r="D4819">
        <v>37.880000000000003</v>
      </c>
      <c r="F4819">
        <v>22</v>
      </c>
    </row>
    <row r="4820" spans="3:6" x14ac:dyDescent="0.25">
      <c r="C4820" s="10">
        <v>36194</v>
      </c>
      <c r="D4820">
        <v>40.19</v>
      </c>
      <c r="F4820">
        <v>22</v>
      </c>
    </row>
    <row r="4821" spans="3:6" x14ac:dyDescent="0.25">
      <c r="C4821" s="10">
        <v>36193</v>
      </c>
      <c r="D4821">
        <v>39.19</v>
      </c>
      <c r="F4821">
        <v>22.06</v>
      </c>
    </row>
    <row r="4822" spans="3:6" x14ac:dyDescent="0.25">
      <c r="C4822" s="10">
        <v>36192</v>
      </c>
      <c r="D4822">
        <v>40.94</v>
      </c>
      <c r="F4822">
        <v>22.5</v>
      </c>
    </row>
    <row r="4823" spans="3:6" x14ac:dyDescent="0.25">
      <c r="C4823" s="10">
        <v>36189</v>
      </c>
      <c r="D4823">
        <v>41.19</v>
      </c>
      <c r="F4823">
        <v>22.31</v>
      </c>
    </row>
    <row r="4824" spans="3:6" x14ac:dyDescent="0.25">
      <c r="C4824" s="10">
        <v>36188</v>
      </c>
      <c r="D4824">
        <v>40.880000000000003</v>
      </c>
      <c r="F4824">
        <v>22.56</v>
      </c>
    </row>
    <row r="4825" spans="3:6" x14ac:dyDescent="0.25">
      <c r="C4825" s="10">
        <v>36187</v>
      </c>
      <c r="D4825">
        <v>40.130000000000003</v>
      </c>
      <c r="F4825">
        <v>22.88</v>
      </c>
    </row>
    <row r="4826" spans="3:6" x14ac:dyDescent="0.25">
      <c r="C4826" s="10">
        <v>36186</v>
      </c>
      <c r="D4826">
        <v>40.5</v>
      </c>
      <c r="F4826">
        <v>22.75</v>
      </c>
    </row>
    <row r="4827" spans="3:6" x14ac:dyDescent="0.25">
      <c r="C4827" s="10">
        <v>36185</v>
      </c>
      <c r="D4827">
        <v>39.380000000000003</v>
      </c>
      <c r="F4827">
        <v>23.38</v>
      </c>
    </row>
    <row r="4828" spans="3:6" x14ac:dyDescent="0.25">
      <c r="C4828" s="10">
        <v>36182</v>
      </c>
      <c r="D4828">
        <v>38.75</v>
      </c>
      <c r="F4828">
        <v>23.5</v>
      </c>
    </row>
    <row r="4829" spans="3:6" x14ac:dyDescent="0.25">
      <c r="C4829" s="10">
        <v>36181</v>
      </c>
      <c r="D4829">
        <v>38.81</v>
      </c>
      <c r="F4829">
        <v>23.5</v>
      </c>
    </row>
    <row r="4830" spans="3:6" x14ac:dyDescent="0.25">
      <c r="C4830" s="10">
        <v>36180</v>
      </c>
      <c r="D4830">
        <v>40.56</v>
      </c>
      <c r="F4830">
        <v>23.38</v>
      </c>
    </row>
    <row r="4831" spans="3:6" x14ac:dyDescent="0.25">
      <c r="C4831" s="10">
        <v>36179</v>
      </c>
      <c r="D4831">
        <v>40.880000000000003</v>
      </c>
      <c r="F4831">
        <v>24.25</v>
      </c>
    </row>
    <row r="4832" spans="3:6" x14ac:dyDescent="0.25">
      <c r="C4832" s="10">
        <v>36175</v>
      </c>
      <c r="D4832">
        <v>41.31</v>
      </c>
      <c r="F4832">
        <v>24.06</v>
      </c>
    </row>
    <row r="4833" spans="3:6" x14ac:dyDescent="0.25">
      <c r="C4833" s="10">
        <v>36174</v>
      </c>
      <c r="D4833">
        <v>41.38</v>
      </c>
      <c r="F4833">
        <v>23.94</v>
      </c>
    </row>
    <row r="4834" spans="3:6" x14ac:dyDescent="0.25">
      <c r="C4834" s="10">
        <v>36173</v>
      </c>
      <c r="D4834">
        <v>46.5</v>
      </c>
      <c r="F4834">
        <v>24.25</v>
      </c>
    </row>
    <row r="4835" spans="3:6" x14ac:dyDescent="0.25">
      <c r="C4835" s="10">
        <v>36172</v>
      </c>
      <c r="D4835">
        <v>46.13</v>
      </c>
      <c r="F4835">
        <v>24.62</v>
      </c>
    </row>
    <row r="4836" spans="3:6" x14ac:dyDescent="0.25">
      <c r="C4836" s="10">
        <v>36171</v>
      </c>
      <c r="D4836">
        <v>45.88</v>
      </c>
      <c r="F4836">
        <v>25</v>
      </c>
    </row>
    <row r="4837" spans="3:6" x14ac:dyDescent="0.25">
      <c r="C4837" s="10">
        <v>36168</v>
      </c>
      <c r="D4837">
        <v>45</v>
      </c>
      <c r="F4837">
        <v>24.81</v>
      </c>
    </row>
    <row r="4838" spans="3:6" x14ac:dyDescent="0.25">
      <c r="C4838" s="10">
        <v>36167</v>
      </c>
      <c r="D4838">
        <v>45</v>
      </c>
      <c r="F4838">
        <v>24.44</v>
      </c>
    </row>
    <row r="4839" spans="3:6" x14ac:dyDescent="0.25">
      <c r="C4839" s="10">
        <v>36166</v>
      </c>
      <c r="D4839">
        <v>41.75</v>
      </c>
      <c r="F4839">
        <v>23.88</v>
      </c>
    </row>
    <row r="4840" spans="3:6" x14ac:dyDescent="0.25">
      <c r="C4840" s="10">
        <v>36165</v>
      </c>
      <c r="D4840">
        <v>43.31</v>
      </c>
      <c r="F4840">
        <v>23.56</v>
      </c>
    </row>
    <row r="4841" spans="3:6" x14ac:dyDescent="0.25">
      <c r="C4841" s="10">
        <v>36164</v>
      </c>
      <c r="D4841">
        <v>41.25</v>
      </c>
      <c r="F4841">
        <v>24.06</v>
      </c>
    </row>
    <row r="4842" spans="3:6" x14ac:dyDescent="0.25">
      <c r="C4842" s="10">
        <v>36160</v>
      </c>
      <c r="D4842">
        <v>40.94</v>
      </c>
      <c r="F4842">
        <v>24.19</v>
      </c>
    </row>
    <row r="4843" spans="3:6" x14ac:dyDescent="0.25">
      <c r="C4843" s="10">
        <v>36159</v>
      </c>
      <c r="D4843">
        <v>40.06</v>
      </c>
      <c r="F4843">
        <v>23.56</v>
      </c>
    </row>
    <row r="4844" spans="3:6" x14ac:dyDescent="0.25">
      <c r="C4844" s="10">
        <v>36158</v>
      </c>
      <c r="D4844">
        <v>40.81</v>
      </c>
      <c r="F4844">
        <v>23</v>
      </c>
    </row>
    <row r="4845" spans="3:6" x14ac:dyDescent="0.25">
      <c r="C4845" s="10">
        <v>36157</v>
      </c>
      <c r="D4845">
        <v>40.880000000000003</v>
      </c>
      <c r="F4845">
        <v>22.69</v>
      </c>
    </row>
    <row r="4846" spans="3:6" x14ac:dyDescent="0.25">
      <c r="C4846" s="10">
        <v>36153</v>
      </c>
      <c r="D4846">
        <v>39.25</v>
      </c>
      <c r="F4846">
        <v>23.56</v>
      </c>
    </row>
    <row r="4847" spans="3:6" x14ac:dyDescent="0.25">
      <c r="C4847" s="10">
        <v>36152</v>
      </c>
      <c r="D4847">
        <v>39.81</v>
      </c>
      <c r="F4847">
        <v>23.06</v>
      </c>
    </row>
    <row r="4848" spans="3:6" x14ac:dyDescent="0.25">
      <c r="C4848" s="10">
        <v>36151</v>
      </c>
      <c r="D4848">
        <v>38</v>
      </c>
      <c r="F4848">
        <v>23.06</v>
      </c>
    </row>
    <row r="4849" spans="3:6" x14ac:dyDescent="0.25">
      <c r="C4849" s="10">
        <v>36150</v>
      </c>
      <c r="D4849">
        <v>35.06</v>
      </c>
      <c r="F4849">
        <v>23.94</v>
      </c>
    </row>
    <row r="4850" spans="3:6" x14ac:dyDescent="0.25">
      <c r="C4850" s="10">
        <v>36147</v>
      </c>
      <c r="D4850">
        <v>35.19</v>
      </c>
      <c r="F4850">
        <v>23.5</v>
      </c>
    </row>
    <row r="4851" spans="3:6" x14ac:dyDescent="0.25">
      <c r="C4851" s="10">
        <v>36146</v>
      </c>
      <c r="D4851">
        <v>33.44</v>
      </c>
      <c r="F4851">
        <v>23.38</v>
      </c>
    </row>
    <row r="4852" spans="3:6" x14ac:dyDescent="0.25">
      <c r="C4852" s="10">
        <v>36145</v>
      </c>
      <c r="D4852">
        <v>32.81</v>
      </c>
      <c r="F4852">
        <v>22.75</v>
      </c>
    </row>
    <row r="4853" spans="3:6" x14ac:dyDescent="0.25">
      <c r="C4853" s="10">
        <v>36144</v>
      </c>
      <c r="D4853">
        <v>33.56</v>
      </c>
      <c r="F4853">
        <v>23</v>
      </c>
    </row>
    <row r="4854" spans="3:6" x14ac:dyDescent="0.25">
      <c r="C4854" s="10">
        <v>36143</v>
      </c>
      <c r="D4854">
        <v>32.5</v>
      </c>
      <c r="F4854">
        <v>23.19</v>
      </c>
    </row>
    <row r="4855" spans="3:6" x14ac:dyDescent="0.25">
      <c r="C4855" s="10">
        <v>36140</v>
      </c>
      <c r="D4855">
        <v>33.75</v>
      </c>
      <c r="F4855">
        <v>24.25</v>
      </c>
    </row>
    <row r="4856" spans="3:6" x14ac:dyDescent="0.25">
      <c r="C4856" s="10">
        <v>36139</v>
      </c>
      <c r="D4856">
        <v>32</v>
      </c>
      <c r="F4856">
        <v>24.56</v>
      </c>
    </row>
    <row r="4857" spans="3:6" x14ac:dyDescent="0.25">
      <c r="C4857" s="10">
        <v>36138</v>
      </c>
      <c r="D4857">
        <v>32</v>
      </c>
      <c r="F4857">
        <v>25.25</v>
      </c>
    </row>
    <row r="4858" spans="3:6" x14ac:dyDescent="0.25">
      <c r="C4858" s="10">
        <v>36137</v>
      </c>
      <c r="D4858">
        <v>32.06</v>
      </c>
      <c r="F4858">
        <v>25.25</v>
      </c>
    </row>
    <row r="4859" spans="3:6" x14ac:dyDescent="0.25">
      <c r="C4859" s="10">
        <v>36136</v>
      </c>
      <c r="D4859">
        <v>33.75</v>
      </c>
      <c r="F4859">
        <v>25.44</v>
      </c>
    </row>
    <row r="4860" spans="3:6" x14ac:dyDescent="0.25">
      <c r="C4860" s="10">
        <v>36133</v>
      </c>
      <c r="D4860">
        <v>32.75</v>
      </c>
      <c r="F4860">
        <v>24.75</v>
      </c>
    </row>
    <row r="4861" spans="3:6" x14ac:dyDescent="0.25">
      <c r="C4861" s="10">
        <v>36132</v>
      </c>
      <c r="D4861">
        <v>33.69</v>
      </c>
      <c r="F4861">
        <v>24.38</v>
      </c>
    </row>
    <row r="4862" spans="3:6" x14ac:dyDescent="0.25">
      <c r="C4862" s="10">
        <v>36131</v>
      </c>
      <c r="D4862">
        <v>36</v>
      </c>
      <c r="F4862">
        <v>24.25</v>
      </c>
    </row>
    <row r="4863" spans="3:6" x14ac:dyDescent="0.25">
      <c r="C4863" s="10">
        <v>36130</v>
      </c>
      <c r="D4863">
        <v>34.130000000000003</v>
      </c>
      <c r="F4863">
        <v>24.25</v>
      </c>
    </row>
    <row r="4864" spans="3:6" x14ac:dyDescent="0.25">
      <c r="C4864" s="10">
        <v>36129</v>
      </c>
      <c r="D4864">
        <v>31.94</v>
      </c>
      <c r="F4864">
        <v>24.19</v>
      </c>
    </row>
    <row r="4865" spans="3:6" x14ac:dyDescent="0.25">
      <c r="C4865" s="10">
        <v>36126</v>
      </c>
      <c r="D4865">
        <v>35.06</v>
      </c>
      <c r="F4865">
        <v>25.25</v>
      </c>
    </row>
    <row r="4866" spans="3:6" x14ac:dyDescent="0.25">
      <c r="C4866" s="10">
        <v>36124</v>
      </c>
      <c r="D4866">
        <v>35.130000000000003</v>
      </c>
      <c r="F4866">
        <v>25.25</v>
      </c>
    </row>
    <row r="4867" spans="3:6" x14ac:dyDescent="0.25">
      <c r="C4867" s="10">
        <v>36123</v>
      </c>
      <c r="D4867">
        <v>35.94</v>
      </c>
      <c r="F4867">
        <v>25.44</v>
      </c>
    </row>
    <row r="4868" spans="3:6" x14ac:dyDescent="0.25">
      <c r="C4868" s="10">
        <v>36122</v>
      </c>
      <c r="D4868">
        <v>36.25</v>
      </c>
      <c r="F4868">
        <v>25.38</v>
      </c>
    </row>
    <row r="4869" spans="3:6" x14ac:dyDescent="0.25">
      <c r="C4869" s="10">
        <v>36119</v>
      </c>
      <c r="D4869">
        <v>35.31</v>
      </c>
      <c r="F4869">
        <v>24.56</v>
      </c>
    </row>
    <row r="4870" spans="3:6" x14ac:dyDescent="0.25">
      <c r="C4870" s="10">
        <v>36118</v>
      </c>
      <c r="D4870">
        <v>35.75</v>
      </c>
      <c r="F4870">
        <v>24.81</v>
      </c>
    </row>
    <row r="4871" spans="3:6" x14ac:dyDescent="0.25">
      <c r="C4871" s="10">
        <v>36117</v>
      </c>
      <c r="D4871">
        <v>35.44</v>
      </c>
      <c r="F4871">
        <v>24.12</v>
      </c>
    </row>
    <row r="4872" spans="3:6" x14ac:dyDescent="0.25">
      <c r="C4872" s="10">
        <v>36116</v>
      </c>
      <c r="D4872">
        <v>34.81</v>
      </c>
      <c r="F4872">
        <v>24.62</v>
      </c>
    </row>
    <row r="4873" spans="3:6" x14ac:dyDescent="0.25">
      <c r="C4873" s="10">
        <v>36115</v>
      </c>
      <c r="D4873">
        <v>36</v>
      </c>
      <c r="F4873">
        <v>23.94</v>
      </c>
    </row>
    <row r="4874" spans="3:6" x14ac:dyDescent="0.25">
      <c r="C4874" s="10">
        <v>36112</v>
      </c>
      <c r="D4874">
        <v>35.69</v>
      </c>
      <c r="F4874">
        <v>23.62</v>
      </c>
    </row>
    <row r="4875" spans="3:6" x14ac:dyDescent="0.25">
      <c r="C4875" s="10">
        <v>36111</v>
      </c>
      <c r="D4875">
        <v>34</v>
      </c>
      <c r="F4875">
        <v>23.62</v>
      </c>
    </row>
    <row r="4876" spans="3:6" x14ac:dyDescent="0.25">
      <c r="C4876" s="10">
        <v>36110</v>
      </c>
      <c r="D4876">
        <v>33.56</v>
      </c>
      <c r="F4876">
        <v>23.62</v>
      </c>
    </row>
    <row r="4877" spans="3:6" x14ac:dyDescent="0.25">
      <c r="C4877" s="10">
        <v>36109</v>
      </c>
      <c r="D4877">
        <v>35.130000000000003</v>
      </c>
      <c r="F4877">
        <v>24.25</v>
      </c>
    </row>
    <row r="4878" spans="3:6" x14ac:dyDescent="0.25">
      <c r="C4878" s="10">
        <v>36108</v>
      </c>
      <c r="D4878">
        <v>36.630000000000003</v>
      </c>
      <c r="F4878">
        <v>24.69</v>
      </c>
    </row>
    <row r="4879" spans="3:6" x14ac:dyDescent="0.25">
      <c r="C4879" s="10">
        <v>36105</v>
      </c>
      <c r="D4879">
        <v>38.06</v>
      </c>
      <c r="F4879">
        <v>25.25</v>
      </c>
    </row>
    <row r="4880" spans="3:6" x14ac:dyDescent="0.25">
      <c r="C4880" s="10">
        <v>36104</v>
      </c>
      <c r="D4880">
        <v>38.19</v>
      </c>
      <c r="F4880">
        <v>24.81</v>
      </c>
    </row>
    <row r="4881" spans="3:6" x14ac:dyDescent="0.25">
      <c r="C4881" s="10">
        <v>36103</v>
      </c>
      <c r="D4881">
        <v>38.69</v>
      </c>
      <c r="F4881">
        <v>24.31</v>
      </c>
    </row>
    <row r="4882" spans="3:6" x14ac:dyDescent="0.25">
      <c r="C4882" s="10">
        <v>36102</v>
      </c>
      <c r="D4882">
        <v>37.81</v>
      </c>
      <c r="F4882">
        <v>24.56</v>
      </c>
    </row>
    <row r="4883" spans="3:6" x14ac:dyDescent="0.25">
      <c r="C4883" s="10">
        <v>36101</v>
      </c>
      <c r="D4883">
        <v>37.630000000000003</v>
      </c>
      <c r="F4883">
        <v>24.5</v>
      </c>
    </row>
    <row r="4884" spans="3:6" x14ac:dyDescent="0.25">
      <c r="C4884" s="10">
        <v>36098</v>
      </c>
      <c r="D4884">
        <v>37.130000000000003</v>
      </c>
      <c r="F4884">
        <v>23.56</v>
      </c>
    </row>
    <row r="4885" spans="3:6" x14ac:dyDescent="0.25">
      <c r="C4885" s="10">
        <v>36097</v>
      </c>
      <c r="D4885">
        <v>36.44</v>
      </c>
      <c r="F4885">
        <v>22.25</v>
      </c>
    </row>
    <row r="4886" spans="3:6" x14ac:dyDescent="0.25">
      <c r="C4886" s="10">
        <v>36096</v>
      </c>
      <c r="D4886">
        <v>36.81</v>
      </c>
      <c r="F4886">
        <v>21.19</v>
      </c>
    </row>
    <row r="4887" spans="3:6" x14ac:dyDescent="0.25">
      <c r="C4887" s="10">
        <v>36095</v>
      </c>
      <c r="D4887">
        <v>35.25</v>
      </c>
      <c r="F4887">
        <v>21</v>
      </c>
    </row>
    <row r="4888" spans="3:6" x14ac:dyDescent="0.25">
      <c r="C4888" s="10">
        <v>36094</v>
      </c>
      <c r="D4888">
        <v>37.44</v>
      </c>
      <c r="F4888">
        <v>21.06</v>
      </c>
    </row>
    <row r="4889" spans="3:6" x14ac:dyDescent="0.25">
      <c r="C4889" s="10">
        <v>36091</v>
      </c>
      <c r="D4889">
        <v>35.5</v>
      </c>
      <c r="F4889">
        <v>21.25</v>
      </c>
    </row>
    <row r="4890" spans="3:6" x14ac:dyDescent="0.25">
      <c r="C4890" s="10">
        <v>36090</v>
      </c>
      <c r="D4890">
        <v>36.75</v>
      </c>
      <c r="F4890">
        <v>21.5</v>
      </c>
    </row>
    <row r="4891" spans="3:6" x14ac:dyDescent="0.25">
      <c r="C4891" s="10">
        <v>36089</v>
      </c>
      <c r="D4891">
        <v>37.130000000000003</v>
      </c>
      <c r="F4891">
        <v>21.5</v>
      </c>
    </row>
    <row r="4892" spans="3:6" x14ac:dyDescent="0.25">
      <c r="C4892" s="10">
        <v>36088</v>
      </c>
      <c r="D4892">
        <v>36.06</v>
      </c>
      <c r="F4892">
        <v>22</v>
      </c>
    </row>
    <row r="4893" spans="3:6" x14ac:dyDescent="0.25">
      <c r="C4893" s="10">
        <v>36087</v>
      </c>
      <c r="D4893">
        <v>37.5</v>
      </c>
      <c r="F4893">
        <v>22.25</v>
      </c>
    </row>
    <row r="4894" spans="3:6" x14ac:dyDescent="0.25">
      <c r="C4894" s="10">
        <v>36084</v>
      </c>
      <c r="D4894">
        <v>36.69</v>
      </c>
      <c r="F4894">
        <v>21.19</v>
      </c>
    </row>
    <row r="4895" spans="3:6" x14ac:dyDescent="0.25">
      <c r="C4895" s="10">
        <v>36083</v>
      </c>
      <c r="D4895">
        <v>36.630000000000003</v>
      </c>
      <c r="F4895">
        <v>22</v>
      </c>
    </row>
    <row r="4896" spans="3:6" x14ac:dyDescent="0.25">
      <c r="C4896" s="10">
        <v>36082</v>
      </c>
      <c r="D4896">
        <v>37.380000000000003</v>
      </c>
      <c r="F4896">
        <v>19.559999999999999</v>
      </c>
    </row>
    <row r="4897" spans="3:6" x14ac:dyDescent="0.25">
      <c r="C4897" s="10">
        <v>36081</v>
      </c>
      <c r="D4897">
        <v>38.75</v>
      </c>
      <c r="F4897">
        <v>19.190000000000001</v>
      </c>
    </row>
    <row r="4898" spans="3:6" x14ac:dyDescent="0.25">
      <c r="C4898" s="10">
        <v>36080</v>
      </c>
      <c r="D4898">
        <v>37.44</v>
      </c>
      <c r="F4898">
        <v>19.059999999999999</v>
      </c>
    </row>
    <row r="4899" spans="3:6" x14ac:dyDescent="0.25">
      <c r="C4899" s="10">
        <v>36077</v>
      </c>
      <c r="D4899">
        <v>35.130000000000003</v>
      </c>
      <c r="F4899">
        <v>17.38</v>
      </c>
    </row>
    <row r="4900" spans="3:6" x14ac:dyDescent="0.25">
      <c r="C4900" s="10">
        <v>36076</v>
      </c>
      <c r="D4900">
        <v>30.81</v>
      </c>
      <c r="F4900">
        <v>16.559999999999999</v>
      </c>
    </row>
    <row r="4901" spans="3:6" x14ac:dyDescent="0.25">
      <c r="C4901" s="10">
        <v>36075</v>
      </c>
      <c r="D4901">
        <v>31.94</v>
      </c>
      <c r="F4901">
        <v>17.559999999999999</v>
      </c>
    </row>
    <row r="4902" spans="3:6" x14ac:dyDescent="0.25">
      <c r="C4902" s="10">
        <v>36074</v>
      </c>
      <c r="D4902">
        <v>32.56</v>
      </c>
      <c r="F4902">
        <v>18.059999999999999</v>
      </c>
    </row>
    <row r="4903" spans="3:6" x14ac:dyDescent="0.25">
      <c r="C4903" s="10">
        <v>36073</v>
      </c>
      <c r="D4903">
        <v>32.19</v>
      </c>
      <c r="F4903">
        <v>18.62</v>
      </c>
    </row>
    <row r="4904" spans="3:6" x14ac:dyDescent="0.25">
      <c r="C4904" s="10">
        <v>36070</v>
      </c>
      <c r="D4904">
        <v>35.06</v>
      </c>
      <c r="F4904">
        <v>19.25</v>
      </c>
    </row>
    <row r="4905" spans="3:6" x14ac:dyDescent="0.25">
      <c r="C4905" s="10">
        <v>36069</v>
      </c>
      <c r="D4905">
        <v>35.69</v>
      </c>
      <c r="F4905">
        <v>19.190000000000001</v>
      </c>
    </row>
    <row r="4906" spans="3:6" x14ac:dyDescent="0.25">
      <c r="C4906" s="10">
        <v>36068</v>
      </c>
      <c r="D4906">
        <v>38.130000000000003</v>
      </c>
      <c r="F4906">
        <v>19.88</v>
      </c>
    </row>
    <row r="4907" spans="3:6" x14ac:dyDescent="0.25">
      <c r="C4907" s="10">
        <v>36067</v>
      </c>
      <c r="D4907">
        <v>39.5</v>
      </c>
      <c r="F4907">
        <v>21.44</v>
      </c>
    </row>
    <row r="4908" spans="3:6" x14ac:dyDescent="0.25">
      <c r="C4908" s="10">
        <v>36066</v>
      </c>
      <c r="D4908">
        <v>39.06</v>
      </c>
      <c r="F4908">
        <v>22.5</v>
      </c>
    </row>
    <row r="4909" spans="3:6" x14ac:dyDescent="0.25">
      <c r="C4909" s="10">
        <v>36063</v>
      </c>
      <c r="D4909">
        <v>38.75</v>
      </c>
      <c r="F4909">
        <v>22.12</v>
      </c>
    </row>
    <row r="4910" spans="3:6" x14ac:dyDescent="0.25">
      <c r="C4910" s="10">
        <v>36062</v>
      </c>
      <c r="D4910">
        <v>38.5</v>
      </c>
      <c r="F4910">
        <v>21.94</v>
      </c>
    </row>
    <row r="4911" spans="3:6" x14ac:dyDescent="0.25">
      <c r="C4911" s="10">
        <v>36061</v>
      </c>
      <c r="D4911">
        <v>38.31</v>
      </c>
      <c r="F4911">
        <v>22.94</v>
      </c>
    </row>
    <row r="4912" spans="3:6" x14ac:dyDescent="0.25">
      <c r="C4912" s="10">
        <v>36060</v>
      </c>
      <c r="D4912">
        <v>37</v>
      </c>
      <c r="F4912">
        <v>22.56</v>
      </c>
    </row>
    <row r="4913" spans="3:6" x14ac:dyDescent="0.25">
      <c r="C4913" s="10">
        <v>36059</v>
      </c>
      <c r="D4913">
        <v>36.94</v>
      </c>
      <c r="F4913">
        <v>22.56</v>
      </c>
    </row>
    <row r="4914" spans="3:6" x14ac:dyDescent="0.25">
      <c r="C4914" s="10">
        <v>36056</v>
      </c>
      <c r="D4914">
        <v>36.75</v>
      </c>
      <c r="F4914">
        <v>22.69</v>
      </c>
    </row>
    <row r="4915" spans="3:6" x14ac:dyDescent="0.25">
      <c r="C4915" s="10">
        <v>36055</v>
      </c>
      <c r="D4915">
        <v>36</v>
      </c>
      <c r="F4915">
        <v>22.81</v>
      </c>
    </row>
    <row r="4916" spans="3:6" x14ac:dyDescent="0.25">
      <c r="C4916" s="10">
        <v>36054</v>
      </c>
      <c r="D4916">
        <v>37.31</v>
      </c>
      <c r="F4916">
        <v>23.56</v>
      </c>
    </row>
    <row r="4917" spans="3:6" x14ac:dyDescent="0.25">
      <c r="C4917" s="10">
        <v>36053</v>
      </c>
      <c r="D4917">
        <v>38.19</v>
      </c>
      <c r="F4917">
        <v>23.38</v>
      </c>
    </row>
    <row r="4918" spans="3:6" x14ac:dyDescent="0.25">
      <c r="C4918" s="10">
        <v>36052</v>
      </c>
      <c r="D4918">
        <v>37.19</v>
      </c>
      <c r="F4918">
        <v>23.88</v>
      </c>
    </row>
    <row r="4919" spans="3:6" x14ac:dyDescent="0.25">
      <c r="C4919" s="10">
        <v>36049</v>
      </c>
      <c r="D4919">
        <v>37.630000000000003</v>
      </c>
      <c r="F4919">
        <v>23.56</v>
      </c>
    </row>
    <row r="4920" spans="3:6" x14ac:dyDescent="0.25">
      <c r="C4920" s="10">
        <v>36048</v>
      </c>
      <c r="D4920">
        <v>38.130000000000003</v>
      </c>
      <c r="F4920">
        <v>23.25</v>
      </c>
    </row>
    <row r="4921" spans="3:6" x14ac:dyDescent="0.25">
      <c r="C4921" s="10">
        <v>36047</v>
      </c>
      <c r="D4921">
        <v>37.380000000000003</v>
      </c>
      <c r="F4921">
        <v>23.62</v>
      </c>
    </row>
    <row r="4922" spans="3:6" x14ac:dyDescent="0.25">
      <c r="C4922" s="10">
        <v>36046</v>
      </c>
      <c r="D4922">
        <v>38.25</v>
      </c>
      <c r="F4922">
        <v>23.94</v>
      </c>
    </row>
    <row r="4923" spans="3:6" x14ac:dyDescent="0.25">
      <c r="C4923" s="10">
        <v>36042</v>
      </c>
      <c r="D4923">
        <v>35.130000000000003</v>
      </c>
      <c r="F4923">
        <v>23.19</v>
      </c>
    </row>
    <row r="4924" spans="3:6" x14ac:dyDescent="0.25">
      <c r="C4924" s="10">
        <v>36041</v>
      </c>
      <c r="D4924">
        <v>34.630000000000003</v>
      </c>
      <c r="F4924">
        <v>23.38</v>
      </c>
    </row>
    <row r="4925" spans="3:6" x14ac:dyDescent="0.25">
      <c r="C4925" s="10">
        <v>36040</v>
      </c>
      <c r="D4925">
        <v>35.56</v>
      </c>
      <c r="F4925">
        <v>24.06</v>
      </c>
    </row>
    <row r="4926" spans="3:6" x14ac:dyDescent="0.25">
      <c r="C4926" s="10">
        <v>36039</v>
      </c>
      <c r="D4926">
        <v>34.130000000000003</v>
      </c>
      <c r="F4926">
        <v>23.25</v>
      </c>
    </row>
    <row r="4927" spans="3:6" x14ac:dyDescent="0.25">
      <c r="C4927" s="10">
        <v>36038</v>
      </c>
      <c r="D4927">
        <v>31.19</v>
      </c>
      <c r="F4927">
        <v>22.06</v>
      </c>
    </row>
    <row r="4928" spans="3:6" x14ac:dyDescent="0.25">
      <c r="C4928" s="10">
        <v>36035</v>
      </c>
      <c r="D4928">
        <v>34.19</v>
      </c>
      <c r="F4928">
        <v>23.5</v>
      </c>
    </row>
    <row r="4929" spans="3:6" x14ac:dyDescent="0.25">
      <c r="C4929" s="10">
        <v>36034</v>
      </c>
      <c r="D4929">
        <v>37.5</v>
      </c>
      <c r="F4929">
        <v>23.69</v>
      </c>
    </row>
    <row r="4930" spans="3:6" x14ac:dyDescent="0.25">
      <c r="C4930" s="10">
        <v>36033</v>
      </c>
      <c r="D4930">
        <v>40.380000000000003</v>
      </c>
      <c r="F4930">
        <v>25.31</v>
      </c>
    </row>
    <row r="4931" spans="3:6" x14ac:dyDescent="0.25">
      <c r="C4931" s="10">
        <v>36032</v>
      </c>
      <c r="D4931">
        <v>40.81</v>
      </c>
      <c r="F4931">
        <v>26</v>
      </c>
    </row>
    <row r="4932" spans="3:6" x14ac:dyDescent="0.25">
      <c r="C4932" s="10">
        <v>36031</v>
      </c>
      <c r="D4932">
        <v>41.19</v>
      </c>
      <c r="F4932">
        <v>26.56</v>
      </c>
    </row>
    <row r="4933" spans="3:6" x14ac:dyDescent="0.25">
      <c r="C4933" s="10">
        <v>36028</v>
      </c>
      <c r="D4933">
        <v>43</v>
      </c>
      <c r="F4933">
        <v>26.44</v>
      </c>
    </row>
    <row r="4934" spans="3:6" x14ac:dyDescent="0.25">
      <c r="C4934" s="10">
        <v>36027</v>
      </c>
      <c r="D4934">
        <v>40.630000000000003</v>
      </c>
      <c r="F4934">
        <v>27.31</v>
      </c>
    </row>
    <row r="4935" spans="3:6" x14ac:dyDescent="0.25">
      <c r="C4935" s="10">
        <v>36026</v>
      </c>
      <c r="D4935">
        <v>41</v>
      </c>
      <c r="F4935">
        <v>27.12</v>
      </c>
    </row>
    <row r="4936" spans="3:6" x14ac:dyDescent="0.25">
      <c r="C4936" s="10">
        <v>36025</v>
      </c>
      <c r="D4936">
        <v>42.56</v>
      </c>
      <c r="F4936">
        <v>27.44</v>
      </c>
    </row>
    <row r="4937" spans="3:6" x14ac:dyDescent="0.25">
      <c r="C4937" s="10">
        <v>36024</v>
      </c>
      <c r="D4937">
        <v>41.94</v>
      </c>
      <c r="F4937">
        <v>26.81</v>
      </c>
    </row>
    <row r="4938" spans="3:6" x14ac:dyDescent="0.25">
      <c r="C4938" s="10">
        <v>36021</v>
      </c>
      <c r="D4938">
        <v>40.5</v>
      </c>
      <c r="F4938">
        <v>26.81</v>
      </c>
    </row>
    <row r="4939" spans="3:6" x14ac:dyDescent="0.25">
      <c r="C4939" s="10">
        <v>36020</v>
      </c>
      <c r="D4939">
        <v>39.44</v>
      </c>
      <c r="F4939">
        <v>27.19</v>
      </c>
    </row>
    <row r="4940" spans="3:6" x14ac:dyDescent="0.25">
      <c r="C4940" s="10">
        <v>36019</v>
      </c>
      <c r="D4940">
        <v>40.06</v>
      </c>
      <c r="F4940">
        <v>27.25</v>
      </c>
    </row>
    <row r="4941" spans="3:6" x14ac:dyDescent="0.25">
      <c r="C4941" s="10">
        <v>36018</v>
      </c>
      <c r="D4941">
        <v>39</v>
      </c>
      <c r="F4941">
        <v>26.44</v>
      </c>
    </row>
    <row r="4942" spans="3:6" x14ac:dyDescent="0.25">
      <c r="C4942" s="10">
        <v>36017</v>
      </c>
      <c r="D4942">
        <v>37.94</v>
      </c>
      <c r="F4942">
        <v>27.38</v>
      </c>
    </row>
    <row r="4943" spans="3:6" x14ac:dyDescent="0.25">
      <c r="C4943" s="10">
        <v>36014</v>
      </c>
      <c r="D4943">
        <v>36.5</v>
      </c>
      <c r="F4943">
        <v>27.81</v>
      </c>
    </row>
    <row r="4944" spans="3:6" x14ac:dyDescent="0.25">
      <c r="C4944" s="10">
        <v>36013</v>
      </c>
      <c r="D4944">
        <v>36.880000000000003</v>
      </c>
      <c r="F4944">
        <v>27.12</v>
      </c>
    </row>
    <row r="4945" spans="3:6" x14ac:dyDescent="0.25">
      <c r="C4945" s="10">
        <v>36012</v>
      </c>
      <c r="D4945">
        <v>36</v>
      </c>
      <c r="F4945">
        <v>27.06</v>
      </c>
    </row>
    <row r="4946" spans="3:6" x14ac:dyDescent="0.25">
      <c r="C4946" s="10">
        <v>36011</v>
      </c>
      <c r="D4946">
        <v>34.19</v>
      </c>
      <c r="F4946">
        <v>27</v>
      </c>
    </row>
    <row r="4947" spans="3:6" x14ac:dyDescent="0.25">
      <c r="C4947" s="10">
        <v>36010</v>
      </c>
      <c r="D4947">
        <v>35.130000000000003</v>
      </c>
      <c r="F4947">
        <v>28.5</v>
      </c>
    </row>
    <row r="4948" spans="3:6" x14ac:dyDescent="0.25">
      <c r="C4948" s="10">
        <v>36007</v>
      </c>
      <c r="D4948">
        <v>34.630000000000003</v>
      </c>
      <c r="F4948">
        <v>28.88</v>
      </c>
    </row>
    <row r="4949" spans="3:6" x14ac:dyDescent="0.25">
      <c r="C4949" s="10">
        <v>36006</v>
      </c>
      <c r="D4949">
        <v>36.5</v>
      </c>
      <c r="F4949">
        <v>29.25</v>
      </c>
    </row>
    <row r="4950" spans="3:6" x14ac:dyDescent="0.25">
      <c r="C4950" s="10">
        <v>36005</v>
      </c>
      <c r="D4950">
        <v>35.130000000000003</v>
      </c>
      <c r="F4950">
        <v>28.94</v>
      </c>
    </row>
    <row r="4951" spans="3:6" x14ac:dyDescent="0.25">
      <c r="C4951" s="10">
        <v>36004</v>
      </c>
      <c r="D4951">
        <v>33.630000000000003</v>
      </c>
      <c r="F4951">
        <v>29.25</v>
      </c>
    </row>
    <row r="4952" spans="3:6" x14ac:dyDescent="0.25">
      <c r="C4952" s="10">
        <v>36003</v>
      </c>
      <c r="D4952">
        <v>34.44</v>
      </c>
      <c r="F4952">
        <v>29.56</v>
      </c>
    </row>
    <row r="4953" spans="3:6" x14ac:dyDescent="0.25">
      <c r="C4953" s="10">
        <v>36000</v>
      </c>
      <c r="D4953">
        <v>34.69</v>
      </c>
      <c r="F4953">
        <v>29.75</v>
      </c>
    </row>
    <row r="4954" spans="3:6" x14ac:dyDescent="0.25">
      <c r="C4954" s="10">
        <v>35999</v>
      </c>
      <c r="D4954">
        <v>34.94</v>
      </c>
      <c r="F4954">
        <v>30.25</v>
      </c>
    </row>
    <row r="4955" spans="3:6" x14ac:dyDescent="0.25">
      <c r="C4955" s="10">
        <v>35998</v>
      </c>
      <c r="D4955">
        <v>35</v>
      </c>
      <c r="F4955">
        <v>30.44</v>
      </c>
    </row>
    <row r="4956" spans="3:6" x14ac:dyDescent="0.25">
      <c r="C4956" s="10">
        <v>35997</v>
      </c>
      <c r="D4956">
        <v>35.630000000000003</v>
      </c>
      <c r="F4956">
        <v>30.31</v>
      </c>
    </row>
    <row r="4957" spans="3:6" x14ac:dyDescent="0.25">
      <c r="C4957" s="10">
        <v>35996</v>
      </c>
      <c r="D4957">
        <v>36.25</v>
      </c>
      <c r="F4957">
        <v>31.19</v>
      </c>
    </row>
    <row r="4958" spans="3:6" x14ac:dyDescent="0.25">
      <c r="C4958" s="10">
        <v>35993</v>
      </c>
      <c r="D4958">
        <v>36.880000000000003</v>
      </c>
      <c r="F4958">
        <v>30.62</v>
      </c>
    </row>
    <row r="4959" spans="3:6" x14ac:dyDescent="0.25">
      <c r="C4959" s="10">
        <v>35992</v>
      </c>
      <c r="D4959">
        <v>37.5</v>
      </c>
      <c r="F4959">
        <v>31</v>
      </c>
    </row>
    <row r="4960" spans="3:6" x14ac:dyDescent="0.25">
      <c r="C4960" s="10">
        <v>35991</v>
      </c>
      <c r="D4960">
        <v>34.44</v>
      </c>
      <c r="F4960">
        <v>31.5</v>
      </c>
    </row>
    <row r="4961" spans="3:6" x14ac:dyDescent="0.25">
      <c r="C4961" s="10">
        <v>35990</v>
      </c>
      <c r="D4961">
        <v>33.44</v>
      </c>
      <c r="F4961">
        <v>32.06</v>
      </c>
    </row>
    <row r="4962" spans="3:6" x14ac:dyDescent="0.25">
      <c r="C4962" s="10">
        <v>35989</v>
      </c>
      <c r="D4962">
        <v>33.94</v>
      </c>
      <c r="F4962">
        <v>31.56</v>
      </c>
    </row>
    <row r="4963" spans="3:6" x14ac:dyDescent="0.25">
      <c r="C4963" s="10">
        <v>35986</v>
      </c>
      <c r="D4963">
        <v>32.06</v>
      </c>
      <c r="F4963">
        <v>32.44</v>
      </c>
    </row>
    <row r="4964" spans="3:6" x14ac:dyDescent="0.25">
      <c r="C4964" s="10">
        <v>35985</v>
      </c>
      <c r="D4964">
        <v>31.69</v>
      </c>
      <c r="F4964">
        <v>32</v>
      </c>
    </row>
    <row r="4965" spans="3:6" x14ac:dyDescent="0.25">
      <c r="C4965" s="10">
        <v>35984</v>
      </c>
      <c r="D4965">
        <v>32.56</v>
      </c>
      <c r="F4965">
        <v>31.62</v>
      </c>
    </row>
    <row r="4966" spans="3:6" x14ac:dyDescent="0.25">
      <c r="C4966" s="10">
        <v>35983</v>
      </c>
      <c r="D4966">
        <v>30.5</v>
      </c>
      <c r="F4966">
        <v>31.06</v>
      </c>
    </row>
    <row r="4967" spans="3:6" x14ac:dyDescent="0.25">
      <c r="C4967" s="10">
        <v>35982</v>
      </c>
      <c r="D4967">
        <v>30.37</v>
      </c>
      <c r="F4967">
        <v>30.94</v>
      </c>
    </row>
    <row r="4968" spans="3:6" x14ac:dyDescent="0.25">
      <c r="C4968" s="10">
        <v>35978</v>
      </c>
      <c r="D4968">
        <v>29</v>
      </c>
      <c r="F4968">
        <v>30.62</v>
      </c>
    </row>
    <row r="4969" spans="3:6" x14ac:dyDescent="0.25">
      <c r="C4969" s="10">
        <v>35977</v>
      </c>
      <c r="D4969">
        <v>29.94</v>
      </c>
      <c r="F4969">
        <v>30.38</v>
      </c>
    </row>
    <row r="4970" spans="3:6" x14ac:dyDescent="0.25">
      <c r="C4970" s="10">
        <v>35976</v>
      </c>
      <c r="D4970">
        <v>28.69</v>
      </c>
      <c r="F4970">
        <v>29.5</v>
      </c>
    </row>
    <row r="4971" spans="3:6" x14ac:dyDescent="0.25">
      <c r="C4971" s="10">
        <v>35975</v>
      </c>
      <c r="D4971">
        <v>28.69</v>
      </c>
      <c r="F4971">
        <v>29.38</v>
      </c>
    </row>
    <row r="4972" spans="3:6" x14ac:dyDescent="0.25">
      <c r="C4972" s="10">
        <v>35972</v>
      </c>
      <c r="D4972">
        <v>28.19</v>
      </c>
      <c r="F4972">
        <v>29.31</v>
      </c>
    </row>
    <row r="4973" spans="3:6" x14ac:dyDescent="0.25">
      <c r="C4973" s="10">
        <v>35971</v>
      </c>
      <c r="D4973">
        <v>28.56</v>
      </c>
      <c r="F4973">
        <v>29.62</v>
      </c>
    </row>
    <row r="4974" spans="3:6" x14ac:dyDescent="0.25">
      <c r="C4974" s="10">
        <v>35970</v>
      </c>
      <c r="D4974">
        <v>28.25</v>
      </c>
      <c r="F4974">
        <v>30</v>
      </c>
    </row>
    <row r="4975" spans="3:6" x14ac:dyDescent="0.25">
      <c r="C4975" s="10">
        <v>35969</v>
      </c>
      <c r="D4975">
        <v>27.81</v>
      </c>
      <c r="F4975">
        <v>29.88</v>
      </c>
    </row>
    <row r="4976" spans="3:6" x14ac:dyDescent="0.25">
      <c r="C4976" s="10">
        <v>35968</v>
      </c>
      <c r="D4976">
        <v>27.37</v>
      </c>
      <c r="F4976">
        <v>28.69</v>
      </c>
    </row>
    <row r="4977" spans="3:6" x14ac:dyDescent="0.25">
      <c r="C4977" s="10">
        <v>35965</v>
      </c>
      <c r="D4977">
        <v>27.06</v>
      </c>
      <c r="F4977">
        <v>30.31</v>
      </c>
    </row>
    <row r="4978" spans="3:6" x14ac:dyDescent="0.25">
      <c r="C4978" s="10">
        <v>35964</v>
      </c>
      <c r="D4978">
        <v>27.31</v>
      </c>
      <c r="F4978">
        <v>30.31</v>
      </c>
    </row>
    <row r="4979" spans="3:6" x14ac:dyDescent="0.25">
      <c r="C4979" s="10">
        <v>35963</v>
      </c>
      <c r="D4979">
        <v>28.12</v>
      </c>
      <c r="F4979">
        <v>31.12</v>
      </c>
    </row>
    <row r="4980" spans="3:6" x14ac:dyDescent="0.25">
      <c r="C4980" s="10">
        <v>35962</v>
      </c>
      <c r="D4980">
        <v>28</v>
      </c>
      <c r="F4980">
        <v>30.62</v>
      </c>
    </row>
    <row r="4981" spans="3:6" x14ac:dyDescent="0.25">
      <c r="C4981" s="10">
        <v>35961</v>
      </c>
      <c r="D4981">
        <v>27.5</v>
      </c>
      <c r="F4981">
        <v>30.06</v>
      </c>
    </row>
    <row r="4982" spans="3:6" x14ac:dyDescent="0.25">
      <c r="C4982" s="10">
        <v>35958</v>
      </c>
      <c r="D4982">
        <v>28.12</v>
      </c>
      <c r="F4982">
        <v>31.06</v>
      </c>
    </row>
    <row r="4983" spans="3:6" x14ac:dyDescent="0.25">
      <c r="C4983" s="10">
        <v>35957</v>
      </c>
      <c r="D4983">
        <v>27.81</v>
      </c>
      <c r="F4983">
        <v>31.56</v>
      </c>
    </row>
    <row r="4984" spans="3:6" x14ac:dyDescent="0.25">
      <c r="C4984" s="10">
        <v>35956</v>
      </c>
      <c r="D4984">
        <v>28.06</v>
      </c>
      <c r="F4984">
        <v>32</v>
      </c>
    </row>
    <row r="4985" spans="3:6" x14ac:dyDescent="0.25">
      <c r="C4985" s="10">
        <v>35955</v>
      </c>
      <c r="D4985">
        <v>28.25</v>
      </c>
      <c r="F4985">
        <v>32.380000000000003</v>
      </c>
    </row>
    <row r="4986" spans="3:6" x14ac:dyDescent="0.25">
      <c r="C4986" s="10">
        <v>35954</v>
      </c>
      <c r="D4986">
        <v>27.25</v>
      </c>
      <c r="F4986">
        <v>32.31</v>
      </c>
    </row>
    <row r="4987" spans="3:6" x14ac:dyDescent="0.25">
      <c r="C4987" s="10">
        <v>35951</v>
      </c>
      <c r="D4987">
        <v>26.87</v>
      </c>
      <c r="F4987">
        <v>32</v>
      </c>
    </row>
    <row r="4988" spans="3:6" x14ac:dyDescent="0.25">
      <c r="C4988" s="10">
        <v>35950</v>
      </c>
      <c r="D4988">
        <v>26.81</v>
      </c>
      <c r="F4988">
        <v>32.31</v>
      </c>
    </row>
    <row r="4989" spans="3:6" x14ac:dyDescent="0.25">
      <c r="C4989" s="10">
        <v>35949</v>
      </c>
      <c r="D4989">
        <v>26.31</v>
      </c>
      <c r="F4989">
        <v>31.94</v>
      </c>
    </row>
    <row r="4990" spans="3:6" x14ac:dyDescent="0.25">
      <c r="C4990" s="10">
        <v>35948</v>
      </c>
      <c r="D4990">
        <v>26.87</v>
      </c>
      <c r="F4990">
        <v>32.25</v>
      </c>
    </row>
    <row r="4991" spans="3:6" x14ac:dyDescent="0.25">
      <c r="C4991" s="10">
        <v>35947</v>
      </c>
      <c r="D4991">
        <v>26.25</v>
      </c>
      <c r="F4991">
        <v>32.31</v>
      </c>
    </row>
    <row r="4992" spans="3:6" x14ac:dyDescent="0.25">
      <c r="C4992" s="10">
        <v>35944</v>
      </c>
      <c r="D4992">
        <v>26.62</v>
      </c>
      <c r="F4992">
        <v>32.56</v>
      </c>
    </row>
    <row r="4993" spans="3:6" x14ac:dyDescent="0.25">
      <c r="C4993" s="10">
        <v>35943</v>
      </c>
      <c r="D4993">
        <v>27.44</v>
      </c>
      <c r="F4993">
        <v>32.44</v>
      </c>
    </row>
    <row r="4994" spans="3:6" x14ac:dyDescent="0.25">
      <c r="C4994" s="10">
        <v>35942</v>
      </c>
      <c r="D4994">
        <v>26.75</v>
      </c>
      <c r="F4994">
        <v>32.19</v>
      </c>
    </row>
    <row r="4995" spans="3:6" x14ac:dyDescent="0.25">
      <c r="C4995" s="10">
        <v>35941</v>
      </c>
      <c r="D4995">
        <v>26.69</v>
      </c>
      <c r="F4995">
        <v>32.619999999999997</v>
      </c>
    </row>
    <row r="4996" spans="3:6" x14ac:dyDescent="0.25">
      <c r="C4996" s="10">
        <v>35937</v>
      </c>
      <c r="D4996">
        <v>27.87</v>
      </c>
      <c r="F4996">
        <v>33</v>
      </c>
    </row>
    <row r="4997" spans="3:6" x14ac:dyDescent="0.25">
      <c r="C4997" s="10">
        <v>35936</v>
      </c>
      <c r="D4997">
        <v>28.87</v>
      </c>
      <c r="F4997">
        <v>33.56</v>
      </c>
    </row>
    <row r="4998" spans="3:6" x14ac:dyDescent="0.25">
      <c r="C4998" s="10">
        <v>35935</v>
      </c>
      <c r="D4998">
        <v>29.56</v>
      </c>
      <c r="F4998">
        <v>33.19</v>
      </c>
    </row>
    <row r="4999" spans="3:6" x14ac:dyDescent="0.25">
      <c r="C4999" s="10">
        <v>35934</v>
      </c>
      <c r="D4999">
        <v>29.37</v>
      </c>
      <c r="F4999">
        <v>32.880000000000003</v>
      </c>
    </row>
    <row r="5000" spans="3:6" x14ac:dyDescent="0.25">
      <c r="C5000" s="10">
        <v>35933</v>
      </c>
      <c r="D5000">
        <v>28.5</v>
      </c>
      <c r="F5000">
        <v>33.31</v>
      </c>
    </row>
    <row r="5001" spans="3:6" x14ac:dyDescent="0.25">
      <c r="C5001" s="10">
        <v>35930</v>
      </c>
      <c r="D5001">
        <v>29.56</v>
      </c>
      <c r="F5001">
        <v>33</v>
      </c>
    </row>
    <row r="5002" spans="3:6" x14ac:dyDescent="0.25">
      <c r="C5002" s="10">
        <v>35929</v>
      </c>
      <c r="D5002">
        <v>30.06</v>
      </c>
      <c r="F5002">
        <v>32.94</v>
      </c>
    </row>
    <row r="5003" spans="3:6" x14ac:dyDescent="0.25">
      <c r="C5003" s="10">
        <v>35928</v>
      </c>
      <c r="D5003">
        <v>30.44</v>
      </c>
      <c r="F5003">
        <v>32</v>
      </c>
    </row>
    <row r="5004" spans="3:6" x14ac:dyDescent="0.25">
      <c r="C5004" s="10">
        <v>35927</v>
      </c>
      <c r="D5004">
        <v>30.12</v>
      </c>
      <c r="F5004">
        <v>31.38</v>
      </c>
    </row>
    <row r="5005" spans="3:6" x14ac:dyDescent="0.25">
      <c r="C5005" s="10">
        <v>35926</v>
      </c>
      <c r="D5005">
        <v>30.94</v>
      </c>
      <c r="F5005">
        <v>30.94</v>
      </c>
    </row>
    <row r="5006" spans="3:6" x14ac:dyDescent="0.25">
      <c r="C5006" s="10">
        <v>35923</v>
      </c>
      <c r="D5006">
        <v>30.44</v>
      </c>
      <c r="F5006">
        <v>31.25</v>
      </c>
    </row>
    <row r="5007" spans="3:6" x14ac:dyDescent="0.25">
      <c r="C5007" s="10">
        <v>35922</v>
      </c>
      <c r="D5007">
        <v>30.19</v>
      </c>
      <c r="F5007">
        <v>31</v>
      </c>
    </row>
    <row r="5008" spans="3:6" x14ac:dyDescent="0.25">
      <c r="C5008" s="10">
        <v>35921</v>
      </c>
      <c r="D5008">
        <v>30.31</v>
      </c>
      <c r="F5008">
        <v>31</v>
      </c>
    </row>
    <row r="5009" spans="3:6" x14ac:dyDescent="0.25">
      <c r="C5009" s="10">
        <v>35920</v>
      </c>
      <c r="D5009">
        <v>29.69</v>
      </c>
      <c r="F5009">
        <v>31.94</v>
      </c>
    </row>
    <row r="5010" spans="3:6" x14ac:dyDescent="0.25">
      <c r="C5010" s="10">
        <v>35919</v>
      </c>
      <c r="D5010">
        <v>29.06</v>
      </c>
      <c r="F5010">
        <v>32.619999999999997</v>
      </c>
    </row>
    <row r="5011" spans="3:6" x14ac:dyDescent="0.25">
      <c r="C5011" s="10">
        <v>35916</v>
      </c>
      <c r="D5011">
        <v>28</v>
      </c>
      <c r="F5011">
        <v>32.69</v>
      </c>
    </row>
    <row r="5012" spans="3:6" x14ac:dyDescent="0.25">
      <c r="C5012" s="10">
        <v>35915</v>
      </c>
      <c r="D5012">
        <v>27.37</v>
      </c>
      <c r="F5012">
        <v>32.56</v>
      </c>
    </row>
    <row r="5013" spans="3:6" x14ac:dyDescent="0.25">
      <c r="C5013" s="10">
        <v>35914</v>
      </c>
      <c r="D5013">
        <v>27</v>
      </c>
      <c r="F5013">
        <v>31.94</v>
      </c>
    </row>
    <row r="5014" spans="3:6" x14ac:dyDescent="0.25">
      <c r="C5014" s="10">
        <v>35913</v>
      </c>
      <c r="D5014">
        <v>26.94</v>
      </c>
      <c r="F5014">
        <v>32</v>
      </c>
    </row>
    <row r="5015" spans="3:6" x14ac:dyDescent="0.25">
      <c r="C5015" s="10">
        <v>35912</v>
      </c>
      <c r="D5015">
        <v>27.75</v>
      </c>
      <c r="F5015">
        <v>32.119999999999997</v>
      </c>
    </row>
    <row r="5016" spans="3:6" x14ac:dyDescent="0.25">
      <c r="C5016" s="10">
        <v>35909</v>
      </c>
      <c r="D5016">
        <v>27.94</v>
      </c>
      <c r="F5016">
        <v>33.119999999999997</v>
      </c>
    </row>
    <row r="5017" spans="3:6" x14ac:dyDescent="0.25">
      <c r="C5017" s="10">
        <v>35908</v>
      </c>
      <c r="D5017">
        <v>27.69</v>
      </c>
      <c r="F5017">
        <v>33.75</v>
      </c>
    </row>
    <row r="5018" spans="3:6" x14ac:dyDescent="0.25">
      <c r="C5018" s="10">
        <v>35907</v>
      </c>
      <c r="D5018">
        <v>27.5</v>
      </c>
      <c r="F5018">
        <v>33.880000000000003</v>
      </c>
    </row>
    <row r="5019" spans="3:6" x14ac:dyDescent="0.25">
      <c r="C5019" s="10">
        <v>35906</v>
      </c>
      <c r="D5019">
        <v>29</v>
      </c>
      <c r="F5019">
        <v>33.380000000000003</v>
      </c>
    </row>
    <row r="5020" spans="3:6" x14ac:dyDescent="0.25">
      <c r="C5020" s="10">
        <v>35905</v>
      </c>
      <c r="D5020">
        <v>29</v>
      </c>
      <c r="F5020">
        <v>33.25</v>
      </c>
    </row>
    <row r="5021" spans="3:6" x14ac:dyDescent="0.25">
      <c r="C5021" s="10">
        <v>35902</v>
      </c>
      <c r="D5021">
        <v>27.94</v>
      </c>
      <c r="F5021">
        <v>34</v>
      </c>
    </row>
    <row r="5022" spans="3:6" x14ac:dyDescent="0.25">
      <c r="C5022" s="10">
        <v>35901</v>
      </c>
      <c r="D5022">
        <v>28.62</v>
      </c>
      <c r="F5022">
        <v>34.19</v>
      </c>
    </row>
    <row r="5023" spans="3:6" x14ac:dyDescent="0.25">
      <c r="C5023" s="10">
        <v>35900</v>
      </c>
      <c r="D5023">
        <v>27.44</v>
      </c>
      <c r="F5023">
        <v>36.56</v>
      </c>
    </row>
    <row r="5024" spans="3:6" x14ac:dyDescent="0.25">
      <c r="C5024" s="10">
        <v>35899</v>
      </c>
      <c r="D5024">
        <v>26.94</v>
      </c>
      <c r="F5024">
        <v>36.75</v>
      </c>
    </row>
    <row r="5025" spans="3:6" x14ac:dyDescent="0.25">
      <c r="C5025" s="10">
        <v>35898</v>
      </c>
      <c r="D5025">
        <v>26.44</v>
      </c>
      <c r="F5025">
        <v>35.81</v>
      </c>
    </row>
    <row r="5026" spans="3:6" x14ac:dyDescent="0.25">
      <c r="C5026" s="10">
        <v>35894</v>
      </c>
      <c r="D5026">
        <v>25.62</v>
      </c>
      <c r="F5026">
        <v>33.94</v>
      </c>
    </row>
    <row r="5027" spans="3:6" x14ac:dyDescent="0.25">
      <c r="C5027" s="10">
        <v>35893</v>
      </c>
      <c r="D5027">
        <v>25</v>
      </c>
      <c r="F5027">
        <v>33.619999999999997</v>
      </c>
    </row>
    <row r="5028" spans="3:6" x14ac:dyDescent="0.25">
      <c r="C5028" s="10">
        <v>35892</v>
      </c>
      <c r="D5028">
        <v>25.5</v>
      </c>
      <c r="F5028">
        <v>34.31</v>
      </c>
    </row>
    <row r="5029" spans="3:6" x14ac:dyDescent="0.25">
      <c r="C5029" s="10">
        <v>35891</v>
      </c>
      <c r="D5029">
        <v>26.25</v>
      </c>
      <c r="F5029">
        <v>34.880000000000003</v>
      </c>
    </row>
    <row r="5030" spans="3:6" x14ac:dyDescent="0.25">
      <c r="C5030" s="10">
        <v>35888</v>
      </c>
      <c r="D5030">
        <v>27.06</v>
      </c>
      <c r="F5030">
        <v>34.56</v>
      </c>
    </row>
    <row r="5031" spans="3:6" x14ac:dyDescent="0.25">
      <c r="C5031" s="10">
        <v>35887</v>
      </c>
      <c r="D5031">
        <v>27.31</v>
      </c>
      <c r="F5031">
        <v>34.19</v>
      </c>
    </row>
    <row r="5032" spans="3:6" x14ac:dyDescent="0.25">
      <c r="C5032" s="10">
        <v>35886</v>
      </c>
      <c r="D5032">
        <v>27.5</v>
      </c>
      <c r="F5032">
        <v>34</v>
      </c>
    </row>
    <row r="5033" spans="3:6" x14ac:dyDescent="0.25">
      <c r="C5033" s="10">
        <v>35885</v>
      </c>
      <c r="D5033">
        <v>27.5</v>
      </c>
      <c r="F5033">
        <v>33.94</v>
      </c>
    </row>
    <row r="5034" spans="3:6" x14ac:dyDescent="0.25">
      <c r="C5034" s="10">
        <v>35884</v>
      </c>
      <c r="D5034">
        <v>27.44</v>
      </c>
      <c r="F5034">
        <v>33.69</v>
      </c>
    </row>
    <row r="5035" spans="3:6" x14ac:dyDescent="0.25">
      <c r="C5035" s="10">
        <v>35881</v>
      </c>
      <c r="D5035">
        <v>26.94</v>
      </c>
      <c r="F5035">
        <v>33.81</v>
      </c>
    </row>
    <row r="5036" spans="3:6" x14ac:dyDescent="0.25">
      <c r="C5036" s="10">
        <v>35880</v>
      </c>
      <c r="D5036">
        <v>26.56</v>
      </c>
      <c r="F5036">
        <v>34.119999999999997</v>
      </c>
    </row>
    <row r="5037" spans="3:6" x14ac:dyDescent="0.25">
      <c r="C5037" s="10">
        <v>35879</v>
      </c>
      <c r="D5037">
        <v>27.16</v>
      </c>
      <c r="F5037">
        <v>34.619999999999997</v>
      </c>
    </row>
    <row r="5038" spans="3:6" x14ac:dyDescent="0.25">
      <c r="C5038" s="10">
        <v>35878</v>
      </c>
      <c r="D5038">
        <v>28</v>
      </c>
      <c r="F5038">
        <v>34.69</v>
      </c>
    </row>
    <row r="5039" spans="3:6" x14ac:dyDescent="0.25">
      <c r="C5039" s="10">
        <v>35877</v>
      </c>
      <c r="D5039">
        <v>26.12</v>
      </c>
      <c r="F5039">
        <v>34.56</v>
      </c>
    </row>
    <row r="5040" spans="3:6" x14ac:dyDescent="0.25">
      <c r="C5040" s="10">
        <v>35874</v>
      </c>
      <c r="D5040">
        <v>26.37</v>
      </c>
      <c r="F5040">
        <v>34.75</v>
      </c>
    </row>
    <row r="5041" spans="3:6" x14ac:dyDescent="0.25">
      <c r="C5041" s="10">
        <v>35873</v>
      </c>
      <c r="D5041">
        <v>26.75</v>
      </c>
      <c r="F5041">
        <v>34.75</v>
      </c>
    </row>
    <row r="5042" spans="3:6" x14ac:dyDescent="0.25">
      <c r="C5042" s="10">
        <v>35872</v>
      </c>
      <c r="D5042">
        <v>26.94</v>
      </c>
      <c r="F5042">
        <v>34.69</v>
      </c>
    </row>
    <row r="5043" spans="3:6" x14ac:dyDescent="0.25">
      <c r="C5043" s="10">
        <v>35871</v>
      </c>
      <c r="D5043">
        <v>26.34</v>
      </c>
      <c r="F5043">
        <v>34.380000000000003</v>
      </c>
    </row>
    <row r="5044" spans="3:6" x14ac:dyDescent="0.25">
      <c r="C5044" s="10">
        <v>35870</v>
      </c>
      <c r="D5044">
        <v>26.69</v>
      </c>
      <c r="F5044">
        <v>33.81</v>
      </c>
    </row>
    <row r="5045" spans="3:6" x14ac:dyDescent="0.25">
      <c r="C5045" s="10">
        <v>35867</v>
      </c>
      <c r="D5045">
        <v>27.12</v>
      </c>
      <c r="F5045">
        <v>33.06</v>
      </c>
    </row>
    <row r="5046" spans="3:6" x14ac:dyDescent="0.25">
      <c r="C5046" s="10">
        <v>35866</v>
      </c>
      <c r="D5046">
        <v>27</v>
      </c>
      <c r="F5046">
        <v>33.5</v>
      </c>
    </row>
    <row r="5047" spans="3:6" x14ac:dyDescent="0.25">
      <c r="C5047" s="10">
        <v>35865</v>
      </c>
      <c r="D5047">
        <v>26.12</v>
      </c>
      <c r="F5047">
        <v>33.25</v>
      </c>
    </row>
    <row r="5048" spans="3:6" x14ac:dyDescent="0.25">
      <c r="C5048" s="10">
        <v>35864</v>
      </c>
      <c r="D5048">
        <v>24.06</v>
      </c>
      <c r="F5048">
        <v>31.94</v>
      </c>
    </row>
    <row r="5049" spans="3:6" x14ac:dyDescent="0.25">
      <c r="C5049" s="10">
        <v>35863</v>
      </c>
      <c r="D5049">
        <v>22.75</v>
      </c>
      <c r="F5049">
        <v>32.06</v>
      </c>
    </row>
    <row r="5050" spans="3:6" x14ac:dyDescent="0.25">
      <c r="C5050" s="10">
        <v>35860</v>
      </c>
      <c r="D5050">
        <v>24.44</v>
      </c>
      <c r="F5050">
        <v>33.31</v>
      </c>
    </row>
    <row r="5051" spans="3:6" x14ac:dyDescent="0.25">
      <c r="C5051" s="10">
        <v>35859</v>
      </c>
      <c r="D5051">
        <v>24.06</v>
      </c>
      <c r="F5051">
        <v>32.880000000000003</v>
      </c>
    </row>
    <row r="5052" spans="3:6" x14ac:dyDescent="0.25">
      <c r="C5052" s="10">
        <v>35858</v>
      </c>
      <c r="D5052">
        <v>24.44</v>
      </c>
      <c r="F5052">
        <v>32.880000000000003</v>
      </c>
    </row>
    <row r="5053" spans="3:6" x14ac:dyDescent="0.25">
      <c r="C5053" s="10">
        <v>35857</v>
      </c>
      <c r="D5053">
        <v>23.12</v>
      </c>
      <c r="F5053">
        <v>33.25</v>
      </c>
    </row>
    <row r="5054" spans="3:6" x14ac:dyDescent="0.25">
      <c r="C5054" s="10">
        <v>35856</v>
      </c>
      <c r="D5054">
        <v>22.75</v>
      </c>
      <c r="F5054">
        <v>33.119999999999997</v>
      </c>
    </row>
    <row r="5055" spans="3:6" x14ac:dyDescent="0.25">
      <c r="C5055" s="10">
        <v>35853</v>
      </c>
      <c r="D5055">
        <v>23.62</v>
      </c>
      <c r="F5055">
        <v>33.06</v>
      </c>
    </row>
    <row r="5056" spans="3:6" x14ac:dyDescent="0.25">
      <c r="C5056" s="10">
        <v>35852</v>
      </c>
      <c r="D5056">
        <v>23.5</v>
      </c>
      <c r="F5056">
        <v>32.81</v>
      </c>
    </row>
    <row r="5057" spans="3:6" x14ac:dyDescent="0.25">
      <c r="C5057" s="10">
        <v>35851</v>
      </c>
      <c r="D5057">
        <v>22.31</v>
      </c>
      <c r="F5057">
        <v>33.25</v>
      </c>
    </row>
    <row r="5058" spans="3:6" x14ac:dyDescent="0.25">
      <c r="C5058" s="10">
        <v>35850</v>
      </c>
      <c r="D5058">
        <v>21.31</v>
      </c>
      <c r="F5058">
        <v>33.31</v>
      </c>
    </row>
    <row r="5059" spans="3:6" x14ac:dyDescent="0.25">
      <c r="C5059" s="10">
        <v>35849</v>
      </c>
      <c r="D5059">
        <v>21.25</v>
      </c>
      <c r="F5059">
        <v>33.5</v>
      </c>
    </row>
    <row r="5060" spans="3:6" x14ac:dyDescent="0.25">
      <c r="C5060" s="10">
        <v>35846</v>
      </c>
      <c r="D5060">
        <v>20</v>
      </c>
      <c r="F5060">
        <v>32.880000000000003</v>
      </c>
    </row>
    <row r="5061" spans="3:6" x14ac:dyDescent="0.25">
      <c r="C5061" s="10">
        <v>35845</v>
      </c>
      <c r="D5061">
        <v>20.440000000000001</v>
      </c>
      <c r="F5061">
        <v>32.81</v>
      </c>
    </row>
    <row r="5062" spans="3:6" x14ac:dyDescent="0.25">
      <c r="C5062" s="10">
        <v>35844</v>
      </c>
      <c r="D5062">
        <v>20.56</v>
      </c>
      <c r="F5062">
        <v>32.94</v>
      </c>
    </row>
    <row r="5063" spans="3:6" x14ac:dyDescent="0.25">
      <c r="C5063" s="10">
        <v>35843</v>
      </c>
      <c r="D5063">
        <v>19.62</v>
      </c>
      <c r="F5063">
        <v>32.56</v>
      </c>
    </row>
    <row r="5064" spans="3:6" x14ac:dyDescent="0.25">
      <c r="C5064" s="10">
        <v>35839</v>
      </c>
      <c r="D5064">
        <v>19.5</v>
      </c>
      <c r="F5064">
        <v>32.75</v>
      </c>
    </row>
    <row r="5065" spans="3:6" x14ac:dyDescent="0.25">
      <c r="C5065" s="10">
        <v>35838</v>
      </c>
      <c r="D5065">
        <v>19.37</v>
      </c>
      <c r="F5065">
        <v>33</v>
      </c>
    </row>
    <row r="5066" spans="3:6" x14ac:dyDescent="0.25">
      <c r="C5066" s="10">
        <v>35837</v>
      </c>
      <c r="D5066">
        <v>19</v>
      </c>
      <c r="F5066">
        <v>33.25</v>
      </c>
    </row>
    <row r="5067" spans="3:6" x14ac:dyDescent="0.25">
      <c r="C5067" s="10">
        <v>35836</v>
      </c>
      <c r="D5067">
        <v>19.440000000000001</v>
      </c>
      <c r="F5067">
        <v>32.880000000000003</v>
      </c>
    </row>
    <row r="5068" spans="3:6" x14ac:dyDescent="0.25">
      <c r="C5068" s="10">
        <v>35835</v>
      </c>
      <c r="D5068">
        <v>19.190000000000001</v>
      </c>
      <c r="F5068">
        <v>33.31</v>
      </c>
    </row>
    <row r="5069" spans="3:6" x14ac:dyDescent="0.25">
      <c r="C5069" s="10">
        <v>35832</v>
      </c>
      <c r="D5069">
        <v>18.5</v>
      </c>
      <c r="F5069">
        <v>33.25</v>
      </c>
    </row>
    <row r="5070" spans="3:6" x14ac:dyDescent="0.25">
      <c r="C5070" s="10">
        <v>35831</v>
      </c>
      <c r="D5070">
        <v>18.309999999999999</v>
      </c>
      <c r="F5070">
        <v>32.44</v>
      </c>
    </row>
    <row r="5071" spans="3:6" x14ac:dyDescent="0.25">
      <c r="C5071" s="10">
        <v>35830</v>
      </c>
      <c r="D5071">
        <v>18.25</v>
      </c>
      <c r="F5071">
        <v>32.94</v>
      </c>
    </row>
    <row r="5072" spans="3:6" x14ac:dyDescent="0.25">
      <c r="C5072" s="10">
        <v>35829</v>
      </c>
      <c r="D5072">
        <v>18.309999999999999</v>
      </c>
      <c r="F5072">
        <v>33</v>
      </c>
    </row>
    <row r="5073" spans="3:6" x14ac:dyDescent="0.25">
      <c r="C5073" s="10">
        <v>35828</v>
      </c>
      <c r="D5073">
        <v>17.690000000000001</v>
      </c>
      <c r="F5073">
        <v>32.19</v>
      </c>
    </row>
    <row r="5074" spans="3:6" x14ac:dyDescent="0.25">
      <c r="C5074" s="10">
        <v>35825</v>
      </c>
      <c r="D5074">
        <v>18.309999999999999</v>
      </c>
      <c r="F5074">
        <v>31.94</v>
      </c>
    </row>
    <row r="5075" spans="3:6" x14ac:dyDescent="0.25">
      <c r="C5075" s="10">
        <v>35824</v>
      </c>
      <c r="D5075">
        <v>18.5</v>
      </c>
      <c r="F5075">
        <v>32.5</v>
      </c>
    </row>
    <row r="5076" spans="3:6" x14ac:dyDescent="0.25">
      <c r="C5076" s="10">
        <v>35823</v>
      </c>
      <c r="D5076">
        <v>19.190000000000001</v>
      </c>
      <c r="F5076">
        <v>32.75</v>
      </c>
    </row>
    <row r="5077" spans="3:6" x14ac:dyDescent="0.25">
      <c r="C5077" s="10">
        <v>35822</v>
      </c>
      <c r="D5077">
        <v>19.12</v>
      </c>
      <c r="F5077">
        <v>31.62</v>
      </c>
    </row>
    <row r="5078" spans="3:6" x14ac:dyDescent="0.25">
      <c r="C5078" s="10">
        <v>35821</v>
      </c>
      <c r="D5078">
        <v>19.440000000000001</v>
      </c>
      <c r="F5078">
        <v>31.88</v>
      </c>
    </row>
    <row r="5079" spans="3:6" x14ac:dyDescent="0.25">
      <c r="C5079" s="10">
        <v>35818</v>
      </c>
      <c r="D5079">
        <v>19.5</v>
      </c>
      <c r="F5079">
        <v>30.75</v>
      </c>
    </row>
    <row r="5080" spans="3:6" x14ac:dyDescent="0.25">
      <c r="C5080" s="10">
        <v>35817</v>
      </c>
      <c r="D5080">
        <v>19.25</v>
      </c>
      <c r="F5080">
        <v>31.56</v>
      </c>
    </row>
    <row r="5081" spans="3:6" x14ac:dyDescent="0.25">
      <c r="C5081" s="10">
        <v>35816</v>
      </c>
      <c r="D5081">
        <v>18.91</v>
      </c>
      <c r="F5081">
        <v>31.5</v>
      </c>
    </row>
    <row r="5082" spans="3:6" x14ac:dyDescent="0.25">
      <c r="C5082" s="10">
        <v>35815</v>
      </c>
      <c r="D5082">
        <v>19.059999999999999</v>
      </c>
      <c r="F5082">
        <v>32</v>
      </c>
    </row>
    <row r="5083" spans="3:6" x14ac:dyDescent="0.25">
      <c r="C5083" s="10">
        <v>35811</v>
      </c>
      <c r="D5083">
        <v>18.809999999999999</v>
      </c>
      <c r="F5083">
        <v>32</v>
      </c>
    </row>
    <row r="5084" spans="3:6" x14ac:dyDescent="0.25">
      <c r="C5084" s="10">
        <v>35810</v>
      </c>
      <c r="D5084">
        <v>19.190000000000001</v>
      </c>
      <c r="F5084">
        <v>32.19</v>
      </c>
    </row>
    <row r="5085" spans="3:6" x14ac:dyDescent="0.25">
      <c r="C5085" s="10">
        <v>35809</v>
      </c>
      <c r="D5085">
        <v>19.75</v>
      </c>
      <c r="F5085">
        <v>31.69</v>
      </c>
    </row>
    <row r="5086" spans="3:6" x14ac:dyDescent="0.25">
      <c r="C5086" s="10">
        <v>35808</v>
      </c>
      <c r="D5086">
        <v>19.5</v>
      </c>
      <c r="F5086">
        <v>30.75</v>
      </c>
    </row>
    <row r="5087" spans="3:6" x14ac:dyDescent="0.25">
      <c r="C5087" s="10">
        <v>35807</v>
      </c>
      <c r="D5087">
        <v>18.25</v>
      </c>
      <c r="F5087">
        <v>30.25</v>
      </c>
    </row>
    <row r="5088" spans="3:6" x14ac:dyDescent="0.25">
      <c r="C5088" s="10">
        <v>35804</v>
      </c>
      <c r="D5088">
        <v>18.190000000000001</v>
      </c>
      <c r="F5088">
        <v>30.25</v>
      </c>
    </row>
    <row r="5089" spans="3:6" x14ac:dyDescent="0.25">
      <c r="C5089" s="10">
        <v>35803</v>
      </c>
      <c r="D5089">
        <v>18.190000000000001</v>
      </c>
      <c r="F5089">
        <v>31.06</v>
      </c>
    </row>
    <row r="5090" spans="3:6" x14ac:dyDescent="0.25">
      <c r="C5090" s="10">
        <v>35802</v>
      </c>
      <c r="D5090">
        <v>17.5</v>
      </c>
      <c r="F5090">
        <v>32</v>
      </c>
    </row>
    <row r="5091" spans="3:6" x14ac:dyDescent="0.25">
      <c r="C5091" s="10">
        <v>35801</v>
      </c>
      <c r="D5091">
        <v>18.940000000000001</v>
      </c>
      <c r="F5091">
        <v>32.94</v>
      </c>
    </row>
    <row r="5092" spans="3:6" x14ac:dyDescent="0.25">
      <c r="C5092" s="10">
        <v>35800</v>
      </c>
      <c r="D5092">
        <v>15.88</v>
      </c>
      <c r="F5092">
        <v>33.880000000000003</v>
      </c>
    </row>
    <row r="5093" spans="3:6" x14ac:dyDescent="0.25">
      <c r="C5093" s="10">
        <v>35797</v>
      </c>
      <c r="D5093">
        <v>16.25</v>
      </c>
      <c r="F5093">
        <v>33.880000000000003</v>
      </c>
    </row>
    <row r="5094" spans="3:6" x14ac:dyDescent="0.25">
      <c r="C5094" s="10">
        <v>35795</v>
      </c>
      <c r="D5094">
        <v>13.13</v>
      </c>
      <c r="F5094">
        <v>33.94</v>
      </c>
    </row>
    <row r="5095" spans="3:6" x14ac:dyDescent="0.25">
      <c r="C5095" s="10">
        <v>35794</v>
      </c>
      <c r="D5095">
        <v>13.19</v>
      </c>
      <c r="F5095">
        <v>34</v>
      </c>
    </row>
    <row r="5096" spans="3:6" x14ac:dyDescent="0.25">
      <c r="C5096" s="10">
        <v>35793</v>
      </c>
      <c r="D5096">
        <v>13.13</v>
      </c>
      <c r="F5096">
        <v>34</v>
      </c>
    </row>
    <row r="5097" spans="3:6" x14ac:dyDescent="0.25">
      <c r="C5097" s="10">
        <v>35790</v>
      </c>
      <c r="D5097">
        <v>13.31</v>
      </c>
      <c r="F5097">
        <v>33.619999999999997</v>
      </c>
    </row>
    <row r="5098" spans="3:6" x14ac:dyDescent="0.25">
      <c r="C5098" s="10">
        <v>35788</v>
      </c>
      <c r="D5098">
        <v>13.13</v>
      </c>
      <c r="F5098">
        <v>32.75</v>
      </c>
    </row>
    <row r="5099" spans="3:6" x14ac:dyDescent="0.25">
      <c r="C5099" s="10">
        <v>35787</v>
      </c>
      <c r="D5099">
        <v>12.94</v>
      </c>
      <c r="F5099">
        <v>33.31</v>
      </c>
    </row>
    <row r="5100" spans="3:6" x14ac:dyDescent="0.25">
      <c r="C5100" s="10">
        <v>35786</v>
      </c>
      <c r="D5100">
        <v>13.31</v>
      </c>
      <c r="F5100">
        <v>33.06</v>
      </c>
    </row>
    <row r="5101" spans="3:6" x14ac:dyDescent="0.25">
      <c r="C5101" s="10">
        <v>35783</v>
      </c>
      <c r="D5101">
        <v>13.69</v>
      </c>
      <c r="F5101">
        <v>34.119999999999997</v>
      </c>
    </row>
    <row r="5102" spans="3:6" x14ac:dyDescent="0.25">
      <c r="C5102" s="10">
        <v>35782</v>
      </c>
      <c r="D5102">
        <v>13.81</v>
      </c>
      <c r="F5102">
        <v>33.31</v>
      </c>
    </row>
    <row r="5103" spans="3:6" x14ac:dyDescent="0.25">
      <c r="C5103" s="10">
        <v>35781</v>
      </c>
      <c r="D5103">
        <v>13.94</v>
      </c>
      <c r="F5103">
        <v>33</v>
      </c>
    </row>
    <row r="5104" spans="3:6" x14ac:dyDescent="0.25">
      <c r="C5104" s="10">
        <v>35780</v>
      </c>
      <c r="D5104">
        <v>14.31</v>
      </c>
      <c r="F5104">
        <v>32.880000000000003</v>
      </c>
    </row>
    <row r="5105" spans="3:6" x14ac:dyDescent="0.25">
      <c r="C5105" s="10">
        <v>35779</v>
      </c>
      <c r="D5105">
        <v>13.94</v>
      </c>
      <c r="F5105">
        <v>33.119999999999997</v>
      </c>
    </row>
    <row r="5106" spans="3:6" x14ac:dyDescent="0.25">
      <c r="C5106" s="10">
        <v>35776</v>
      </c>
      <c r="D5106">
        <v>14.13</v>
      </c>
      <c r="F5106">
        <v>32.75</v>
      </c>
    </row>
    <row r="5107" spans="3:6" x14ac:dyDescent="0.25">
      <c r="C5107" s="10">
        <v>35775</v>
      </c>
      <c r="D5107">
        <v>14.56</v>
      </c>
      <c r="F5107">
        <v>31.94</v>
      </c>
    </row>
    <row r="5108" spans="3:6" x14ac:dyDescent="0.25">
      <c r="C5108" s="10">
        <v>35774</v>
      </c>
      <c r="D5108">
        <v>14.75</v>
      </c>
      <c r="F5108">
        <v>32.69</v>
      </c>
    </row>
    <row r="5109" spans="3:6" x14ac:dyDescent="0.25">
      <c r="C5109" s="10">
        <v>35773</v>
      </c>
      <c r="D5109">
        <v>15.25</v>
      </c>
      <c r="F5109">
        <v>31.12</v>
      </c>
    </row>
    <row r="5110" spans="3:6" x14ac:dyDescent="0.25">
      <c r="C5110" s="10">
        <v>35772</v>
      </c>
      <c r="D5110">
        <v>15.56</v>
      </c>
      <c r="F5110">
        <v>31.44</v>
      </c>
    </row>
    <row r="5111" spans="3:6" x14ac:dyDescent="0.25">
      <c r="C5111" s="10">
        <v>35769</v>
      </c>
      <c r="D5111">
        <v>15.81</v>
      </c>
      <c r="F5111">
        <v>31.31</v>
      </c>
    </row>
    <row r="5112" spans="3:6" x14ac:dyDescent="0.25">
      <c r="C5112" s="10">
        <v>35768</v>
      </c>
      <c r="D5112">
        <v>15.63</v>
      </c>
      <c r="F5112">
        <v>31.25</v>
      </c>
    </row>
    <row r="5113" spans="3:6" x14ac:dyDescent="0.25">
      <c r="C5113" s="10">
        <v>35767</v>
      </c>
      <c r="D5113">
        <v>15.75</v>
      </c>
      <c r="F5113">
        <v>31.75</v>
      </c>
    </row>
    <row r="5114" spans="3:6" x14ac:dyDescent="0.25">
      <c r="C5114" s="10">
        <v>35766</v>
      </c>
      <c r="D5114">
        <v>15.88</v>
      </c>
      <c r="F5114">
        <v>30.88</v>
      </c>
    </row>
    <row r="5115" spans="3:6" x14ac:dyDescent="0.25">
      <c r="C5115" s="10">
        <v>35765</v>
      </c>
      <c r="D5115">
        <v>17.75</v>
      </c>
      <c r="F5115">
        <v>30.25</v>
      </c>
    </row>
    <row r="5116" spans="3:6" x14ac:dyDescent="0.25">
      <c r="C5116" s="10">
        <v>35762</v>
      </c>
      <c r="D5116">
        <v>17.75</v>
      </c>
      <c r="F5116">
        <v>59.12</v>
      </c>
    </row>
    <row r="5117" spans="3:6" x14ac:dyDescent="0.25">
      <c r="C5117" s="10">
        <v>35760</v>
      </c>
      <c r="D5117">
        <v>17.5</v>
      </c>
      <c r="F5117">
        <v>58.88</v>
      </c>
    </row>
    <row r="5118" spans="3:6" x14ac:dyDescent="0.25">
      <c r="C5118" s="10">
        <v>35759</v>
      </c>
      <c r="D5118">
        <v>17.37</v>
      </c>
      <c r="F5118">
        <v>58.25</v>
      </c>
    </row>
    <row r="5119" spans="3:6" x14ac:dyDescent="0.25">
      <c r="C5119" s="10">
        <v>35758</v>
      </c>
      <c r="D5119">
        <v>17.62</v>
      </c>
      <c r="F5119">
        <v>58.06</v>
      </c>
    </row>
    <row r="5120" spans="3:6" x14ac:dyDescent="0.25">
      <c r="C5120" s="10">
        <v>35755</v>
      </c>
      <c r="D5120">
        <v>18.190000000000001</v>
      </c>
      <c r="F5120">
        <v>58.69</v>
      </c>
    </row>
    <row r="5121" spans="3:6" x14ac:dyDescent="0.25">
      <c r="C5121" s="10">
        <v>35754</v>
      </c>
      <c r="D5121">
        <v>18.5</v>
      </c>
      <c r="F5121">
        <v>58.44</v>
      </c>
    </row>
    <row r="5122" spans="3:6" x14ac:dyDescent="0.25">
      <c r="C5122" s="10">
        <v>35753</v>
      </c>
      <c r="D5122">
        <v>18.25</v>
      </c>
      <c r="F5122">
        <v>58.19</v>
      </c>
    </row>
    <row r="5123" spans="3:6" x14ac:dyDescent="0.25">
      <c r="C5123" s="10">
        <v>35752</v>
      </c>
      <c r="D5123">
        <v>18.059999999999999</v>
      </c>
      <c r="F5123">
        <v>56.25</v>
      </c>
    </row>
    <row r="5124" spans="3:6" x14ac:dyDescent="0.25">
      <c r="C5124" s="10">
        <v>35751</v>
      </c>
      <c r="D5124">
        <v>18.5</v>
      </c>
      <c r="F5124">
        <v>56.81</v>
      </c>
    </row>
    <row r="5125" spans="3:6" x14ac:dyDescent="0.25">
      <c r="C5125" s="10">
        <v>35748</v>
      </c>
      <c r="D5125">
        <v>18.440000000000001</v>
      </c>
      <c r="F5125">
        <v>55.69</v>
      </c>
    </row>
    <row r="5126" spans="3:6" x14ac:dyDescent="0.25">
      <c r="C5126" s="10">
        <v>35747</v>
      </c>
      <c r="D5126">
        <v>18</v>
      </c>
      <c r="F5126">
        <v>56</v>
      </c>
    </row>
    <row r="5127" spans="3:6" x14ac:dyDescent="0.25">
      <c r="C5127" s="10">
        <v>35746</v>
      </c>
      <c r="D5127">
        <v>17.62</v>
      </c>
      <c r="F5127">
        <v>55.75</v>
      </c>
    </row>
    <row r="5128" spans="3:6" x14ac:dyDescent="0.25">
      <c r="C5128" s="10">
        <v>35745</v>
      </c>
      <c r="D5128">
        <v>18.37</v>
      </c>
      <c r="F5128">
        <v>56.81</v>
      </c>
    </row>
    <row r="5129" spans="3:6" x14ac:dyDescent="0.25">
      <c r="C5129" s="10">
        <v>35744</v>
      </c>
      <c r="D5129">
        <v>18.690000000000001</v>
      </c>
      <c r="F5129">
        <v>58.12</v>
      </c>
    </row>
    <row r="5130" spans="3:6" x14ac:dyDescent="0.25">
      <c r="C5130" s="10">
        <v>35741</v>
      </c>
      <c r="D5130">
        <v>19.75</v>
      </c>
      <c r="F5130">
        <v>57.94</v>
      </c>
    </row>
    <row r="5131" spans="3:6" x14ac:dyDescent="0.25">
      <c r="C5131" s="10">
        <v>35740</v>
      </c>
      <c r="D5131">
        <v>19</v>
      </c>
      <c r="F5131">
        <v>58.62</v>
      </c>
    </row>
    <row r="5132" spans="3:6" x14ac:dyDescent="0.25">
      <c r="C5132" s="10">
        <v>35739</v>
      </c>
      <c r="D5132">
        <v>18.37</v>
      </c>
      <c r="F5132">
        <v>59.31</v>
      </c>
    </row>
    <row r="5133" spans="3:6" x14ac:dyDescent="0.25">
      <c r="C5133" s="10">
        <v>35738</v>
      </c>
      <c r="D5133">
        <v>17.940000000000001</v>
      </c>
      <c r="F5133">
        <v>58.19</v>
      </c>
    </row>
    <row r="5134" spans="3:6" x14ac:dyDescent="0.25">
      <c r="C5134" s="10">
        <v>35737</v>
      </c>
      <c r="D5134">
        <v>17.37</v>
      </c>
      <c r="F5134">
        <v>57.81</v>
      </c>
    </row>
    <row r="5135" spans="3:6" x14ac:dyDescent="0.25">
      <c r="C5135" s="10">
        <v>35734</v>
      </c>
      <c r="D5135">
        <v>17.03</v>
      </c>
      <c r="F5135">
        <v>56.88</v>
      </c>
    </row>
    <row r="5136" spans="3:6" x14ac:dyDescent="0.25">
      <c r="C5136" s="10">
        <v>35733</v>
      </c>
      <c r="D5136">
        <v>16.5</v>
      </c>
      <c r="F5136">
        <v>57.06</v>
      </c>
    </row>
    <row r="5137" spans="3:6" x14ac:dyDescent="0.25">
      <c r="C5137" s="10">
        <v>35732</v>
      </c>
      <c r="D5137">
        <v>17.5</v>
      </c>
      <c r="F5137">
        <v>57.44</v>
      </c>
    </row>
    <row r="5138" spans="3:6" x14ac:dyDescent="0.25">
      <c r="C5138" s="10">
        <v>35731</v>
      </c>
      <c r="D5138">
        <v>18.12</v>
      </c>
      <c r="F5138">
        <v>56.19</v>
      </c>
    </row>
    <row r="5139" spans="3:6" x14ac:dyDescent="0.25">
      <c r="C5139" s="10">
        <v>35730</v>
      </c>
      <c r="D5139">
        <v>16.75</v>
      </c>
      <c r="F5139">
        <v>57</v>
      </c>
    </row>
    <row r="5140" spans="3:6" x14ac:dyDescent="0.25">
      <c r="C5140" s="10">
        <v>35727</v>
      </c>
      <c r="D5140">
        <v>16.559999999999999</v>
      </c>
      <c r="F5140">
        <v>58.31</v>
      </c>
    </row>
    <row r="5141" spans="3:6" x14ac:dyDescent="0.25">
      <c r="C5141" s="10">
        <v>35726</v>
      </c>
      <c r="D5141">
        <v>17.75</v>
      </c>
      <c r="F5141">
        <v>59.12</v>
      </c>
    </row>
    <row r="5142" spans="3:6" x14ac:dyDescent="0.25">
      <c r="C5142" s="10">
        <v>35725</v>
      </c>
      <c r="D5142">
        <v>18.559999999999999</v>
      </c>
      <c r="F5142">
        <v>60</v>
      </c>
    </row>
    <row r="5143" spans="3:6" x14ac:dyDescent="0.25">
      <c r="C5143" s="10">
        <v>35724</v>
      </c>
      <c r="D5143">
        <v>19.059999999999999</v>
      </c>
      <c r="F5143">
        <v>58.94</v>
      </c>
    </row>
    <row r="5144" spans="3:6" x14ac:dyDescent="0.25">
      <c r="C5144" s="10">
        <v>35723</v>
      </c>
      <c r="D5144">
        <v>18.690000000000001</v>
      </c>
      <c r="F5144">
        <v>58.69</v>
      </c>
    </row>
    <row r="5145" spans="3:6" x14ac:dyDescent="0.25">
      <c r="C5145" s="10">
        <v>35720</v>
      </c>
      <c r="D5145">
        <v>20.12</v>
      </c>
      <c r="F5145">
        <v>57.81</v>
      </c>
    </row>
    <row r="5146" spans="3:6" x14ac:dyDescent="0.25">
      <c r="C5146" s="10">
        <v>35719</v>
      </c>
      <c r="D5146">
        <v>21.5</v>
      </c>
      <c r="F5146">
        <v>58.38</v>
      </c>
    </row>
    <row r="5147" spans="3:6" x14ac:dyDescent="0.25">
      <c r="C5147" s="10">
        <v>35718</v>
      </c>
      <c r="D5147">
        <v>23.81</v>
      </c>
      <c r="F5147">
        <v>58.25</v>
      </c>
    </row>
    <row r="5148" spans="3:6" x14ac:dyDescent="0.25">
      <c r="C5148" s="10">
        <v>35717</v>
      </c>
      <c r="D5148">
        <v>22.69</v>
      </c>
      <c r="F5148">
        <v>59.5</v>
      </c>
    </row>
    <row r="5149" spans="3:6" x14ac:dyDescent="0.25">
      <c r="C5149" s="10">
        <v>35716</v>
      </c>
      <c r="D5149">
        <v>22.69</v>
      </c>
      <c r="F5149">
        <v>59</v>
      </c>
    </row>
    <row r="5150" spans="3:6" x14ac:dyDescent="0.25">
      <c r="C5150" s="10">
        <v>35713</v>
      </c>
      <c r="D5150">
        <v>22.69</v>
      </c>
      <c r="F5150">
        <v>59.06</v>
      </c>
    </row>
    <row r="5151" spans="3:6" x14ac:dyDescent="0.25">
      <c r="C5151" s="10">
        <v>35712</v>
      </c>
      <c r="D5151">
        <v>21.75</v>
      </c>
      <c r="F5151">
        <v>58.69</v>
      </c>
    </row>
    <row r="5152" spans="3:6" x14ac:dyDescent="0.25">
      <c r="C5152" s="10">
        <v>35711</v>
      </c>
      <c r="D5152">
        <v>21.5</v>
      </c>
      <c r="F5152">
        <v>58.5</v>
      </c>
    </row>
    <row r="5153" spans="3:6" x14ac:dyDescent="0.25">
      <c r="C5153" s="10">
        <v>35710</v>
      </c>
      <c r="D5153">
        <v>21.81</v>
      </c>
      <c r="F5153">
        <v>59.44</v>
      </c>
    </row>
    <row r="5154" spans="3:6" x14ac:dyDescent="0.25">
      <c r="C5154" s="10">
        <v>35709</v>
      </c>
      <c r="D5154">
        <v>21.94</v>
      </c>
      <c r="F5154">
        <v>59.88</v>
      </c>
    </row>
    <row r="5155" spans="3:6" x14ac:dyDescent="0.25">
      <c r="C5155" s="10">
        <v>35706</v>
      </c>
      <c r="D5155">
        <v>22.12</v>
      </c>
      <c r="F5155">
        <v>59.19</v>
      </c>
    </row>
    <row r="5156" spans="3:6" x14ac:dyDescent="0.25">
      <c r="C5156" s="10">
        <v>35705</v>
      </c>
      <c r="D5156">
        <v>21.94</v>
      </c>
      <c r="F5156">
        <v>58.56</v>
      </c>
    </row>
    <row r="5157" spans="3:6" x14ac:dyDescent="0.25">
      <c r="C5157" s="10">
        <v>35704</v>
      </c>
      <c r="D5157">
        <v>21.53</v>
      </c>
      <c r="F5157">
        <v>58.44</v>
      </c>
    </row>
    <row r="5158" spans="3:6" x14ac:dyDescent="0.25">
      <c r="C5158" s="10">
        <v>35703</v>
      </c>
      <c r="D5158">
        <v>21.69</v>
      </c>
      <c r="F5158">
        <v>58.44</v>
      </c>
    </row>
    <row r="5159" spans="3:6" x14ac:dyDescent="0.25">
      <c r="C5159" s="10">
        <v>35702</v>
      </c>
      <c r="D5159">
        <v>22.06</v>
      </c>
      <c r="F5159">
        <v>58.31</v>
      </c>
    </row>
    <row r="5160" spans="3:6" x14ac:dyDescent="0.25">
      <c r="C5160" s="10">
        <v>35699</v>
      </c>
      <c r="D5160">
        <v>21.31</v>
      </c>
      <c r="F5160">
        <v>58.88</v>
      </c>
    </row>
    <row r="5161" spans="3:6" x14ac:dyDescent="0.25">
      <c r="C5161" s="10">
        <v>35698</v>
      </c>
      <c r="D5161">
        <v>21.12</v>
      </c>
      <c r="F5161">
        <v>57.56</v>
      </c>
    </row>
    <row r="5162" spans="3:6" x14ac:dyDescent="0.25">
      <c r="C5162" s="10">
        <v>35697</v>
      </c>
      <c r="D5162">
        <v>21.5</v>
      </c>
      <c r="F5162">
        <v>58.81</v>
      </c>
    </row>
    <row r="5163" spans="3:6" x14ac:dyDescent="0.25">
      <c r="C5163" s="10">
        <v>35696</v>
      </c>
      <c r="D5163">
        <v>21.75</v>
      </c>
      <c r="F5163">
        <v>58.06</v>
      </c>
    </row>
    <row r="5164" spans="3:6" x14ac:dyDescent="0.25">
      <c r="C5164" s="10">
        <v>35695</v>
      </c>
      <c r="D5164">
        <v>22.81</v>
      </c>
      <c r="F5164">
        <v>57.06</v>
      </c>
    </row>
    <row r="5165" spans="3:6" x14ac:dyDescent="0.25">
      <c r="C5165" s="10">
        <v>35692</v>
      </c>
      <c r="D5165">
        <v>21.94</v>
      </c>
      <c r="F5165">
        <v>57.5</v>
      </c>
    </row>
    <row r="5166" spans="3:6" x14ac:dyDescent="0.25">
      <c r="C5166" s="10">
        <v>35691</v>
      </c>
      <c r="D5166">
        <v>22.31</v>
      </c>
      <c r="F5166">
        <v>56.75</v>
      </c>
    </row>
    <row r="5167" spans="3:6" x14ac:dyDescent="0.25">
      <c r="C5167" s="10">
        <v>35690</v>
      </c>
      <c r="D5167">
        <v>21.81</v>
      </c>
      <c r="F5167">
        <v>56.62</v>
      </c>
    </row>
    <row r="5168" spans="3:6" x14ac:dyDescent="0.25">
      <c r="C5168" s="10">
        <v>35689</v>
      </c>
      <c r="D5168">
        <v>21.94</v>
      </c>
      <c r="F5168">
        <v>56.5</v>
      </c>
    </row>
    <row r="5169" spans="3:6" x14ac:dyDescent="0.25">
      <c r="C5169" s="10">
        <v>35688</v>
      </c>
      <c r="D5169">
        <v>21.5</v>
      </c>
      <c r="F5169">
        <v>53.69</v>
      </c>
    </row>
    <row r="5170" spans="3:6" x14ac:dyDescent="0.25">
      <c r="C5170" s="10">
        <v>35685</v>
      </c>
      <c r="D5170">
        <v>22.06</v>
      </c>
      <c r="F5170">
        <v>54</v>
      </c>
    </row>
    <row r="5171" spans="3:6" x14ac:dyDescent="0.25">
      <c r="C5171" s="10">
        <v>35684</v>
      </c>
      <c r="D5171">
        <v>22.37</v>
      </c>
      <c r="F5171">
        <v>54.38</v>
      </c>
    </row>
    <row r="5172" spans="3:6" x14ac:dyDescent="0.25">
      <c r="C5172" s="10">
        <v>35683</v>
      </c>
      <c r="D5172">
        <v>22.94</v>
      </c>
      <c r="F5172">
        <v>55.81</v>
      </c>
    </row>
    <row r="5173" spans="3:6" x14ac:dyDescent="0.25">
      <c r="C5173" s="10">
        <v>35682</v>
      </c>
      <c r="D5173">
        <v>21.81</v>
      </c>
      <c r="F5173">
        <v>56.44</v>
      </c>
    </row>
    <row r="5174" spans="3:6" x14ac:dyDescent="0.25">
      <c r="C5174" s="10">
        <v>35681</v>
      </c>
      <c r="D5174">
        <v>21.5</v>
      </c>
      <c r="F5174">
        <v>55.81</v>
      </c>
    </row>
    <row r="5175" spans="3:6" x14ac:dyDescent="0.25">
      <c r="C5175" s="10">
        <v>35678</v>
      </c>
      <c r="D5175">
        <v>22.19</v>
      </c>
      <c r="F5175">
        <v>54.44</v>
      </c>
    </row>
    <row r="5176" spans="3:6" x14ac:dyDescent="0.25">
      <c r="C5176" s="10">
        <v>35677</v>
      </c>
      <c r="D5176">
        <v>22.5</v>
      </c>
      <c r="F5176">
        <v>54.69</v>
      </c>
    </row>
    <row r="5177" spans="3:6" x14ac:dyDescent="0.25">
      <c r="C5177" s="10">
        <v>35676</v>
      </c>
      <c r="D5177">
        <v>22.5</v>
      </c>
      <c r="F5177">
        <v>54.31</v>
      </c>
    </row>
    <row r="5178" spans="3:6" x14ac:dyDescent="0.25">
      <c r="C5178" s="10">
        <v>35675</v>
      </c>
      <c r="D5178">
        <v>22.37</v>
      </c>
      <c r="F5178">
        <v>54.25</v>
      </c>
    </row>
    <row r="5179" spans="3:6" x14ac:dyDescent="0.25">
      <c r="C5179" s="10">
        <v>35671</v>
      </c>
      <c r="D5179">
        <v>21.75</v>
      </c>
      <c r="F5179">
        <v>53.31</v>
      </c>
    </row>
    <row r="5180" spans="3:6" x14ac:dyDescent="0.25">
      <c r="C5180" s="10">
        <v>35670</v>
      </c>
      <c r="D5180">
        <v>22</v>
      </c>
      <c r="F5180">
        <v>52.62</v>
      </c>
    </row>
    <row r="5181" spans="3:6" x14ac:dyDescent="0.25">
      <c r="C5181" s="10">
        <v>35669</v>
      </c>
      <c r="D5181">
        <v>22.69</v>
      </c>
      <c r="F5181">
        <v>52.69</v>
      </c>
    </row>
    <row r="5182" spans="3:6" x14ac:dyDescent="0.25">
      <c r="C5182" s="10">
        <v>35668</v>
      </c>
      <c r="D5182">
        <v>22.25</v>
      </c>
      <c r="F5182">
        <v>52.94</v>
      </c>
    </row>
    <row r="5183" spans="3:6" x14ac:dyDescent="0.25">
      <c r="C5183" s="10">
        <v>35667</v>
      </c>
      <c r="D5183">
        <v>23.06</v>
      </c>
      <c r="F5183">
        <v>53</v>
      </c>
    </row>
    <row r="5184" spans="3:6" x14ac:dyDescent="0.25">
      <c r="C5184" s="10">
        <v>35664</v>
      </c>
      <c r="D5184">
        <v>23.62</v>
      </c>
      <c r="F5184">
        <v>52.31</v>
      </c>
    </row>
    <row r="5185" spans="3:6" x14ac:dyDescent="0.25">
      <c r="C5185" s="10">
        <v>35663</v>
      </c>
      <c r="D5185">
        <v>24</v>
      </c>
      <c r="F5185">
        <v>53.44</v>
      </c>
    </row>
    <row r="5186" spans="3:6" x14ac:dyDescent="0.25">
      <c r="C5186" s="10">
        <v>35662</v>
      </c>
      <c r="D5186">
        <v>24.62</v>
      </c>
      <c r="F5186">
        <v>54.44</v>
      </c>
    </row>
    <row r="5187" spans="3:6" x14ac:dyDescent="0.25">
      <c r="C5187" s="10">
        <v>35661</v>
      </c>
      <c r="D5187">
        <v>24.44</v>
      </c>
      <c r="F5187">
        <v>52</v>
      </c>
    </row>
    <row r="5188" spans="3:6" x14ac:dyDescent="0.25">
      <c r="C5188" s="10">
        <v>35660</v>
      </c>
      <c r="D5188">
        <v>23.62</v>
      </c>
      <c r="F5188">
        <v>51.25</v>
      </c>
    </row>
    <row r="5189" spans="3:6" x14ac:dyDescent="0.25">
      <c r="C5189" s="10">
        <v>35657</v>
      </c>
      <c r="D5189">
        <v>23.25</v>
      </c>
      <c r="F5189">
        <v>50.81</v>
      </c>
    </row>
    <row r="5190" spans="3:6" x14ac:dyDescent="0.25">
      <c r="C5190" s="10">
        <v>35656</v>
      </c>
      <c r="D5190">
        <v>23</v>
      </c>
      <c r="F5190">
        <v>51.69</v>
      </c>
    </row>
    <row r="5191" spans="3:6" x14ac:dyDescent="0.25">
      <c r="C5191" s="10">
        <v>35655</v>
      </c>
      <c r="D5191">
        <v>23.62</v>
      </c>
      <c r="F5191">
        <v>52.75</v>
      </c>
    </row>
    <row r="5192" spans="3:6" x14ac:dyDescent="0.25">
      <c r="C5192" s="10">
        <v>35654</v>
      </c>
      <c r="D5192">
        <v>22.06</v>
      </c>
      <c r="F5192">
        <v>51</v>
      </c>
    </row>
    <row r="5193" spans="3:6" x14ac:dyDescent="0.25">
      <c r="C5193" s="10">
        <v>35653</v>
      </c>
      <c r="D5193">
        <v>24.56</v>
      </c>
      <c r="F5193">
        <v>50.88</v>
      </c>
    </row>
    <row r="5194" spans="3:6" x14ac:dyDescent="0.25">
      <c r="C5194" s="10">
        <v>35650</v>
      </c>
      <c r="D5194">
        <v>26.81</v>
      </c>
      <c r="F5194">
        <v>49.69</v>
      </c>
    </row>
    <row r="5195" spans="3:6" x14ac:dyDescent="0.25">
      <c r="C5195" s="10">
        <v>35649</v>
      </c>
      <c r="D5195">
        <v>29.19</v>
      </c>
      <c r="F5195">
        <v>52.5</v>
      </c>
    </row>
    <row r="5196" spans="3:6" x14ac:dyDescent="0.25">
      <c r="C5196" s="10">
        <v>35648</v>
      </c>
      <c r="D5196">
        <v>26.31</v>
      </c>
      <c r="F5196">
        <v>53.38</v>
      </c>
    </row>
    <row r="5197" spans="3:6" x14ac:dyDescent="0.25">
      <c r="C5197" s="10">
        <v>35647</v>
      </c>
      <c r="D5197">
        <v>19.75</v>
      </c>
      <c r="F5197">
        <v>53</v>
      </c>
    </row>
    <row r="5198" spans="3:6" x14ac:dyDescent="0.25">
      <c r="C5198" s="10">
        <v>35646</v>
      </c>
      <c r="D5198">
        <v>19.75</v>
      </c>
      <c r="F5198">
        <v>52.62</v>
      </c>
    </row>
    <row r="5199" spans="3:6" x14ac:dyDescent="0.25">
      <c r="C5199" s="10">
        <v>35643</v>
      </c>
      <c r="D5199">
        <v>19.190000000000001</v>
      </c>
      <c r="F5199">
        <v>52.88</v>
      </c>
    </row>
    <row r="5200" spans="3:6" x14ac:dyDescent="0.25">
      <c r="C5200" s="10">
        <v>35642</v>
      </c>
      <c r="D5200">
        <v>17.5</v>
      </c>
      <c r="F5200">
        <v>53.56</v>
      </c>
    </row>
    <row r="5201" spans="3:6" x14ac:dyDescent="0.25">
      <c r="C5201" s="10">
        <v>35641</v>
      </c>
      <c r="D5201">
        <v>17.37</v>
      </c>
      <c r="F5201">
        <v>52.44</v>
      </c>
    </row>
    <row r="5202" spans="3:6" x14ac:dyDescent="0.25">
      <c r="C5202" s="10">
        <v>35640</v>
      </c>
      <c r="D5202">
        <v>16.5</v>
      </c>
      <c r="F5202">
        <v>52.56</v>
      </c>
    </row>
    <row r="5203" spans="3:6" x14ac:dyDescent="0.25">
      <c r="C5203" s="10">
        <v>35639</v>
      </c>
      <c r="D5203">
        <v>16.440000000000001</v>
      </c>
      <c r="F5203">
        <v>53</v>
      </c>
    </row>
    <row r="5204" spans="3:6" x14ac:dyDescent="0.25">
      <c r="C5204" s="10">
        <v>35636</v>
      </c>
      <c r="D5204">
        <v>16.25</v>
      </c>
      <c r="F5204">
        <v>52.38</v>
      </c>
    </row>
    <row r="5205" spans="3:6" x14ac:dyDescent="0.25">
      <c r="C5205" s="10">
        <v>35635</v>
      </c>
      <c r="D5205">
        <v>15.81</v>
      </c>
      <c r="F5205">
        <v>51.94</v>
      </c>
    </row>
    <row r="5206" spans="3:6" x14ac:dyDescent="0.25">
      <c r="C5206" s="10">
        <v>35634</v>
      </c>
      <c r="D5206">
        <v>16.12</v>
      </c>
      <c r="F5206">
        <v>51.5</v>
      </c>
    </row>
    <row r="5207" spans="3:6" x14ac:dyDescent="0.25">
      <c r="C5207" s="10">
        <v>35633</v>
      </c>
      <c r="D5207">
        <v>16.559999999999999</v>
      </c>
      <c r="F5207">
        <v>51.25</v>
      </c>
    </row>
    <row r="5208" spans="3:6" x14ac:dyDescent="0.25">
      <c r="C5208" s="10">
        <v>35632</v>
      </c>
      <c r="D5208">
        <v>16.16</v>
      </c>
      <c r="F5208">
        <v>51</v>
      </c>
    </row>
    <row r="5209" spans="3:6" x14ac:dyDescent="0.25">
      <c r="C5209" s="10">
        <v>35629</v>
      </c>
      <c r="D5209">
        <v>17.34</v>
      </c>
      <c r="F5209">
        <v>51.31</v>
      </c>
    </row>
    <row r="5210" spans="3:6" x14ac:dyDescent="0.25">
      <c r="C5210" s="10">
        <v>35628</v>
      </c>
      <c r="D5210">
        <v>17.5</v>
      </c>
      <c r="F5210">
        <v>51.44</v>
      </c>
    </row>
    <row r="5211" spans="3:6" x14ac:dyDescent="0.25">
      <c r="C5211" s="10">
        <v>35627</v>
      </c>
      <c r="D5211">
        <v>16.440000000000001</v>
      </c>
      <c r="F5211">
        <v>50.56</v>
      </c>
    </row>
    <row r="5212" spans="3:6" x14ac:dyDescent="0.25">
      <c r="C5212" s="10">
        <v>35626</v>
      </c>
      <c r="D5212">
        <v>15.94</v>
      </c>
      <c r="F5212">
        <v>48.69</v>
      </c>
    </row>
    <row r="5213" spans="3:6" x14ac:dyDescent="0.25">
      <c r="C5213" s="10">
        <v>35625</v>
      </c>
      <c r="D5213">
        <v>15.63</v>
      </c>
      <c r="F5213">
        <v>49</v>
      </c>
    </row>
    <row r="5214" spans="3:6" x14ac:dyDescent="0.25">
      <c r="C5214" s="10">
        <v>35622</v>
      </c>
      <c r="D5214">
        <v>15.19</v>
      </c>
      <c r="F5214">
        <v>49.5</v>
      </c>
    </row>
    <row r="5215" spans="3:6" x14ac:dyDescent="0.25">
      <c r="C5215" s="10">
        <v>35621</v>
      </c>
      <c r="D5215">
        <v>13.25</v>
      </c>
      <c r="F5215">
        <v>49.19</v>
      </c>
    </row>
    <row r="5216" spans="3:6" x14ac:dyDescent="0.25">
      <c r="C5216" s="10">
        <v>35620</v>
      </c>
      <c r="D5216">
        <v>13.69</v>
      </c>
      <c r="F5216">
        <v>49.62</v>
      </c>
    </row>
    <row r="5217" spans="3:6" x14ac:dyDescent="0.25">
      <c r="C5217" s="10">
        <v>35619</v>
      </c>
      <c r="D5217">
        <v>13.75</v>
      </c>
      <c r="F5217">
        <v>50.38</v>
      </c>
    </row>
    <row r="5218" spans="3:6" x14ac:dyDescent="0.25">
      <c r="C5218" s="10">
        <v>35618</v>
      </c>
      <c r="D5218">
        <v>13.81</v>
      </c>
      <c r="F5218">
        <v>49.94</v>
      </c>
    </row>
    <row r="5219" spans="3:6" x14ac:dyDescent="0.25">
      <c r="C5219" s="10">
        <v>35614</v>
      </c>
      <c r="D5219">
        <v>13.69</v>
      </c>
      <c r="F5219">
        <v>50.31</v>
      </c>
    </row>
    <row r="5220" spans="3:6" x14ac:dyDescent="0.25">
      <c r="C5220" s="10">
        <v>35613</v>
      </c>
      <c r="D5220">
        <v>13.06</v>
      </c>
      <c r="F5220">
        <v>49</v>
      </c>
    </row>
    <row r="5221" spans="3:6" x14ac:dyDescent="0.25">
      <c r="C5221" s="10">
        <v>35612</v>
      </c>
      <c r="D5221">
        <v>13.19</v>
      </c>
      <c r="F5221">
        <v>48.38</v>
      </c>
    </row>
    <row r="5222" spans="3:6" x14ac:dyDescent="0.25">
      <c r="C5222" s="10">
        <v>35611</v>
      </c>
      <c r="D5222">
        <v>14.25</v>
      </c>
      <c r="F5222">
        <v>49.38</v>
      </c>
    </row>
    <row r="5223" spans="3:6" x14ac:dyDescent="0.25">
      <c r="C5223" s="10">
        <v>35608</v>
      </c>
      <c r="D5223">
        <v>14.69</v>
      </c>
      <c r="F5223">
        <v>49.38</v>
      </c>
    </row>
    <row r="5224" spans="3:6" x14ac:dyDescent="0.25">
      <c r="C5224" s="10">
        <v>35607</v>
      </c>
      <c r="D5224">
        <v>14.69</v>
      </c>
      <c r="F5224">
        <v>48.38</v>
      </c>
    </row>
    <row r="5225" spans="3:6" x14ac:dyDescent="0.25">
      <c r="C5225" s="10">
        <v>35606</v>
      </c>
      <c r="D5225">
        <v>15.13</v>
      </c>
      <c r="F5225">
        <v>49.44</v>
      </c>
    </row>
    <row r="5226" spans="3:6" x14ac:dyDescent="0.25">
      <c r="C5226" s="10">
        <v>35605</v>
      </c>
      <c r="D5226">
        <v>15.31</v>
      </c>
      <c r="F5226">
        <v>49.38</v>
      </c>
    </row>
    <row r="5227" spans="3:6" x14ac:dyDescent="0.25">
      <c r="C5227" s="10">
        <v>35604</v>
      </c>
      <c r="D5227">
        <v>15.38</v>
      </c>
      <c r="F5227">
        <v>49</v>
      </c>
    </row>
    <row r="5228" spans="3:6" x14ac:dyDescent="0.25">
      <c r="C5228" s="10">
        <v>35601</v>
      </c>
      <c r="D5228">
        <v>15.56</v>
      </c>
      <c r="F5228">
        <v>49.62</v>
      </c>
    </row>
    <row r="5229" spans="3:6" x14ac:dyDescent="0.25">
      <c r="C5229" s="10">
        <v>35600</v>
      </c>
      <c r="D5229">
        <v>15.75</v>
      </c>
      <c r="F5229">
        <v>49.62</v>
      </c>
    </row>
    <row r="5230" spans="3:6" x14ac:dyDescent="0.25">
      <c r="C5230" s="10">
        <v>35599</v>
      </c>
      <c r="D5230">
        <v>15.94</v>
      </c>
      <c r="F5230">
        <v>49.75</v>
      </c>
    </row>
    <row r="5231" spans="3:6" x14ac:dyDescent="0.25">
      <c r="C5231" s="10">
        <v>35598</v>
      </c>
      <c r="D5231">
        <v>16.34</v>
      </c>
      <c r="F5231">
        <v>47.62</v>
      </c>
    </row>
    <row r="5232" spans="3:6" x14ac:dyDescent="0.25">
      <c r="C5232" s="10">
        <v>35597</v>
      </c>
      <c r="D5232">
        <v>15.5</v>
      </c>
      <c r="F5232">
        <v>47.75</v>
      </c>
    </row>
    <row r="5233" spans="3:6" x14ac:dyDescent="0.25">
      <c r="C5233" s="10">
        <v>35594</v>
      </c>
      <c r="D5233">
        <v>15.81</v>
      </c>
      <c r="F5233">
        <v>47.5</v>
      </c>
    </row>
    <row r="5234" spans="3:6" x14ac:dyDescent="0.25">
      <c r="C5234" s="10">
        <v>35593</v>
      </c>
      <c r="D5234">
        <v>16.059999999999999</v>
      </c>
      <c r="F5234">
        <v>46.5</v>
      </c>
    </row>
    <row r="5235" spans="3:6" x14ac:dyDescent="0.25">
      <c r="C5235" s="10">
        <v>35592</v>
      </c>
      <c r="D5235">
        <v>16.309999999999999</v>
      </c>
      <c r="F5235">
        <v>45.75</v>
      </c>
    </row>
    <row r="5236" spans="3:6" x14ac:dyDescent="0.25">
      <c r="C5236" s="10">
        <v>35591</v>
      </c>
      <c r="D5236">
        <v>16.25</v>
      </c>
      <c r="F5236">
        <v>45.88</v>
      </c>
    </row>
    <row r="5237" spans="3:6" x14ac:dyDescent="0.25">
      <c r="C5237" s="10">
        <v>35590</v>
      </c>
      <c r="D5237">
        <v>16.62</v>
      </c>
      <c r="F5237">
        <v>45.5</v>
      </c>
    </row>
    <row r="5238" spans="3:6" x14ac:dyDescent="0.25">
      <c r="C5238" s="10">
        <v>35587</v>
      </c>
      <c r="D5238">
        <v>16.75</v>
      </c>
      <c r="F5238">
        <v>45.38</v>
      </c>
    </row>
    <row r="5239" spans="3:6" x14ac:dyDescent="0.25">
      <c r="C5239" s="10">
        <v>35586</v>
      </c>
      <c r="D5239">
        <v>16.690000000000001</v>
      </c>
      <c r="F5239">
        <v>45.12</v>
      </c>
    </row>
    <row r="5240" spans="3:6" x14ac:dyDescent="0.25">
      <c r="C5240" s="10">
        <v>35585</v>
      </c>
      <c r="D5240">
        <v>16.62</v>
      </c>
      <c r="F5240">
        <v>44.62</v>
      </c>
    </row>
    <row r="5241" spans="3:6" x14ac:dyDescent="0.25">
      <c r="C5241" s="10">
        <v>35584</v>
      </c>
      <c r="D5241">
        <v>16.690000000000001</v>
      </c>
      <c r="F5241">
        <v>43.5</v>
      </c>
    </row>
    <row r="5242" spans="3:6" x14ac:dyDescent="0.25">
      <c r="C5242" s="10">
        <v>35583</v>
      </c>
      <c r="D5242">
        <v>16.940000000000001</v>
      </c>
      <c r="F5242">
        <v>42.38</v>
      </c>
    </row>
    <row r="5243" spans="3:6" x14ac:dyDescent="0.25">
      <c r="C5243" s="10">
        <v>35580</v>
      </c>
      <c r="D5243">
        <v>16.62</v>
      </c>
      <c r="F5243">
        <v>42.5</v>
      </c>
    </row>
    <row r="5244" spans="3:6" x14ac:dyDescent="0.25">
      <c r="C5244" s="10">
        <v>35579</v>
      </c>
      <c r="D5244">
        <v>16.62</v>
      </c>
      <c r="F5244">
        <v>42</v>
      </c>
    </row>
    <row r="5245" spans="3:6" x14ac:dyDescent="0.25">
      <c r="C5245" s="10">
        <v>35578</v>
      </c>
      <c r="D5245">
        <v>17</v>
      </c>
      <c r="F5245">
        <v>42.38</v>
      </c>
    </row>
    <row r="5246" spans="3:6" x14ac:dyDescent="0.25">
      <c r="C5246" s="10">
        <v>35577</v>
      </c>
      <c r="D5246">
        <v>17.25</v>
      </c>
      <c r="F5246">
        <v>43</v>
      </c>
    </row>
    <row r="5247" spans="3:6" x14ac:dyDescent="0.25">
      <c r="C5247" s="10">
        <v>35573</v>
      </c>
      <c r="D5247">
        <v>16.87</v>
      </c>
      <c r="F5247">
        <v>43</v>
      </c>
    </row>
    <row r="5248" spans="3:6" x14ac:dyDescent="0.25">
      <c r="C5248" s="10">
        <v>35572</v>
      </c>
      <c r="D5248">
        <v>16.62</v>
      </c>
      <c r="F5248">
        <v>42.5</v>
      </c>
    </row>
    <row r="5249" spans="3:6" x14ac:dyDescent="0.25">
      <c r="C5249" s="10">
        <v>35571</v>
      </c>
      <c r="D5249">
        <v>16.87</v>
      </c>
      <c r="F5249">
        <v>42.38</v>
      </c>
    </row>
    <row r="5250" spans="3:6" x14ac:dyDescent="0.25">
      <c r="C5250" s="10">
        <v>35570</v>
      </c>
      <c r="D5250">
        <v>17.25</v>
      </c>
      <c r="F5250">
        <v>42.75</v>
      </c>
    </row>
    <row r="5251" spans="3:6" x14ac:dyDescent="0.25">
      <c r="C5251" s="10">
        <v>35569</v>
      </c>
      <c r="D5251">
        <v>17</v>
      </c>
      <c r="F5251">
        <v>42.75</v>
      </c>
    </row>
    <row r="5252" spans="3:6" x14ac:dyDescent="0.25">
      <c r="C5252" s="10">
        <v>35566</v>
      </c>
      <c r="D5252">
        <v>17.25</v>
      </c>
      <c r="F5252">
        <v>42.25</v>
      </c>
    </row>
    <row r="5253" spans="3:6" x14ac:dyDescent="0.25">
      <c r="C5253" s="10">
        <v>35565</v>
      </c>
      <c r="D5253">
        <v>17.75</v>
      </c>
      <c r="F5253">
        <v>43.12</v>
      </c>
    </row>
    <row r="5254" spans="3:6" x14ac:dyDescent="0.25">
      <c r="C5254" s="10">
        <v>35564</v>
      </c>
      <c r="D5254">
        <v>17.690000000000001</v>
      </c>
      <c r="F5254">
        <v>43.62</v>
      </c>
    </row>
    <row r="5255" spans="3:6" x14ac:dyDescent="0.25">
      <c r="C5255" s="10">
        <v>35563</v>
      </c>
      <c r="D5255">
        <v>17.559999999999999</v>
      </c>
      <c r="F5255">
        <v>43</v>
      </c>
    </row>
    <row r="5256" spans="3:6" x14ac:dyDescent="0.25">
      <c r="C5256" s="10">
        <v>35562</v>
      </c>
      <c r="D5256">
        <v>17.559999999999999</v>
      </c>
      <c r="F5256">
        <v>43.75</v>
      </c>
    </row>
    <row r="5257" spans="3:6" x14ac:dyDescent="0.25">
      <c r="C5257" s="10">
        <v>35559</v>
      </c>
      <c r="D5257">
        <v>17.059999999999999</v>
      </c>
      <c r="F5257">
        <v>43.5</v>
      </c>
    </row>
    <row r="5258" spans="3:6" x14ac:dyDescent="0.25">
      <c r="C5258" s="10">
        <v>35558</v>
      </c>
      <c r="D5258">
        <v>17</v>
      </c>
      <c r="F5258">
        <v>43</v>
      </c>
    </row>
    <row r="5259" spans="3:6" x14ac:dyDescent="0.25">
      <c r="C5259" s="10">
        <v>35557</v>
      </c>
      <c r="D5259">
        <v>16.5</v>
      </c>
      <c r="F5259">
        <v>43.25</v>
      </c>
    </row>
    <row r="5260" spans="3:6" x14ac:dyDescent="0.25">
      <c r="C5260" s="10">
        <v>35556</v>
      </c>
      <c r="D5260">
        <v>16.87</v>
      </c>
      <c r="F5260">
        <v>43.75</v>
      </c>
    </row>
    <row r="5261" spans="3:6" x14ac:dyDescent="0.25">
      <c r="C5261" s="10">
        <v>35555</v>
      </c>
      <c r="D5261">
        <v>17</v>
      </c>
      <c r="F5261">
        <v>42.5</v>
      </c>
    </row>
    <row r="5262" spans="3:6" x14ac:dyDescent="0.25">
      <c r="C5262" s="10">
        <v>35552</v>
      </c>
      <c r="D5262">
        <v>17</v>
      </c>
      <c r="F5262">
        <v>41</v>
      </c>
    </row>
    <row r="5263" spans="3:6" x14ac:dyDescent="0.25">
      <c r="C5263" s="10">
        <v>35551</v>
      </c>
      <c r="D5263">
        <v>17</v>
      </c>
      <c r="F5263">
        <v>40.5</v>
      </c>
    </row>
    <row r="5264" spans="3:6" x14ac:dyDescent="0.25">
      <c r="C5264" s="10">
        <v>35550</v>
      </c>
      <c r="D5264">
        <v>17</v>
      </c>
      <c r="F5264">
        <v>40.880000000000003</v>
      </c>
    </row>
    <row r="5265" spans="3:6" x14ac:dyDescent="0.25">
      <c r="C5265" s="10">
        <v>35549</v>
      </c>
      <c r="D5265">
        <v>17.690000000000001</v>
      </c>
      <c r="F5265">
        <v>40.75</v>
      </c>
    </row>
    <row r="5266" spans="3:6" x14ac:dyDescent="0.25">
      <c r="C5266" s="10">
        <v>35548</v>
      </c>
      <c r="D5266">
        <v>17.62</v>
      </c>
      <c r="F5266">
        <v>39.5</v>
      </c>
    </row>
    <row r="5267" spans="3:6" x14ac:dyDescent="0.25">
      <c r="C5267" s="10">
        <v>35545</v>
      </c>
      <c r="D5267">
        <v>17.5</v>
      </c>
      <c r="F5267">
        <v>39.119999999999997</v>
      </c>
    </row>
    <row r="5268" spans="3:6" x14ac:dyDescent="0.25">
      <c r="C5268" s="10">
        <v>35544</v>
      </c>
      <c r="D5268">
        <v>17.87</v>
      </c>
      <c r="F5268">
        <v>39.619999999999997</v>
      </c>
    </row>
    <row r="5269" spans="3:6" x14ac:dyDescent="0.25">
      <c r="C5269" s="10">
        <v>35543</v>
      </c>
      <c r="D5269">
        <v>18.12</v>
      </c>
      <c r="F5269">
        <v>39.75</v>
      </c>
    </row>
    <row r="5270" spans="3:6" x14ac:dyDescent="0.25">
      <c r="C5270" s="10">
        <v>35542</v>
      </c>
      <c r="D5270">
        <v>18.5</v>
      </c>
      <c r="F5270">
        <v>39.619999999999997</v>
      </c>
    </row>
    <row r="5271" spans="3:6" x14ac:dyDescent="0.25">
      <c r="C5271" s="10">
        <v>35541</v>
      </c>
      <c r="D5271">
        <v>18</v>
      </c>
      <c r="F5271">
        <v>39.619999999999997</v>
      </c>
    </row>
    <row r="5272" spans="3:6" x14ac:dyDescent="0.25">
      <c r="C5272" s="10">
        <v>35538</v>
      </c>
      <c r="D5272">
        <v>18.37</v>
      </c>
      <c r="F5272">
        <v>39.380000000000003</v>
      </c>
    </row>
    <row r="5273" spans="3:6" x14ac:dyDescent="0.25">
      <c r="C5273" s="10">
        <v>35537</v>
      </c>
      <c r="D5273">
        <v>19</v>
      </c>
      <c r="F5273">
        <v>40</v>
      </c>
    </row>
    <row r="5274" spans="3:6" x14ac:dyDescent="0.25">
      <c r="C5274" s="10">
        <v>35536</v>
      </c>
      <c r="D5274">
        <v>18.559999999999999</v>
      </c>
      <c r="F5274">
        <v>38.880000000000003</v>
      </c>
    </row>
    <row r="5275" spans="3:6" x14ac:dyDescent="0.25">
      <c r="C5275" s="10">
        <v>35535</v>
      </c>
      <c r="D5275">
        <v>18.440000000000001</v>
      </c>
      <c r="F5275">
        <v>39.75</v>
      </c>
    </row>
    <row r="5276" spans="3:6" x14ac:dyDescent="0.25">
      <c r="C5276" s="10">
        <v>35534</v>
      </c>
      <c r="D5276">
        <v>18.75</v>
      </c>
      <c r="F5276">
        <v>39.119999999999997</v>
      </c>
    </row>
    <row r="5277" spans="3:6" x14ac:dyDescent="0.25">
      <c r="C5277" s="10">
        <v>35531</v>
      </c>
      <c r="D5277">
        <v>18.25</v>
      </c>
      <c r="F5277">
        <v>38.619999999999997</v>
      </c>
    </row>
    <row r="5278" spans="3:6" x14ac:dyDescent="0.25">
      <c r="C5278" s="10">
        <v>35530</v>
      </c>
      <c r="D5278">
        <v>18.87</v>
      </c>
      <c r="F5278">
        <v>39.619999999999997</v>
      </c>
    </row>
    <row r="5279" spans="3:6" x14ac:dyDescent="0.25">
      <c r="C5279" s="10">
        <v>35529</v>
      </c>
      <c r="D5279">
        <v>19</v>
      </c>
      <c r="F5279">
        <v>40.119999999999997</v>
      </c>
    </row>
    <row r="5280" spans="3:6" x14ac:dyDescent="0.25">
      <c r="C5280" s="10">
        <v>35528</v>
      </c>
      <c r="D5280">
        <v>19.12</v>
      </c>
      <c r="F5280">
        <v>41.25</v>
      </c>
    </row>
    <row r="5281" spans="3:6" x14ac:dyDescent="0.25">
      <c r="C5281" s="10">
        <v>35527</v>
      </c>
      <c r="D5281">
        <v>19.5</v>
      </c>
      <c r="F5281">
        <v>40.119999999999997</v>
      </c>
    </row>
    <row r="5282" spans="3:6" x14ac:dyDescent="0.25">
      <c r="C5282" s="10">
        <v>35524</v>
      </c>
      <c r="D5282">
        <v>19.25</v>
      </c>
      <c r="F5282">
        <v>39</v>
      </c>
    </row>
    <row r="5283" spans="3:6" x14ac:dyDescent="0.25">
      <c r="C5283" s="10">
        <v>35523</v>
      </c>
      <c r="D5283">
        <v>18.87</v>
      </c>
      <c r="F5283">
        <v>38.619999999999997</v>
      </c>
    </row>
    <row r="5284" spans="3:6" x14ac:dyDescent="0.25">
      <c r="C5284" s="10">
        <v>35522</v>
      </c>
      <c r="D5284">
        <v>18</v>
      </c>
      <c r="F5284">
        <v>38.619999999999997</v>
      </c>
    </row>
    <row r="5285" spans="3:6" x14ac:dyDescent="0.25">
      <c r="C5285" s="10">
        <v>35521</v>
      </c>
      <c r="D5285">
        <v>17.5</v>
      </c>
      <c r="F5285">
        <v>39.619999999999997</v>
      </c>
    </row>
    <row r="5286" spans="3:6" x14ac:dyDescent="0.25">
      <c r="C5286" s="10">
        <v>35520</v>
      </c>
      <c r="D5286">
        <v>18.25</v>
      </c>
      <c r="F5286">
        <v>39.619999999999997</v>
      </c>
    </row>
    <row r="5287" spans="3:6" x14ac:dyDescent="0.25">
      <c r="C5287" s="10">
        <v>35516</v>
      </c>
      <c r="D5287">
        <v>18.62</v>
      </c>
      <c r="F5287">
        <v>42</v>
      </c>
    </row>
    <row r="5288" spans="3:6" x14ac:dyDescent="0.25">
      <c r="C5288" s="10">
        <v>35515</v>
      </c>
      <c r="D5288">
        <v>16.75</v>
      </c>
      <c r="F5288">
        <v>43.12</v>
      </c>
    </row>
    <row r="5289" spans="3:6" x14ac:dyDescent="0.25">
      <c r="C5289" s="10">
        <v>35514</v>
      </c>
      <c r="D5289">
        <v>16.5</v>
      </c>
      <c r="F5289">
        <v>43.75</v>
      </c>
    </row>
    <row r="5290" spans="3:6" x14ac:dyDescent="0.25">
      <c r="C5290" s="10">
        <v>35513</v>
      </c>
      <c r="D5290">
        <v>16.5</v>
      </c>
      <c r="F5290">
        <v>43.38</v>
      </c>
    </row>
    <row r="5291" spans="3:6" x14ac:dyDescent="0.25">
      <c r="C5291" s="10">
        <v>35510</v>
      </c>
      <c r="D5291">
        <v>16.62</v>
      </c>
      <c r="F5291">
        <v>42.75</v>
      </c>
    </row>
    <row r="5292" spans="3:6" x14ac:dyDescent="0.25">
      <c r="C5292" s="10">
        <v>35509</v>
      </c>
      <c r="D5292">
        <v>17.25</v>
      </c>
      <c r="F5292">
        <v>42.75</v>
      </c>
    </row>
    <row r="5293" spans="3:6" x14ac:dyDescent="0.25">
      <c r="C5293" s="10">
        <v>35508</v>
      </c>
      <c r="D5293">
        <v>16.12</v>
      </c>
      <c r="F5293">
        <v>43</v>
      </c>
    </row>
    <row r="5294" spans="3:6" x14ac:dyDescent="0.25">
      <c r="C5294" s="10">
        <v>35507</v>
      </c>
      <c r="D5294">
        <v>16.25</v>
      </c>
      <c r="F5294">
        <v>43.75</v>
      </c>
    </row>
    <row r="5295" spans="3:6" x14ac:dyDescent="0.25">
      <c r="C5295" s="10">
        <v>35506</v>
      </c>
      <c r="D5295">
        <v>16.5</v>
      </c>
      <c r="F5295">
        <v>43.38</v>
      </c>
    </row>
    <row r="5296" spans="3:6" x14ac:dyDescent="0.25">
      <c r="C5296" s="10">
        <v>35503</v>
      </c>
      <c r="D5296">
        <v>16.559999999999999</v>
      </c>
      <c r="F5296">
        <v>44.62</v>
      </c>
    </row>
    <row r="5297" spans="3:6" x14ac:dyDescent="0.25">
      <c r="C5297" s="10">
        <v>35502</v>
      </c>
      <c r="D5297">
        <v>16.37</v>
      </c>
      <c r="F5297">
        <v>45.25</v>
      </c>
    </row>
    <row r="5298" spans="3:6" x14ac:dyDescent="0.25">
      <c r="C5298" s="10">
        <v>35501</v>
      </c>
      <c r="D5298">
        <v>16.25</v>
      </c>
      <c r="F5298">
        <v>46.5</v>
      </c>
    </row>
    <row r="5299" spans="3:6" x14ac:dyDescent="0.25">
      <c r="C5299" s="10">
        <v>35500</v>
      </c>
      <c r="D5299">
        <v>16.37</v>
      </c>
      <c r="F5299">
        <v>46.38</v>
      </c>
    </row>
    <row r="5300" spans="3:6" x14ac:dyDescent="0.25">
      <c r="C5300" s="10">
        <v>35499</v>
      </c>
      <c r="D5300">
        <v>16.62</v>
      </c>
      <c r="F5300">
        <v>46.12</v>
      </c>
    </row>
    <row r="5301" spans="3:6" x14ac:dyDescent="0.25">
      <c r="C5301" s="10">
        <v>35496</v>
      </c>
      <c r="D5301">
        <v>16.5</v>
      </c>
      <c r="F5301">
        <v>45.75</v>
      </c>
    </row>
    <row r="5302" spans="3:6" x14ac:dyDescent="0.25">
      <c r="C5302" s="10">
        <v>35495</v>
      </c>
      <c r="D5302">
        <v>16.62</v>
      </c>
      <c r="F5302">
        <v>45</v>
      </c>
    </row>
    <row r="5303" spans="3:6" x14ac:dyDescent="0.25">
      <c r="C5303" s="10">
        <v>35494</v>
      </c>
      <c r="D5303">
        <v>17</v>
      </c>
      <c r="F5303">
        <v>45.38</v>
      </c>
    </row>
    <row r="5304" spans="3:6" x14ac:dyDescent="0.25">
      <c r="C5304" s="10">
        <v>35493</v>
      </c>
      <c r="D5304">
        <v>16.5</v>
      </c>
      <c r="F5304">
        <v>44.62</v>
      </c>
    </row>
    <row r="5305" spans="3:6" x14ac:dyDescent="0.25">
      <c r="C5305" s="10">
        <v>35492</v>
      </c>
      <c r="D5305">
        <v>16.12</v>
      </c>
      <c r="F5305">
        <v>44.75</v>
      </c>
    </row>
    <row r="5306" spans="3:6" x14ac:dyDescent="0.25">
      <c r="C5306" s="10">
        <v>35489</v>
      </c>
      <c r="D5306">
        <v>16.25</v>
      </c>
      <c r="F5306">
        <v>45.38</v>
      </c>
    </row>
    <row r="5307" spans="3:6" x14ac:dyDescent="0.25">
      <c r="C5307" s="10">
        <v>35488</v>
      </c>
      <c r="D5307">
        <v>17</v>
      </c>
      <c r="F5307">
        <v>45.5</v>
      </c>
    </row>
    <row r="5308" spans="3:6" x14ac:dyDescent="0.25">
      <c r="C5308" s="10">
        <v>35487</v>
      </c>
      <c r="D5308">
        <v>17.12</v>
      </c>
      <c r="F5308">
        <v>46.25</v>
      </c>
    </row>
    <row r="5309" spans="3:6" x14ac:dyDescent="0.25">
      <c r="C5309" s="10">
        <v>35486</v>
      </c>
      <c r="D5309">
        <v>16.87</v>
      </c>
      <c r="F5309">
        <v>46.62</v>
      </c>
    </row>
    <row r="5310" spans="3:6" x14ac:dyDescent="0.25">
      <c r="C5310" s="10">
        <v>35485</v>
      </c>
      <c r="D5310">
        <v>16.62</v>
      </c>
      <c r="F5310">
        <v>46.38</v>
      </c>
    </row>
    <row r="5311" spans="3:6" x14ac:dyDescent="0.25">
      <c r="C5311" s="10">
        <v>35482</v>
      </c>
      <c r="D5311">
        <v>16.37</v>
      </c>
      <c r="F5311">
        <v>46.38</v>
      </c>
    </row>
    <row r="5312" spans="3:6" x14ac:dyDescent="0.25">
      <c r="C5312" s="10">
        <v>35481</v>
      </c>
      <c r="D5312">
        <v>17</v>
      </c>
      <c r="F5312">
        <v>46.75</v>
      </c>
    </row>
    <row r="5313" spans="3:6" x14ac:dyDescent="0.25">
      <c r="C5313" s="10">
        <v>35480</v>
      </c>
      <c r="D5313">
        <v>17.62</v>
      </c>
      <c r="F5313">
        <v>46.75</v>
      </c>
    </row>
    <row r="5314" spans="3:6" x14ac:dyDescent="0.25">
      <c r="C5314" s="10">
        <v>35479</v>
      </c>
      <c r="D5314">
        <v>17.87</v>
      </c>
      <c r="F5314">
        <v>46.75</v>
      </c>
    </row>
    <row r="5315" spans="3:6" x14ac:dyDescent="0.25">
      <c r="C5315" s="10">
        <v>35475</v>
      </c>
      <c r="D5315">
        <v>16.309999999999999</v>
      </c>
      <c r="F5315">
        <v>46.5</v>
      </c>
    </row>
    <row r="5316" spans="3:6" x14ac:dyDescent="0.25">
      <c r="C5316" s="10">
        <v>35474</v>
      </c>
      <c r="D5316">
        <v>16.12</v>
      </c>
      <c r="F5316">
        <v>47.12</v>
      </c>
    </row>
    <row r="5317" spans="3:6" x14ac:dyDescent="0.25">
      <c r="C5317" s="10">
        <v>35473</v>
      </c>
      <c r="D5317">
        <v>15.75</v>
      </c>
      <c r="F5317">
        <v>45.62</v>
      </c>
    </row>
    <row r="5318" spans="3:6" x14ac:dyDescent="0.25">
      <c r="C5318" s="10">
        <v>35472</v>
      </c>
      <c r="D5318">
        <v>15.69</v>
      </c>
      <c r="F5318">
        <v>44.75</v>
      </c>
    </row>
    <row r="5319" spans="3:6" x14ac:dyDescent="0.25">
      <c r="C5319" s="10">
        <v>35471</v>
      </c>
      <c r="D5319">
        <v>15.63</v>
      </c>
      <c r="F5319">
        <v>44.12</v>
      </c>
    </row>
    <row r="5320" spans="3:6" x14ac:dyDescent="0.25">
      <c r="C5320" s="10">
        <v>35468</v>
      </c>
      <c r="D5320">
        <v>15.81</v>
      </c>
      <c r="F5320">
        <v>43.25</v>
      </c>
    </row>
    <row r="5321" spans="3:6" x14ac:dyDescent="0.25">
      <c r="C5321" s="10">
        <v>35467</v>
      </c>
      <c r="D5321">
        <v>16</v>
      </c>
      <c r="F5321">
        <v>43.5</v>
      </c>
    </row>
    <row r="5322" spans="3:6" x14ac:dyDescent="0.25">
      <c r="C5322" s="10">
        <v>35466</v>
      </c>
      <c r="D5322">
        <v>15.25</v>
      </c>
      <c r="F5322">
        <v>43.38</v>
      </c>
    </row>
    <row r="5323" spans="3:6" x14ac:dyDescent="0.25">
      <c r="C5323" s="10">
        <v>35465</v>
      </c>
      <c r="D5323">
        <v>15.38</v>
      </c>
      <c r="F5323">
        <v>43.12</v>
      </c>
    </row>
    <row r="5324" spans="3:6" x14ac:dyDescent="0.25">
      <c r="C5324" s="10">
        <v>35464</v>
      </c>
      <c r="D5324">
        <v>16.309999999999999</v>
      </c>
      <c r="F5324">
        <v>43</v>
      </c>
    </row>
    <row r="5325" spans="3:6" x14ac:dyDescent="0.25">
      <c r="C5325" s="10">
        <v>35461</v>
      </c>
      <c r="D5325">
        <v>16.62</v>
      </c>
      <c r="F5325">
        <v>42.38</v>
      </c>
    </row>
    <row r="5326" spans="3:6" x14ac:dyDescent="0.25">
      <c r="C5326" s="10">
        <v>35460</v>
      </c>
      <c r="D5326">
        <v>16.75</v>
      </c>
      <c r="F5326">
        <v>42</v>
      </c>
    </row>
    <row r="5327" spans="3:6" x14ac:dyDescent="0.25">
      <c r="C5327" s="10">
        <v>35459</v>
      </c>
      <c r="D5327">
        <v>16.62</v>
      </c>
      <c r="F5327">
        <v>42.38</v>
      </c>
    </row>
    <row r="5328" spans="3:6" x14ac:dyDescent="0.25">
      <c r="C5328" s="10">
        <v>35458</v>
      </c>
      <c r="D5328">
        <v>16.62</v>
      </c>
      <c r="F5328">
        <v>42.5</v>
      </c>
    </row>
    <row r="5329" spans="3:6" x14ac:dyDescent="0.25">
      <c r="C5329" s="10">
        <v>35457</v>
      </c>
      <c r="D5329">
        <v>16.62</v>
      </c>
      <c r="F5329">
        <v>42.25</v>
      </c>
    </row>
    <row r="5330" spans="3:6" x14ac:dyDescent="0.25">
      <c r="C5330" s="10">
        <v>35454</v>
      </c>
      <c r="D5330">
        <v>16.87</v>
      </c>
      <c r="F5330">
        <v>42.88</v>
      </c>
    </row>
    <row r="5331" spans="3:6" x14ac:dyDescent="0.25">
      <c r="C5331" s="10">
        <v>35453</v>
      </c>
      <c r="D5331">
        <v>17.25</v>
      </c>
      <c r="F5331">
        <v>42.75</v>
      </c>
    </row>
    <row r="5332" spans="3:6" x14ac:dyDescent="0.25">
      <c r="C5332" s="10">
        <v>35452</v>
      </c>
      <c r="D5332">
        <v>17.190000000000001</v>
      </c>
      <c r="F5332">
        <v>43.38</v>
      </c>
    </row>
    <row r="5333" spans="3:6" x14ac:dyDescent="0.25">
      <c r="C5333" s="10">
        <v>35451</v>
      </c>
      <c r="D5333">
        <v>17.25</v>
      </c>
      <c r="F5333">
        <v>43.5</v>
      </c>
    </row>
    <row r="5334" spans="3:6" x14ac:dyDescent="0.25">
      <c r="C5334" s="10">
        <v>35450</v>
      </c>
      <c r="D5334">
        <v>16.940000000000001</v>
      </c>
      <c r="F5334">
        <v>42.62</v>
      </c>
    </row>
    <row r="5335" spans="3:6" x14ac:dyDescent="0.25">
      <c r="C5335" s="10">
        <v>35447</v>
      </c>
      <c r="D5335">
        <v>16.75</v>
      </c>
      <c r="F5335">
        <v>42</v>
      </c>
    </row>
    <row r="5336" spans="3:6" x14ac:dyDescent="0.25">
      <c r="C5336" s="10">
        <v>35446</v>
      </c>
      <c r="D5336">
        <v>16.75</v>
      </c>
      <c r="F5336">
        <v>41.5</v>
      </c>
    </row>
    <row r="5337" spans="3:6" x14ac:dyDescent="0.25">
      <c r="C5337" s="10">
        <v>35445</v>
      </c>
      <c r="D5337">
        <v>17.25</v>
      </c>
      <c r="F5337">
        <v>43.88</v>
      </c>
    </row>
    <row r="5338" spans="3:6" x14ac:dyDescent="0.25">
      <c r="C5338" s="10">
        <v>35444</v>
      </c>
      <c r="D5338">
        <v>17.87</v>
      </c>
      <c r="F5338">
        <v>44.88</v>
      </c>
    </row>
    <row r="5339" spans="3:6" x14ac:dyDescent="0.25">
      <c r="C5339" s="10">
        <v>35443</v>
      </c>
      <c r="D5339">
        <v>18.12</v>
      </c>
      <c r="F5339">
        <v>44.38</v>
      </c>
    </row>
    <row r="5340" spans="3:6" x14ac:dyDescent="0.25">
      <c r="C5340" s="10">
        <v>35440</v>
      </c>
      <c r="D5340">
        <v>18.25</v>
      </c>
      <c r="F5340">
        <v>44.25</v>
      </c>
    </row>
    <row r="5341" spans="3:6" x14ac:dyDescent="0.25">
      <c r="C5341" s="10">
        <v>35439</v>
      </c>
      <c r="D5341">
        <v>17.75</v>
      </c>
      <c r="F5341">
        <v>44.62</v>
      </c>
    </row>
    <row r="5342" spans="3:6" x14ac:dyDescent="0.25">
      <c r="C5342" s="10">
        <v>35438</v>
      </c>
      <c r="D5342">
        <v>17.62</v>
      </c>
      <c r="F5342">
        <v>44.38</v>
      </c>
    </row>
    <row r="5343" spans="3:6" x14ac:dyDescent="0.25">
      <c r="C5343" s="10">
        <v>35437</v>
      </c>
      <c r="D5343">
        <v>17.5</v>
      </c>
      <c r="F5343">
        <v>44.25</v>
      </c>
    </row>
    <row r="5344" spans="3:6" x14ac:dyDescent="0.25">
      <c r="C5344" s="10">
        <v>35436</v>
      </c>
      <c r="D5344">
        <v>17.87</v>
      </c>
      <c r="F5344">
        <v>43.62</v>
      </c>
    </row>
    <row r="5345" spans="3:6" x14ac:dyDescent="0.25">
      <c r="C5345" s="10">
        <v>35433</v>
      </c>
      <c r="D5345">
        <v>21.75</v>
      </c>
      <c r="F5345">
        <v>43.12</v>
      </c>
    </row>
    <row r="5346" spans="3:6" x14ac:dyDescent="0.25">
      <c r="C5346" s="10">
        <v>35432</v>
      </c>
      <c r="D5346">
        <v>21</v>
      </c>
      <c r="F5346">
        <v>43.12</v>
      </c>
    </row>
    <row r="5347" spans="3:6" x14ac:dyDescent="0.25">
      <c r="C5347" s="10">
        <v>35430</v>
      </c>
      <c r="D5347">
        <v>20.87</v>
      </c>
      <c r="F5347">
        <v>43.5</v>
      </c>
    </row>
    <row r="5348" spans="3:6" x14ac:dyDescent="0.25">
      <c r="C5348" s="10">
        <v>35429</v>
      </c>
      <c r="D5348">
        <v>21.75</v>
      </c>
      <c r="F5348">
        <v>44.12</v>
      </c>
    </row>
    <row r="5349" spans="3:6" x14ac:dyDescent="0.25">
      <c r="C5349" s="10">
        <v>35426</v>
      </c>
      <c r="D5349">
        <v>23.12</v>
      </c>
      <c r="F5349">
        <v>43.88</v>
      </c>
    </row>
    <row r="5350" spans="3:6" x14ac:dyDescent="0.25">
      <c r="C5350" s="10">
        <v>35425</v>
      </c>
      <c r="D5350">
        <v>23</v>
      </c>
      <c r="F5350">
        <v>43.5</v>
      </c>
    </row>
    <row r="5351" spans="3:6" x14ac:dyDescent="0.25">
      <c r="C5351" s="10">
        <v>35423</v>
      </c>
      <c r="D5351">
        <v>23.12</v>
      </c>
      <c r="F5351">
        <v>44</v>
      </c>
    </row>
    <row r="5352" spans="3:6" x14ac:dyDescent="0.25">
      <c r="C5352" s="10">
        <v>35422</v>
      </c>
      <c r="D5352">
        <v>23.25</v>
      </c>
      <c r="F5352">
        <v>44.12</v>
      </c>
    </row>
    <row r="5353" spans="3:6" x14ac:dyDescent="0.25">
      <c r="C5353" s="10">
        <v>35419</v>
      </c>
      <c r="D5353">
        <v>23.5</v>
      </c>
      <c r="F5353">
        <v>44</v>
      </c>
    </row>
    <row r="5354" spans="3:6" x14ac:dyDescent="0.25">
      <c r="C5354" s="10">
        <v>35418</v>
      </c>
      <c r="D5354">
        <v>22.25</v>
      </c>
      <c r="F5354">
        <v>42.62</v>
      </c>
    </row>
    <row r="5355" spans="3:6" x14ac:dyDescent="0.25">
      <c r="C5355" s="10">
        <v>35417</v>
      </c>
      <c r="D5355">
        <v>23.12</v>
      </c>
      <c r="F5355">
        <v>41.12</v>
      </c>
    </row>
    <row r="5356" spans="3:6" x14ac:dyDescent="0.25">
      <c r="C5356" s="10">
        <v>35416</v>
      </c>
      <c r="D5356">
        <v>22.5</v>
      </c>
      <c r="F5356">
        <v>41.25</v>
      </c>
    </row>
    <row r="5357" spans="3:6" x14ac:dyDescent="0.25">
      <c r="C5357" s="10">
        <v>35415</v>
      </c>
      <c r="D5357">
        <v>22.62</v>
      </c>
      <c r="F5357">
        <v>41</v>
      </c>
    </row>
    <row r="5358" spans="3:6" x14ac:dyDescent="0.25">
      <c r="C5358" s="10">
        <v>35412</v>
      </c>
      <c r="D5358">
        <v>23.25</v>
      </c>
      <c r="F5358">
        <v>41.75</v>
      </c>
    </row>
    <row r="5359" spans="3:6" x14ac:dyDescent="0.25">
      <c r="C5359" s="10">
        <v>35411</v>
      </c>
      <c r="D5359">
        <v>23.87</v>
      </c>
      <c r="F5359">
        <v>42.75</v>
      </c>
    </row>
    <row r="5360" spans="3:6" x14ac:dyDescent="0.25">
      <c r="C5360" s="10">
        <v>35410</v>
      </c>
      <c r="D5360">
        <v>24</v>
      </c>
      <c r="F5360">
        <v>43</v>
      </c>
    </row>
    <row r="5361" spans="3:6" x14ac:dyDescent="0.25">
      <c r="C5361" s="10">
        <v>35409</v>
      </c>
      <c r="D5361">
        <v>24.5</v>
      </c>
      <c r="F5361">
        <v>43.25</v>
      </c>
    </row>
    <row r="5362" spans="3:6" x14ac:dyDescent="0.25">
      <c r="C5362" s="10">
        <v>35408</v>
      </c>
      <c r="D5362">
        <v>25</v>
      </c>
      <c r="F5362">
        <v>43.12</v>
      </c>
    </row>
    <row r="5363" spans="3:6" x14ac:dyDescent="0.25">
      <c r="C5363" s="10">
        <v>35405</v>
      </c>
      <c r="D5363">
        <v>25.12</v>
      </c>
      <c r="F5363">
        <v>43</v>
      </c>
    </row>
    <row r="5364" spans="3:6" x14ac:dyDescent="0.25">
      <c r="C5364" s="10">
        <v>35404</v>
      </c>
      <c r="D5364">
        <v>25</v>
      </c>
      <c r="F5364">
        <v>42.88</v>
      </c>
    </row>
    <row r="5365" spans="3:6" x14ac:dyDescent="0.25">
      <c r="C5365" s="10">
        <v>35403</v>
      </c>
      <c r="D5365">
        <v>25</v>
      </c>
      <c r="F5365">
        <v>43.12</v>
      </c>
    </row>
    <row r="5366" spans="3:6" x14ac:dyDescent="0.25">
      <c r="C5366" s="10">
        <v>35402</v>
      </c>
      <c r="D5366">
        <v>25.12</v>
      </c>
      <c r="F5366">
        <v>43.88</v>
      </c>
    </row>
    <row r="5367" spans="3:6" x14ac:dyDescent="0.25">
      <c r="C5367" s="10">
        <v>35401</v>
      </c>
      <c r="D5367">
        <v>25.12</v>
      </c>
      <c r="F5367">
        <v>44.12</v>
      </c>
    </row>
    <row r="5368" spans="3:6" x14ac:dyDescent="0.25">
      <c r="C5368" s="10">
        <v>35398</v>
      </c>
      <c r="D5368">
        <v>24.12</v>
      </c>
      <c r="F5368">
        <v>45</v>
      </c>
    </row>
    <row r="5369" spans="3:6" x14ac:dyDescent="0.25">
      <c r="C5369" s="10">
        <v>35396</v>
      </c>
      <c r="D5369">
        <v>24.5</v>
      </c>
      <c r="F5369">
        <v>44.88</v>
      </c>
    </row>
    <row r="5370" spans="3:6" x14ac:dyDescent="0.25">
      <c r="C5370" s="10">
        <v>35395</v>
      </c>
      <c r="D5370">
        <v>24.25</v>
      </c>
      <c r="F5370">
        <v>44.62</v>
      </c>
    </row>
    <row r="5371" spans="3:6" x14ac:dyDescent="0.25">
      <c r="C5371" s="10">
        <v>35394</v>
      </c>
      <c r="D5371">
        <v>25</v>
      </c>
      <c r="F5371">
        <v>44.25</v>
      </c>
    </row>
    <row r="5372" spans="3:6" x14ac:dyDescent="0.25">
      <c r="C5372" s="10">
        <v>35391</v>
      </c>
      <c r="D5372">
        <v>25.25</v>
      </c>
      <c r="F5372">
        <v>43.12</v>
      </c>
    </row>
    <row r="5373" spans="3:6" x14ac:dyDescent="0.25">
      <c r="C5373" s="10">
        <v>35390</v>
      </c>
      <c r="D5373">
        <v>24.5</v>
      </c>
      <c r="F5373">
        <v>43.25</v>
      </c>
    </row>
    <row r="5374" spans="3:6" x14ac:dyDescent="0.25">
      <c r="C5374" s="10">
        <v>35389</v>
      </c>
      <c r="D5374">
        <v>25</v>
      </c>
      <c r="F5374">
        <v>42.62</v>
      </c>
    </row>
    <row r="5375" spans="3:6" x14ac:dyDescent="0.25">
      <c r="C5375" s="10">
        <v>35388</v>
      </c>
      <c r="D5375">
        <v>24.87</v>
      </c>
      <c r="F5375">
        <v>41.88</v>
      </c>
    </row>
    <row r="5376" spans="3:6" x14ac:dyDescent="0.25">
      <c r="C5376" s="10">
        <v>35387</v>
      </c>
      <c r="D5376">
        <v>24.75</v>
      </c>
      <c r="F5376">
        <v>41.12</v>
      </c>
    </row>
    <row r="5377" spans="3:6" x14ac:dyDescent="0.25">
      <c r="C5377" s="10">
        <v>35384</v>
      </c>
      <c r="D5377">
        <v>25</v>
      </c>
      <c r="F5377">
        <v>40.619999999999997</v>
      </c>
    </row>
    <row r="5378" spans="3:6" x14ac:dyDescent="0.25">
      <c r="C5378" s="10">
        <v>35383</v>
      </c>
      <c r="D5378">
        <v>25.62</v>
      </c>
      <c r="F5378">
        <v>41.12</v>
      </c>
    </row>
    <row r="5379" spans="3:6" x14ac:dyDescent="0.25">
      <c r="C5379" s="10">
        <v>35382</v>
      </c>
      <c r="D5379">
        <v>25.56</v>
      </c>
      <c r="F5379">
        <v>41</v>
      </c>
    </row>
    <row r="5380" spans="3:6" x14ac:dyDescent="0.25">
      <c r="C5380" s="10">
        <v>35381</v>
      </c>
      <c r="D5380">
        <v>25.25</v>
      </c>
      <c r="F5380">
        <v>40.380000000000003</v>
      </c>
    </row>
    <row r="5381" spans="3:6" x14ac:dyDescent="0.25">
      <c r="C5381" s="10">
        <v>35380</v>
      </c>
      <c r="D5381">
        <v>26</v>
      </c>
      <c r="F5381">
        <v>39.5</v>
      </c>
    </row>
    <row r="5382" spans="3:6" x14ac:dyDescent="0.25">
      <c r="C5382" s="10">
        <v>35377</v>
      </c>
      <c r="D5382">
        <v>26.25</v>
      </c>
      <c r="F5382">
        <v>39.380000000000003</v>
      </c>
    </row>
    <row r="5383" spans="3:6" x14ac:dyDescent="0.25">
      <c r="C5383" s="10">
        <v>35376</v>
      </c>
      <c r="D5383">
        <v>25.87</v>
      </c>
      <c r="F5383">
        <v>39.380000000000003</v>
      </c>
    </row>
    <row r="5384" spans="3:6" x14ac:dyDescent="0.25">
      <c r="C5384" s="10">
        <v>35375</v>
      </c>
      <c r="D5384">
        <v>25.5</v>
      </c>
      <c r="F5384">
        <v>39.75</v>
      </c>
    </row>
    <row r="5385" spans="3:6" x14ac:dyDescent="0.25">
      <c r="C5385" s="10">
        <v>35374</v>
      </c>
      <c r="D5385">
        <v>25.5</v>
      </c>
      <c r="F5385">
        <v>39.75</v>
      </c>
    </row>
    <row r="5386" spans="3:6" x14ac:dyDescent="0.25">
      <c r="C5386" s="10">
        <v>35373</v>
      </c>
      <c r="D5386">
        <v>24.37</v>
      </c>
      <c r="F5386">
        <v>39.25</v>
      </c>
    </row>
    <row r="5387" spans="3:6" x14ac:dyDescent="0.25">
      <c r="C5387" s="10">
        <v>35370</v>
      </c>
      <c r="D5387">
        <v>24.25</v>
      </c>
      <c r="F5387">
        <v>38.75</v>
      </c>
    </row>
    <row r="5388" spans="3:6" x14ac:dyDescent="0.25">
      <c r="C5388" s="10">
        <v>35369</v>
      </c>
      <c r="D5388">
        <v>23</v>
      </c>
      <c r="F5388">
        <v>38.75</v>
      </c>
    </row>
    <row r="5389" spans="3:6" x14ac:dyDescent="0.25">
      <c r="C5389" s="10">
        <v>35368</v>
      </c>
      <c r="D5389">
        <v>22.87</v>
      </c>
      <c r="F5389">
        <v>38.25</v>
      </c>
    </row>
    <row r="5390" spans="3:6" x14ac:dyDescent="0.25">
      <c r="C5390" s="10">
        <v>35367</v>
      </c>
      <c r="D5390">
        <v>23.25</v>
      </c>
      <c r="F5390">
        <v>37.75</v>
      </c>
    </row>
    <row r="5391" spans="3:6" x14ac:dyDescent="0.25">
      <c r="C5391" s="10">
        <v>35366</v>
      </c>
      <c r="D5391">
        <v>24.5</v>
      </c>
      <c r="F5391">
        <v>38</v>
      </c>
    </row>
    <row r="5392" spans="3:6" x14ac:dyDescent="0.25">
      <c r="C5392" s="10">
        <v>35363</v>
      </c>
      <c r="D5392">
        <v>24.5</v>
      </c>
      <c r="F5392">
        <v>38.25</v>
      </c>
    </row>
    <row r="5393" spans="3:6" x14ac:dyDescent="0.25">
      <c r="C5393" s="10">
        <v>35362</v>
      </c>
      <c r="D5393">
        <v>24.75</v>
      </c>
      <c r="F5393">
        <v>38.119999999999997</v>
      </c>
    </row>
    <row r="5394" spans="3:6" x14ac:dyDescent="0.25">
      <c r="C5394" s="10">
        <v>35361</v>
      </c>
      <c r="D5394">
        <v>24.75</v>
      </c>
      <c r="F5394">
        <v>38.380000000000003</v>
      </c>
    </row>
    <row r="5395" spans="3:6" x14ac:dyDescent="0.25">
      <c r="C5395" s="10">
        <v>35360</v>
      </c>
      <c r="D5395">
        <v>24.87</v>
      </c>
      <c r="F5395">
        <v>38.5</v>
      </c>
    </row>
    <row r="5396" spans="3:6" x14ac:dyDescent="0.25">
      <c r="C5396" s="10">
        <v>35359</v>
      </c>
      <c r="D5396">
        <v>25.62</v>
      </c>
      <c r="F5396">
        <v>38.880000000000003</v>
      </c>
    </row>
    <row r="5397" spans="3:6" x14ac:dyDescent="0.25">
      <c r="C5397" s="10">
        <v>35356</v>
      </c>
      <c r="D5397">
        <v>26.56</v>
      </c>
      <c r="F5397">
        <v>38.5</v>
      </c>
    </row>
    <row r="5398" spans="3:6" x14ac:dyDescent="0.25">
      <c r="C5398" s="10">
        <v>35355</v>
      </c>
      <c r="D5398">
        <v>26.37</v>
      </c>
      <c r="F5398">
        <v>38</v>
      </c>
    </row>
    <row r="5399" spans="3:6" x14ac:dyDescent="0.25">
      <c r="C5399" s="10">
        <v>35354</v>
      </c>
      <c r="D5399">
        <v>25.75</v>
      </c>
      <c r="F5399">
        <v>38.25</v>
      </c>
    </row>
    <row r="5400" spans="3:6" x14ac:dyDescent="0.25">
      <c r="C5400" s="10">
        <v>35353</v>
      </c>
      <c r="D5400">
        <v>25.25</v>
      </c>
      <c r="F5400">
        <v>38.880000000000003</v>
      </c>
    </row>
    <row r="5401" spans="3:6" x14ac:dyDescent="0.25">
      <c r="C5401" s="10">
        <v>35352</v>
      </c>
      <c r="D5401">
        <v>25.25</v>
      </c>
      <c r="F5401">
        <v>39.5</v>
      </c>
    </row>
    <row r="5402" spans="3:6" x14ac:dyDescent="0.25">
      <c r="C5402" s="10">
        <v>35349</v>
      </c>
      <c r="D5402">
        <v>24.25</v>
      </c>
      <c r="F5402">
        <v>39</v>
      </c>
    </row>
    <row r="5403" spans="3:6" x14ac:dyDescent="0.25">
      <c r="C5403" s="10">
        <v>35348</v>
      </c>
      <c r="D5403">
        <v>24.19</v>
      </c>
      <c r="F5403">
        <v>39</v>
      </c>
    </row>
    <row r="5404" spans="3:6" x14ac:dyDescent="0.25">
      <c r="C5404" s="10">
        <v>35347</v>
      </c>
      <c r="D5404">
        <v>23</v>
      </c>
      <c r="F5404">
        <v>39</v>
      </c>
    </row>
    <row r="5405" spans="3:6" x14ac:dyDescent="0.25">
      <c r="C5405" s="10">
        <v>35346</v>
      </c>
      <c r="D5405">
        <v>23.25</v>
      </c>
      <c r="F5405">
        <v>39.380000000000003</v>
      </c>
    </row>
    <row r="5406" spans="3:6" x14ac:dyDescent="0.25">
      <c r="C5406" s="10">
        <v>35345</v>
      </c>
      <c r="D5406">
        <v>23.12</v>
      </c>
      <c r="F5406">
        <v>40.119999999999997</v>
      </c>
    </row>
    <row r="5407" spans="3:6" x14ac:dyDescent="0.25">
      <c r="C5407" s="10">
        <v>35342</v>
      </c>
      <c r="D5407">
        <v>22.81</v>
      </c>
      <c r="F5407">
        <v>39.25</v>
      </c>
    </row>
    <row r="5408" spans="3:6" x14ac:dyDescent="0.25">
      <c r="C5408" s="10">
        <v>35341</v>
      </c>
      <c r="D5408">
        <v>22.37</v>
      </c>
      <c r="F5408">
        <v>38.5</v>
      </c>
    </row>
    <row r="5409" spans="3:6" x14ac:dyDescent="0.25">
      <c r="C5409" s="10">
        <v>35340</v>
      </c>
      <c r="D5409">
        <v>23.62</v>
      </c>
      <c r="F5409">
        <v>38.5</v>
      </c>
    </row>
    <row r="5410" spans="3:6" x14ac:dyDescent="0.25">
      <c r="C5410" s="10">
        <v>35339</v>
      </c>
      <c r="D5410">
        <v>24.62</v>
      </c>
      <c r="F5410">
        <v>38.25</v>
      </c>
    </row>
    <row r="5411" spans="3:6" x14ac:dyDescent="0.25">
      <c r="C5411" s="10">
        <v>35338</v>
      </c>
      <c r="D5411">
        <v>22.19</v>
      </c>
      <c r="F5411">
        <v>37.619999999999997</v>
      </c>
    </row>
    <row r="5412" spans="3:6" x14ac:dyDescent="0.25">
      <c r="C5412" s="10">
        <v>35335</v>
      </c>
      <c r="D5412">
        <v>22.31</v>
      </c>
      <c r="F5412">
        <v>37.75</v>
      </c>
    </row>
    <row r="5413" spans="3:6" x14ac:dyDescent="0.25">
      <c r="C5413" s="10">
        <v>35334</v>
      </c>
      <c r="D5413">
        <v>22.37</v>
      </c>
      <c r="F5413">
        <v>37.5</v>
      </c>
    </row>
    <row r="5414" spans="3:6" x14ac:dyDescent="0.25">
      <c r="C5414" s="10">
        <v>35333</v>
      </c>
      <c r="D5414">
        <v>22.37</v>
      </c>
      <c r="F5414">
        <v>37.5</v>
      </c>
    </row>
    <row r="5415" spans="3:6" x14ac:dyDescent="0.25">
      <c r="C5415" s="10">
        <v>35332</v>
      </c>
      <c r="D5415">
        <v>22.5</v>
      </c>
      <c r="F5415">
        <v>37.380000000000003</v>
      </c>
    </row>
    <row r="5416" spans="3:6" x14ac:dyDescent="0.25">
      <c r="C5416" s="10">
        <v>35331</v>
      </c>
      <c r="D5416">
        <v>22.37</v>
      </c>
      <c r="F5416">
        <v>37.75</v>
      </c>
    </row>
    <row r="5417" spans="3:6" x14ac:dyDescent="0.25">
      <c r="C5417" s="10">
        <v>35328</v>
      </c>
      <c r="D5417">
        <v>22.87</v>
      </c>
      <c r="F5417">
        <v>37.619999999999997</v>
      </c>
    </row>
    <row r="5418" spans="3:6" x14ac:dyDescent="0.25">
      <c r="C5418" s="10">
        <v>35327</v>
      </c>
      <c r="D5418">
        <v>23.37</v>
      </c>
      <c r="F5418">
        <v>37.25</v>
      </c>
    </row>
    <row r="5419" spans="3:6" x14ac:dyDescent="0.25">
      <c r="C5419" s="10">
        <v>35326</v>
      </c>
      <c r="D5419">
        <v>23.5</v>
      </c>
      <c r="F5419">
        <v>37.5</v>
      </c>
    </row>
    <row r="5420" spans="3:6" x14ac:dyDescent="0.25">
      <c r="C5420" s="10">
        <v>35325</v>
      </c>
      <c r="D5420">
        <v>23</v>
      </c>
      <c r="F5420">
        <v>37.619999999999997</v>
      </c>
    </row>
    <row r="5421" spans="3:6" x14ac:dyDescent="0.25">
      <c r="C5421" s="10">
        <v>35324</v>
      </c>
      <c r="D5421">
        <v>22.37</v>
      </c>
      <c r="F5421">
        <v>37.619999999999997</v>
      </c>
    </row>
    <row r="5422" spans="3:6" x14ac:dyDescent="0.25">
      <c r="C5422" s="10">
        <v>35321</v>
      </c>
      <c r="D5422">
        <v>21</v>
      </c>
      <c r="F5422">
        <v>37.75</v>
      </c>
    </row>
    <row r="5423" spans="3:6" x14ac:dyDescent="0.25">
      <c r="C5423" s="10">
        <v>35320</v>
      </c>
      <c r="D5423">
        <v>20.37</v>
      </c>
      <c r="F5423">
        <v>36.75</v>
      </c>
    </row>
    <row r="5424" spans="3:6" x14ac:dyDescent="0.25">
      <c r="C5424" s="10">
        <v>35319</v>
      </c>
      <c r="D5424">
        <v>21.12</v>
      </c>
      <c r="F5424">
        <v>37.25</v>
      </c>
    </row>
    <row r="5425" spans="3:6" x14ac:dyDescent="0.25">
      <c r="C5425" s="10">
        <v>35318</v>
      </c>
      <c r="D5425">
        <v>21.5</v>
      </c>
      <c r="F5425">
        <v>37.25</v>
      </c>
    </row>
    <row r="5426" spans="3:6" x14ac:dyDescent="0.25">
      <c r="C5426" s="10">
        <v>35317</v>
      </c>
      <c r="D5426">
        <v>22</v>
      </c>
      <c r="F5426">
        <v>38.25</v>
      </c>
    </row>
    <row r="5427" spans="3:6" x14ac:dyDescent="0.25">
      <c r="C5427" s="10">
        <v>35314</v>
      </c>
      <c r="D5427">
        <v>23</v>
      </c>
      <c r="F5427">
        <v>38</v>
      </c>
    </row>
    <row r="5428" spans="3:6" x14ac:dyDescent="0.25">
      <c r="C5428" s="10">
        <v>35313</v>
      </c>
      <c r="D5428">
        <v>22.87</v>
      </c>
      <c r="F5428">
        <v>37.619999999999997</v>
      </c>
    </row>
    <row r="5429" spans="3:6" x14ac:dyDescent="0.25">
      <c r="C5429" s="10">
        <v>35312</v>
      </c>
      <c r="D5429">
        <v>24.12</v>
      </c>
      <c r="F5429">
        <v>37.75</v>
      </c>
    </row>
    <row r="5430" spans="3:6" x14ac:dyDescent="0.25">
      <c r="C5430" s="10">
        <v>35311</v>
      </c>
      <c r="D5430">
        <v>24.12</v>
      </c>
      <c r="F5430">
        <v>37.5</v>
      </c>
    </row>
    <row r="5431" spans="3:6" x14ac:dyDescent="0.25">
      <c r="C5431" s="10">
        <v>35307</v>
      </c>
      <c r="D5431">
        <v>24.25</v>
      </c>
      <c r="F5431">
        <v>37.380000000000003</v>
      </c>
    </row>
    <row r="5432" spans="3:6" x14ac:dyDescent="0.25">
      <c r="C5432" s="10">
        <v>35306</v>
      </c>
      <c r="D5432">
        <v>24.5</v>
      </c>
      <c r="F5432">
        <v>37.380000000000003</v>
      </c>
    </row>
    <row r="5433" spans="3:6" x14ac:dyDescent="0.25">
      <c r="C5433" s="10">
        <v>35305</v>
      </c>
      <c r="D5433">
        <v>24.87</v>
      </c>
      <c r="F5433">
        <v>37.619999999999997</v>
      </c>
    </row>
    <row r="5434" spans="3:6" x14ac:dyDescent="0.25">
      <c r="C5434" s="10">
        <v>35304</v>
      </c>
      <c r="D5434">
        <v>24.86</v>
      </c>
      <c r="F5434">
        <v>37.619999999999997</v>
      </c>
    </row>
    <row r="5435" spans="3:6" x14ac:dyDescent="0.25">
      <c r="C5435" s="10">
        <v>35303</v>
      </c>
      <c r="D5435">
        <v>24.12</v>
      </c>
      <c r="F5435">
        <v>37.619999999999997</v>
      </c>
    </row>
    <row r="5436" spans="3:6" x14ac:dyDescent="0.25">
      <c r="C5436" s="10">
        <v>35300</v>
      </c>
      <c r="D5436">
        <v>23.87</v>
      </c>
      <c r="F5436">
        <v>37.619999999999997</v>
      </c>
    </row>
    <row r="5437" spans="3:6" x14ac:dyDescent="0.25">
      <c r="C5437" s="10">
        <v>35299</v>
      </c>
      <c r="D5437">
        <v>23.25</v>
      </c>
      <c r="F5437">
        <v>37.619999999999997</v>
      </c>
    </row>
    <row r="5438" spans="3:6" x14ac:dyDescent="0.25">
      <c r="C5438" s="10">
        <v>35298</v>
      </c>
      <c r="D5438">
        <v>23</v>
      </c>
      <c r="F5438">
        <v>37.880000000000003</v>
      </c>
    </row>
    <row r="5439" spans="3:6" x14ac:dyDescent="0.25">
      <c r="C5439" s="10">
        <v>35297</v>
      </c>
      <c r="D5439">
        <v>23.5</v>
      </c>
      <c r="F5439">
        <v>37.25</v>
      </c>
    </row>
    <row r="5440" spans="3:6" x14ac:dyDescent="0.25">
      <c r="C5440" s="10">
        <v>35296</v>
      </c>
      <c r="D5440">
        <v>23.62</v>
      </c>
      <c r="F5440">
        <v>38</v>
      </c>
    </row>
    <row r="5441" spans="3:6" x14ac:dyDescent="0.25">
      <c r="C5441" s="10">
        <v>35293</v>
      </c>
      <c r="D5441">
        <v>22.5</v>
      </c>
      <c r="F5441">
        <v>38.380000000000003</v>
      </c>
    </row>
    <row r="5442" spans="3:6" x14ac:dyDescent="0.25">
      <c r="C5442" s="10">
        <v>35292</v>
      </c>
      <c r="D5442">
        <v>22.25</v>
      </c>
      <c r="F5442">
        <v>37.75</v>
      </c>
    </row>
    <row r="5443" spans="3:6" x14ac:dyDescent="0.25">
      <c r="C5443" s="10">
        <v>35291</v>
      </c>
      <c r="D5443">
        <v>22.75</v>
      </c>
      <c r="F5443">
        <v>37.5</v>
      </c>
    </row>
    <row r="5444" spans="3:6" x14ac:dyDescent="0.25">
      <c r="C5444" s="10">
        <v>35290</v>
      </c>
      <c r="D5444">
        <v>22.5</v>
      </c>
      <c r="F5444">
        <v>37.25</v>
      </c>
    </row>
    <row r="5445" spans="3:6" x14ac:dyDescent="0.25">
      <c r="C5445" s="10">
        <v>35289</v>
      </c>
      <c r="D5445">
        <v>23</v>
      </c>
      <c r="F5445">
        <v>37.380000000000003</v>
      </c>
    </row>
    <row r="5446" spans="3:6" x14ac:dyDescent="0.25">
      <c r="C5446" s="10">
        <v>35286</v>
      </c>
      <c r="D5446">
        <v>23.12</v>
      </c>
      <c r="F5446">
        <v>38.25</v>
      </c>
    </row>
    <row r="5447" spans="3:6" x14ac:dyDescent="0.25">
      <c r="C5447" s="10">
        <v>35285</v>
      </c>
      <c r="D5447">
        <v>22.12</v>
      </c>
      <c r="F5447">
        <v>37.75</v>
      </c>
    </row>
    <row r="5448" spans="3:6" x14ac:dyDescent="0.25">
      <c r="C5448" s="10">
        <v>35284</v>
      </c>
      <c r="D5448">
        <v>22.37</v>
      </c>
      <c r="F5448">
        <v>37.880000000000003</v>
      </c>
    </row>
    <row r="5449" spans="3:6" x14ac:dyDescent="0.25">
      <c r="C5449" s="10">
        <v>35283</v>
      </c>
      <c r="D5449">
        <v>21.5</v>
      </c>
      <c r="F5449">
        <v>38.119999999999997</v>
      </c>
    </row>
    <row r="5450" spans="3:6" x14ac:dyDescent="0.25">
      <c r="C5450" s="10">
        <v>35282</v>
      </c>
      <c r="D5450">
        <v>21</v>
      </c>
      <c r="F5450">
        <v>38.5</v>
      </c>
    </row>
    <row r="5451" spans="3:6" x14ac:dyDescent="0.25">
      <c r="C5451" s="10">
        <v>35279</v>
      </c>
      <c r="D5451">
        <v>21.62</v>
      </c>
      <c r="F5451">
        <v>37.25</v>
      </c>
    </row>
    <row r="5452" spans="3:6" x14ac:dyDescent="0.25">
      <c r="C5452" s="10">
        <v>35278</v>
      </c>
      <c r="D5452">
        <v>21.25</v>
      </c>
      <c r="F5452">
        <v>35.619999999999997</v>
      </c>
    </row>
    <row r="5453" spans="3:6" x14ac:dyDescent="0.25">
      <c r="C5453" s="10">
        <v>35277</v>
      </c>
      <c r="D5453">
        <v>22</v>
      </c>
      <c r="F5453">
        <v>34.5</v>
      </c>
    </row>
    <row r="5454" spans="3:6" x14ac:dyDescent="0.25">
      <c r="C5454" s="10">
        <v>35276</v>
      </c>
      <c r="D5454">
        <v>21.37</v>
      </c>
      <c r="F5454">
        <v>34.75</v>
      </c>
    </row>
    <row r="5455" spans="3:6" x14ac:dyDescent="0.25">
      <c r="C5455" s="10">
        <v>35275</v>
      </c>
      <c r="D5455">
        <v>22.25</v>
      </c>
      <c r="F5455">
        <v>34.5</v>
      </c>
    </row>
    <row r="5456" spans="3:6" x14ac:dyDescent="0.25">
      <c r="C5456" s="10">
        <v>35272</v>
      </c>
      <c r="D5456">
        <v>22</v>
      </c>
      <c r="F5456">
        <v>34.5</v>
      </c>
    </row>
    <row r="5457" spans="3:6" x14ac:dyDescent="0.25">
      <c r="C5457" s="10">
        <v>35271</v>
      </c>
      <c r="D5457">
        <v>21</v>
      </c>
      <c r="F5457">
        <v>34.5</v>
      </c>
    </row>
    <row r="5458" spans="3:6" x14ac:dyDescent="0.25">
      <c r="C5458" s="10">
        <v>35270</v>
      </c>
      <c r="D5458">
        <v>20.81</v>
      </c>
      <c r="F5458">
        <v>34.619999999999997</v>
      </c>
    </row>
    <row r="5459" spans="3:6" x14ac:dyDescent="0.25">
      <c r="C5459" s="10">
        <v>35269</v>
      </c>
      <c r="D5459">
        <v>20.5</v>
      </c>
      <c r="F5459">
        <v>34.5</v>
      </c>
    </row>
    <row r="5460" spans="3:6" x14ac:dyDescent="0.25">
      <c r="C5460" s="10">
        <v>35268</v>
      </c>
      <c r="D5460">
        <v>20.25</v>
      </c>
      <c r="F5460">
        <v>34.5</v>
      </c>
    </row>
    <row r="5461" spans="3:6" x14ac:dyDescent="0.25">
      <c r="C5461" s="10">
        <v>35265</v>
      </c>
      <c r="D5461">
        <v>20.75</v>
      </c>
      <c r="F5461">
        <v>34.5</v>
      </c>
    </row>
    <row r="5462" spans="3:6" x14ac:dyDescent="0.25">
      <c r="C5462" s="10">
        <v>35264</v>
      </c>
      <c r="D5462">
        <v>20.87</v>
      </c>
      <c r="F5462">
        <v>34.619999999999997</v>
      </c>
    </row>
    <row r="5463" spans="3:6" x14ac:dyDescent="0.25">
      <c r="C5463" s="10">
        <v>35263</v>
      </c>
      <c r="D5463">
        <v>16.87</v>
      </c>
      <c r="F5463">
        <v>33</v>
      </c>
    </row>
    <row r="5464" spans="3:6" x14ac:dyDescent="0.25">
      <c r="C5464" s="10">
        <v>35262</v>
      </c>
      <c r="D5464">
        <v>16.87</v>
      </c>
      <c r="F5464">
        <v>32.380000000000003</v>
      </c>
    </row>
    <row r="5465" spans="3:6" x14ac:dyDescent="0.25">
      <c r="C5465" s="10">
        <v>35261</v>
      </c>
      <c r="D5465">
        <v>17.190000000000001</v>
      </c>
      <c r="F5465">
        <v>32.880000000000003</v>
      </c>
    </row>
    <row r="5466" spans="3:6" x14ac:dyDescent="0.25">
      <c r="C5466" s="10">
        <v>35258</v>
      </c>
      <c r="D5466">
        <v>18.059999999999999</v>
      </c>
      <c r="F5466">
        <v>33.380000000000003</v>
      </c>
    </row>
    <row r="5467" spans="3:6" x14ac:dyDescent="0.25">
      <c r="C5467" s="10">
        <v>35257</v>
      </c>
      <c r="D5467">
        <v>17.87</v>
      </c>
      <c r="F5467">
        <v>32.880000000000003</v>
      </c>
    </row>
    <row r="5468" spans="3:6" x14ac:dyDescent="0.25">
      <c r="C5468" s="10">
        <v>35256</v>
      </c>
      <c r="D5468">
        <v>18.75</v>
      </c>
      <c r="F5468">
        <v>33.75</v>
      </c>
    </row>
    <row r="5469" spans="3:6" x14ac:dyDescent="0.25">
      <c r="C5469" s="10">
        <v>35255</v>
      </c>
      <c r="D5469">
        <v>19</v>
      </c>
      <c r="F5469">
        <v>33.75</v>
      </c>
    </row>
    <row r="5470" spans="3:6" x14ac:dyDescent="0.25">
      <c r="C5470" s="10">
        <v>35254</v>
      </c>
      <c r="D5470">
        <v>19.12</v>
      </c>
      <c r="F5470">
        <v>33.619999999999997</v>
      </c>
    </row>
    <row r="5471" spans="3:6" x14ac:dyDescent="0.25">
      <c r="C5471" s="10">
        <v>35251</v>
      </c>
      <c r="D5471">
        <v>19.5</v>
      </c>
      <c r="F5471">
        <v>34</v>
      </c>
    </row>
    <row r="5472" spans="3:6" x14ac:dyDescent="0.25">
      <c r="C5472" s="10">
        <v>35249</v>
      </c>
      <c r="D5472">
        <v>19.37</v>
      </c>
      <c r="F5472">
        <v>34.619999999999997</v>
      </c>
    </row>
    <row r="5473" spans="3:6" x14ac:dyDescent="0.25">
      <c r="C5473" s="10">
        <v>35248</v>
      </c>
      <c r="D5473">
        <v>21</v>
      </c>
      <c r="F5473">
        <v>34.75</v>
      </c>
    </row>
    <row r="5474" spans="3:6" x14ac:dyDescent="0.25">
      <c r="C5474" s="10">
        <v>35247</v>
      </c>
      <c r="D5474">
        <v>21.5</v>
      </c>
      <c r="F5474">
        <v>34.619999999999997</v>
      </c>
    </row>
    <row r="5475" spans="3:6" x14ac:dyDescent="0.25">
      <c r="C5475" s="10">
        <v>35244</v>
      </c>
      <c r="D5475">
        <v>21</v>
      </c>
      <c r="F5475">
        <v>33.25</v>
      </c>
    </row>
    <row r="5476" spans="3:6" x14ac:dyDescent="0.25">
      <c r="C5476" s="10">
        <v>35243</v>
      </c>
      <c r="D5476">
        <v>20.62</v>
      </c>
      <c r="F5476">
        <v>34</v>
      </c>
    </row>
    <row r="5477" spans="3:6" x14ac:dyDescent="0.25">
      <c r="C5477" s="10">
        <v>35242</v>
      </c>
      <c r="D5477">
        <v>19.87</v>
      </c>
      <c r="F5477">
        <v>32.75</v>
      </c>
    </row>
    <row r="5478" spans="3:6" x14ac:dyDescent="0.25">
      <c r="C5478" s="10">
        <v>35241</v>
      </c>
      <c r="D5478">
        <v>20.62</v>
      </c>
      <c r="F5478">
        <v>32.619999999999997</v>
      </c>
    </row>
    <row r="5479" spans="3:6" x14ac:dyDescent="0.25">
      <c r="C5479" s="10">
        <v>35240</v>
      </c>
      <c r="D5479">
        <v>22.25</v>
      </c>
      <c r="F5479">
        <v>32.380000000000003</v>
      </c>
    </row>
    <row r="5480" spans="3:6" x14ac:dyDescent="0.25">
      <c r="C5480" s="10">
        <v>35237</v>
      </c>
      <c r="D5480">
        <v>22.62</v>
      </c>
      <c r="F5480">
        <v>32.119999999999997</v>
      </c>
    </row>
    <row r="5481" spans="3:6" x14ac:dyDescent="0.25">
      <c r="C5481" s="10">
        <v>35236</v>
      </c>
      <c r="D5481">
        <v>22.75</v>
      </c>
      <c r="F5481">
        <v>32.380000000000003</v>
      </c>
    </row>
    <row r="5482" spans="3:6" x14ac:dyDescent="0.25">
      <c r="C5482" s="10">
        <v>35235</v>
      </c>
      <c r="D5482">
        <v>23.12</v>
      </c>
      <c r="F5482">
        <v>32.619999999999997</v>
      </c>
    </row>
    <row r="5483" spans="3:6" x14ac:dyDescent="0.25">
      <c r="C5483" s="10">
        <v>35234</v>
      </c>
      <c r="D5483">
        <v>22.75</v>
      </c>
      <c r="F5483">
        <v>32.880000000000003</v>
      </c>
    </row>
    <row r="5484" spans="3:6" x14ac:dyDescent="0.25">
      <c r="C5484" s="10">
        <v>35233</v>
      </c>
      <c r="D5484">
        <v>23.62</v>
      </c>
      <c r="F5484">
        <v>32.880000000000003</v>
      </c>
    </row>
    <row r="5485" spans="3:6" x14ac:dyDescent="0.25">
      <c r="C5485" s="10">
        <v>35230</v>
      </c>
      <c r="D5485">
        <v>23.94</v>
      </c>
      <c r="F5485">
        <v>33.119999999999997</v>
      </c>
    </row>
    <row r="5486" spans="3:6" x14ac:dyDescent="0.25">
      <c r="C5486" s="10">
        <v>35229</v>
      </c>
      <c r="D5486">
        <v>24.62</v>
      </c>
      <c r="F5486">
        <v>32.75</v>
      </c>
    </row>
    <row r="5487" spans="3:6" x14ac:dyDescent="0.25">
      <c r="C5487" s="10">
        <v>35228</v>
      </c>
      <c r="D5487">
        <v>24.25</v>
      </c>
      <c r="F5487">
        <v>32.5</v>
      </c>
    </row>
    <row r="5488" spans="3:6" x14ac:dyDescent="0.25">
      <c r="C5488" s="10">
        <v>35227</v>
      </c>
      <c r="D5488">
        <v>24</v>
      </c>
      <c r="F5488">
        <v>32.880000000000003</v>
      </c>
    </row>
    <row r="5489" spans="3:6" x14ac:dyDescent="0.25">
      <c r="C5489" s="10">
        <v>35226</v>
      </c>
      <c r="D5489">
        <v>24.12</v>
      </c>
      <c r="F5489">
        <v>33.619999999999997</v>
      </c>
    </row>
    <row r="5490" spans="3:6" x14ac:dyDescent="0.25">
      <c r="C5490" s="10">
        <v>35223</v>
      </c>
      <c r="D5490">
        <v>24.37</v>
      </c>
      <c r="F5490">
        <v>33.619999999999997</v>
      </c>
    </row>
    <row r="5491" spans="3:6" x14ac:dyDescent="0.25">
      <c r="C5491" s="10">
        <v>35222</v>
      </c>
      <c r="D5491">
        <v>24.25</v>
      </c>
      <c r="F5491">
        <v>34</v>
      </c>
    </row>
    <row r="5492" spans="3:6" x14ac:dyDescent="0.25">
      <c r="C5492" s="10">
        <v>35221</v>
      </c>
      <c r="D5492">
        <v>25.12</v>
      </c>
      <c r="F5492">
        <v>33.75</v>
      </c>
    </row>
    <row r="5493" spans="3:6" x14ac:dyDescent="0.25">
      <c r="C5493" s="10">
        <v>35220</v>
      </c>
      <c r="D5493">
        <v>24.19</v>
      </c>
      <c r="F5493">
        <v>33.880000000000003</v>
      </c>
    </row>
    <row r="5494" spans="3:6" x14ac:dyDescent="0.25">
      <c r="C5494" s="10">
        <v>35219</v>
      </c>
      <c r="D5494">
        <v>24.75</v>
      </c>
      <c r="F5494">
        <v>33.75</v>
      </c>
    </row>
    <row r="5495" spans="3:6" x14ac:dyDescent="0.25">
      <c r="C5495" s="10">
        <v>35216</v>
      </c>
      <c r="D5495">
        <v>26.12</v>
      </c>
      <c r="F5495">
        <v>34.25</v>
      </c>
    </row>
    <row r="5496" spans="3:6" x14ac:dyDescent="0.25">
      <c r="C5496" s="10">
        <v>35215</v>
      </c>
      <c r="D5496">
        <v>25.5</v>
      </c>
      <c r="F5496">
        <v>34.619999999999997</v>
      </c>
    </row>
    <row r="5497" spans="3:6" x14ac:dyDescent="0.25">
      <c r="C5497" s="10">
        <v>35214</v>
      </c>
      <c r="D5497">
        <v>24.87</v>
      </c>
      <c r="F5497">
        <v>34</v>
      </c>
    </row>
    <row r="5498" spans="3:6" x14ac:dyDescent="0.25">
      <c r="C5498" s="10">
        <v>35213</v>
      </c>
      <c r="D5498">
        <v>26.37</v>
      </c>
      <c r="F5498">
        <v>33.880000000000003</v>
      </c>
    </row>
    <row r="5499" spans="3:6" x14ac:dyDescent="0.25">
      <c r="C5499" s="10">
        <v>35209</v>
      </c>
      <c r="D5499">
        <v>26.75</v>
      </c>
      <c r="F5499">
        <v>34.25</v>
      </c>
    </row>
    <row r="5500" spans="3:6" x14ac:dyDescent="0.25">
      <c r="C5500" s="10">
        <v>35208</v>
      </c>
      <c r="D5500">
        <v>26.25</v>
      </c>
      <c r="F5500">
        <v>34.380000000000003</v>
      </c>
    </row>
    <row r="5501" spans="3:6" x14ac:dyDescent="0.25">
      <c r="C5501" s="10">
        <v>35207</v>
      </c>
      <c r="D5501">
        <v>26.06</v>
      </c>
      <c r="F5501">
        <v>34.380000000000003</v>
      </c>
    </row>
    <row r="5502" spans="3:6" x14ac:dyDescent="0.25">
      <c r="C5502" s="10">
        <v>35206</v>
      </c>
      <c r="D5502">
        <v>27.12</v>
      </c>
      <c r="F5502">
        <v>34.880000000000003</v>
      </c>
    </row>
    <row r="5503" spans="3:6" x14ac:dyDescent="0.25">
      <c r="C5503" s="10">
        <v>35205</v>
      </c>
      <c r="D5503">
        <v>27.94</v>
      </c>
      <c r="F5503">
        <v>34.619999999999997</v>
      </c>
    </row>
    <row r="5504" spans="3:6" x14ac:dyDescent="0.25">
      <c r="C5504" s="10">
        <v>35202</v>
      </c>
      <c r="D5504">
        <v>27.62</v>
      </c>
      <c r="F5504">
        <v>35</v>
      </c>
    </row>
    <row r="5505" spans="3:6" x14ac:dyDescent="0.25">
      <c r="C5505" s="10">
        <v>35201</v>
      </c>
      <c r="D5505">
        <v>28.37</v>
      </c>
      <c r="F5505">
        <v>34.880000000000003</v>
      </c>
    </row>
    <row r="5506" spans="3:6" x14ac:dyDescent="0.25">
      <c r="C5506" s="10">
        <v>35200</v>
      </c>
      <c r="D5506">
        <v>28.5</v>
      </c>
      <c r="F5506">
        <v>35</v>
      </c>
    </row>
    <row r="5507" spans="3:6" x14ac:dyDescent="0.25">
      <c r="C5507" s="10">
        <v>35199</v>
      </c>
      <c r="D5507">
        <v>27.5</v>
      </c>
      <c r="F5507">
        <v>35.25</v>
      </c>
    </row>
    <row r="5508" spans="3:6" x14ac:dyDescent="0.25">
      <c r="C5508" s="10">
        <v>35198</v>
      </c>
      <c r="D5508">
        <v>27.06</v>
      </c>
      <c r="F5508">
        <v>35.119999999999997</v>
      </c>
    </row>
    <row r="5509" spans="3:6" x14ac:dyDescent="0.25">
      <c r="C5509" s="10">
        <v>35195</v>
      </c>
      <c r="D5509">
        <v>27.25</v>
      </c>
      <c r="F5509">
        <v>34.25</v>
      </c>
    </row>
    <row r="5510" spans="3:6" x14ac:dyDescent="0.25">
      <c r="C5510" s="10">
        <v>35194</v>
      </c>
      <c r="D5510">
        <v>26.12</v>
      </c>
      <c r="F5510">
        <v>34</v>
      </c>
    </row>
    <row r="5511" spans="3:6" x14ac:dyDescent="0.25">
      <c r="C5511" s="10">
        <v>35193</v>
      </c>
      <c r="D5511">
        <v>26.75</v>
      </c>
      <c r="F5511">
        <v>34</v>
      </c>
    </row>
    <row r="5512" spans="3:6" x14ac:dyDescent="0.25">
      <c r="C5512" s="10">
        <v>35192</v>
      </c>
      <c r="D5512">
        <v>26.87</v>
      </c>
      <c r="F5512">
        <v>33.380000000000003</v>
      </c>
    </row>
    <row r="5513" spans="3:6" x14ac:dyDescent="0.25">
      <c r="C5513" s="10">
        <v>35191</v>
      </c>
      <c r="D5513">
        <v>25.62</v>
      </c>
      <c r="F5513">
        <v>34.380000000000003</v>
      </c>
    </row>
    <row r="5514" spans="3:6" x14ac:dyDescent="0.25">
      <c r="C5514" s="10">
        <v>35188</v>
      </c>
      <c r="D5514">
        <v>23.87</v>
      </c>
      <c r="F5514">
        <v>34.119999999999997</v>
      </c>
    </row>
    <row r="5515" spans="3:6" x14ac:dyDescent="0.25">
      <c r="C5515" s="10">
        <v>35187</v>
      </c>
      <c r="D5515">
        <v>23.75</v>
      </c>
      <c r="F5515">
        <v>34.119999999999997</v>
      </c>
    </row>
    <row r="5516" spans="3:6" x14ac:dyDescent="0.25">
      <c r="C5516" s="10">
        <v>35186</v>
      </c>
      <c r="D5516">
        <v>24.37</v>
      </c>
      <c r="F5516">
        <v>34.380000000000003</v>
      </c>
    </row>
    <row r="5517" spans="3:6" x14ac:dyDescent="0.25">
      <c r="C5517" s="10">
        <v>35185</v>
      </c>
      <c r="D5517">
        <v>24.37</v>
      </c>
      <c r="F5517">
        <v>35.380000000000003</v>
      </c>
    </row>
    <row r="5518" spans="3:6" x14ac:dyDescent="0.25">
      <c r="C5518" s="10">
        <v>35184</v>
      </c>
      <c r="D5518">
        <v>24.75</v>
      </c>
      <c r="F5518">
        <v>34.619999999999997</v>
      </c>
    </row>
    <row r="5519" spans="3:6" x14ac:dyDescent="0.25">
      <c r="C5519" s="10">
        <v>35181</v>
      </c>
      <c r="D5519">
        <v>24.75</v>
      </c>
      <c r="F5519">
        <v>34.380000000000003</v>
      </c>
    </row>
    <row r="5520" spans="3:6" x14ac:dyDescent="0.25">
      <c r="C5520" s="10">
        <v>35180</v>
      </c>
      <c r="D5520">
        <v>24.87</v>
      </c>
      <c r="F5520">
        <v>34</v>
      </c>
    </row>
    <row r="5521" spans="3:6" x14ac:dyDescent="0.25">
      <c r="C5521" s="10">
        <v>35179</v>
      </c>
      <c r="D5521">
        <v>24.25</v>
      </c>
      <c r="F5521">
        <v>34.380000000000003</v>
      </c>
    </row>
    <row r="5522" spans="3:6" x14ac:dyDescent="0.25">
      <c r="C5522" s="10">
        <v>35178</v>
      </c>
      <c r="D5522">
        <v>24.75</v>
      </c>
      <c r="F5522">
        <v>34.380000000000003</v>
      </c>
    </row>
    <row r="5523" spans="3:6" x14ac:dyDescent="0.25">
      <c r="C5523" s="10">
        <v>35177</v>
      </c>
      <c r="D5523">
        <v>25.12</v>
      </c>
      <c r="F5523">
        <v>34.5</v>
      </c>
    </row>
    <row r="5524" spans="3:6" x14ac:dyDescent="0.25">
      <c r="C5524" s="10">
        <v>35174</v>
      </c>
      <c r="D5524">
        <v>25.06</v>
      </c>
      <c r="F5524">
        <v>34.25</v>
      </c>
    </row>
    <row r="5525" spans="3:6" x14ac:dyDescent="0.25">
      <c r="C5525" s="10">
        <v>35173</v>
      </c>
      <c r="D5525">
        <v>24.75</v>
      </c>
      <c r="F5525">
        <v>33.880000000000003</v>
      </c>
    </row>
    <row r="5526" spans="3:6" x14ac:dyDescent="0.25">
      <c r="C5526" s="10">
        <v>35172</v>
      </c>
      <c r="D5526">
        <v>25.25</v>
      </c>
      <c r="F5526">
        <v>33</v>
      </c>
    </row>
    <row r="5527" spans="3:6" x14ac:dyDescent="0.25">
      <c r="C5527" s="10">
        <v>35171</v>
      </c>
      <c r="D5527">
        <v>25.87</v>
      </c>
      <c r="F5527">
        <v>34.25</v>
      </c>
    </row>
    <row r="5528" spans="3:6" x14ac:dyDescent="0.25">
      <c r="C5528" s="10">
        <v>35170</v>
      </c>
      <c r="D5528">
        <v>25.75</v>
      </c>
      <c r="F5528">
        <v>35.380000000000003</v>
      </c>
    </row>
    <row r="5529" spans="3:6" x14ac:dyDescent="0.25">
      <c r="C5529" s="10">
        <v>35167</v>
      </c>
      <c r="D5529">
        <v>25.5</v>
      </c>
      <c r="F5529">
        <v>35.619999999999997</v>
      </c>
    </row>
    <row r="5530" spans="3:6" x14ac:dyDescent="0.25">
      <c r="C5530" s="10">
        <v>35166</v>
      </c>
      <c r="D5530">
        <v>25.75</v>
      </c>
      <c r="F5530">
        <v>34.25</v>
      </c>
    </row>
    <row r="5531" spans="3:6" x14ac:dyDescent="0.25">
      <c r="C5531" s="10">
        <v>35165</v>
      </c>
      <c r="D5531">
        <v>26</v>
      </c>
      <c r="F5531">
        <v>35</v>
      </c>
    </row>
    <row r="5532" spans="3:6" x14ac:dyDescent="0.25">
      <c r="C5532" s="10">
        <v>35164</v>
      </c>
      <c r="D5532">
        <v>26</v>
      </c>
      <c r="F5532">
        <v>35.75</v>
      </c>
    </row>
    <row r="5533" spans="3:6" x14ac:dyDescent="0.25">
      <c r="C5533" s="10">
        <v>35163</v>
      </c>
      <c r="D5533">
        <v>24.37</v>
      </c>
      <c r="F5533">
        <v>36.119999999999997</v>
      </c>
    </row>
    <row r="5534" spans="3:6" x14ac:dyDescent="0.25">
      <c r="C5534" s="10">
        <v>35159</v>
      </c>
      <c r="D5534">
        <v>24.12</v>
      </c>
      <c r="F5534">
        <v>37.5</v>
      </c>
    </row>
    <row r="5535" spans="3:6" x14ac:dyDescent="0.25">
      <c r="C5535" s="10">
        <v>35158</v>
      </c>
      <c r="D5535">
        <v>24.56</v>
      </c>
      <c r="F5535">
        <v>37.5</v>
      </c>
    </row>
    <row r="5536" spans="3:6" x14ac:dyDescent="0.25">
      <c r="C5536" s="10">
        <v>35157</v>
      </c>
      <c r="D5536">
        <v>25</v>
      </c>
      <c r="F5536">
        <v>37.619999999999997</v>
      </c>
    </row>
    <row r="5537" spans="3:6" x14ac:dyDescent="0.25">
      <c r="C5537" s="10">
        <v>35156</v>
      </c>
      <c r="D5537">
        <v>25.5</v>
      </c>
      <c r="F5537">
        <v>37.119999999999997</v>
      </c>
    </row>
    <row r="5538" spans="3:6" x14ac:dyDescent="0.25">
      <c r="C5538" s="10">
        <v>35153</v>
      </c>
      <c r="D5538">
        <v>24.56</v>
      </c>
      <c r="F5538">
        <v>36.25</v>
      </c>
    </row>
    <row r="5539" spans="3:6" x14ac:dyDescent="0.25">
      <c r="C5539" s="10">
        <v>35152</v>
      </c>
      <c r="D5539">
        <v>24.19</v>
      </c>
      <c r="F5539">
        <v>36.5</v>
      </c>
    </row>
    <row r="5540" spans="3:6" x14ac:dyDescent="0.25">
      <c r="C5540" s="10">
        <v>35151</v>
      </c>
      <c r="D5540">
        <v>25.25</v>
      </c>
      <c r="F5540">
        <v>36.25</v>
      </c>
    </row>
    <row r="5541" spans="3:6" x14ac:dyDescent="0.25">
      <c r="C5541" s="10">
        <v>35150</v>
      </c>
      <c r="D5541">
        <v>23.87</v>
      </c>
      <c r="F5541">
        <v>33.5</v>
      </c>
    </row>
    <row r="5542" spans="3:6" x14ac:dyDescent="0.25">
      <c r="C5542" s="10">
        <v>35149</v>
      </c>
      <c r="D5542">
        <v>24</v>
      </c>
      <c r="F5542">
        <v>34.619999999999997</v>
      </c>
    </row>
    <row r="5543" spans="3:6" x14ac:dyDescent="0.25">
      <c r="C5543" s="10">
        <v>35146</v>
      </c>
      <c r="D5543">
        <v>25.37</v>
      </c>
      <c r="F5543">
        <v>35</v>
      </c>
    </row>
    <row r="5544" spans="3:6" x14ac:dyDescent="0.25">
      <c r="C5544" s="10">
        <v>35145</v>
      </c>
      <c r="D5544">
        <v>25.12</v>
      </c>
      <c r="F5544">
        <v>34.619999999999997</v>
      </c>
    </row>
    <row r="5545" spans="3:6" x14ac:dyDescent="0.25">
      <c r="C5545" s="10">
        <v>35144</v>
      </c>
      <c r="D5545">
        <v>25.25</v>
      </c>
      <c r="F5545">
        <v>35.119999999999997</v>
      </c>
    </row>
    <row r="5546" spans="3:6" x14ac:dyDescent="0.25">
      <c r="C5546" s="10">
        <v>35143</v>
      </c>
      <c r="D5546">
        <v>25.75</v>
      </c>
      <c r="F5546">
        <v>34.880000000000003</v>
      </c>
    </row>
    <row r="5547" spans="3:6" x14ac:dyDescent="0.25">
      <c r="C5547" s="10">
        <v>35142</v>
      </c>
      <c r="D5547">
        <v>26.12</v>
      </c>
      <c r="F5547">
        <v>35.25</v>
      </c>
    </row>
    <row r="5548" spans="3:6" x14ac:dyDescent="0.25">
      <c r="C5548" s="10">
        <v>35139</v>
      </c>
      <c r="D5548">
        <v>25.87</v>
      </c>
      <c r="F5548">
        <v>35.119999999999997</v>
      </c>
    </row>
    <row r="5549" spans="3:6" x14ac:dyDescent="0.25">
      <c r="C5549" s="10">
        <v>35138</v>
      </c>
      <c r="D5549">
        <v>25.62</v>
      </c>
      <c r="F5549">
        <v>35.25</v>
      </c>
    </row>
    <row r="5550" spans="3:6" x14ac:dyDescent="0.25">
      <c r="C5550" s="10">
        <v>35137</v>
      </c>
      <c r="D5550">
        <v>25.75</v>
      </c>
      <c r="F5550">
        <v>35.119999999999997</v>
      </c>
    </row>
    <row r="5551" spans="3:6" x14ac:dyDescent="0.25">
      <c r="C5551" s="10">
        <v>35136</v>
      </c>
      <c r="D5551">
        <v>25.81</v>
      </c>
      <c r="F5551">
        <v>35.25</v>
      </c>
    </row>
    <row r="5552" spans="3:6" x14ac:dyDescent="0.25">
      <c r="C5552" s="10">
        <v>35135</v>
      </c>
      <c r="D5552">
        <v>25.87</v>
      </c>
      <c r="F5552">
        <v>35.25</v>
      </c>
    </row>
    <row r="5553" spans="3:6" x14ac:dyDescent="0.25">
      <c r="C5553" s="10">
        <v>35132</v>
      </c>
      <c r="D5553">
        <v>26</v>
      </c>
      <c r="F5553">
        <v>35.25</v>
      </c>
    </row>
    <row r="5554" spans="3:6" x14ac:dyDescent="0.25">
      <c r="C5554" s="10">
        <v>35131</v>
      </c>
      <c r="D5554">
        <v>25.81</v>
      </c>
      <c r="F5554">
        <v>37</v>
      </c>
    </row>
    <row r="5555" spans="3:6" x14ac:dyDescent="0.25">
      <c r="C5555" s="10">
        <v>35130</v>
      </c>
      <c r="D5555">
        <v>26.19</v>
      </c>
      <c r="F5555">
        <v>37.119999999999997</v>
      </c>
    </row>
    <row r="5556" spans="3:6" x14ac:dyDescent="0.25">
      <c r="C5556" s="10">
        <v>35129</v>
      </c>
      <c r="D5556">
        <v>26.62</v>
      </c>
      <c r="F5556">
        <v>37.5</v>
      </c>
    </row>
    <row r="5557" spans="3:6" x14ac:dyDescent="0.25">
      <c r="C5557" s="10">
        <v>35128</v>
      </c>
      <c r="D5557">
        <v>26.25</v>
      </c>
      <c r="F5557">
        <v>37.5</v>
      </c>
    </row>
    <row r="5558" spans="3:6" x14ac:dyDescent="0.25">
      <c r="C5558" s="10">
        <v>35125</v>
      </c>
      <c r="D5558">
        <v>26.87</v>
      </c>
      <c r="F5558">
        <v>37</v>
      </c>
    </row>
    <row r="5559" spans="3:6" x14ac:dyDescent="0.25">
      <c r="C5559" s="10">
        <v>35124</v>
      </c>
      <c r="D5559">
        <v>27.5</v>
      </c>
      <c r="F5559">
        <v>37.619999999999997</v>
      </c>
    </row>
    <row r="5560" spans="3:6" x14ac:dyDescent="0.25">
      <c r="C5560" s="10">
        <v>35123</v>
      </c>
      <c r="D5560">
        <v>27.75</v>
      </c>
      <c r="F5560">
        <v>37.5</v>
      </c>
    </row>
    <row r="5561" spans="3:6" x14ac:dyDescent="0.25">
      <c r="C5561" s="10">
        <v>35122</v>
      </c>
      <c r="D5561">
        <v>28.62</v>
      </c>
      <c r="F5561">
        <v>36.75</v>
      </c>
    </row>
    <row r="5562" spans="3:6" x14ac:dyDescent="0.25">
      <c r="C5562" s="10">
        <v>35121</v>
      </c>
      <c r="D5562">
        <v>29.5</v>
      </c>
      <c r="F5562">
        <v>36.75</v>
      </c>
    </row>
    <row r="5563" spans="3:6" x14ac:dyDescent="0.25">
      <c r="C5563" s="10">
        <v>35118</v>
      </c>
      <c r="D5563">
        <v>29.87</v>
      </c>
      <c r="F5563">
        <v>36.25</v>
      </c>
    </row>
    <row r="5564" spans="3:6" x14ac:dyDescent="0.25">
      <c r="C5564" s="10">
        <v>35117</v>
      </c>
      <c r="D5564">
        <v>29.87</v>
      </c>
      <c r="F5564">
        <v>36.5</v>
      </c>
    </row>
    <row r="5565" spans="3:6" x14ac:dyDescent="0.25">
      <c r="C5565" s="10">
        <v>35116</v>
      </c>
      <c r="D5565">
        <v>29.62</v>
      </c>
      <c r="F5565">
        <v>35.25</v>
      </c>
    </row>
    <row r="5566" spans="3:6" x14ac:dyDescent="0.25">
      <c r="C5566" s="10">
        <v>35115</v>
      </c>
      <c r="D5566">
        <v>29</v>
      </c>
      <c r="F5566">
        <v>35.380000000000003</v>
      </c>
    </row>
    <row r="5567" spans="3:6" x14ac:dyDescent="0.25">
      <c r="C5567" s="10">
        <v>35111</v>
      </c>
      <c r="D5567">
        <v>27.5</v>
      </c>
      <c r="F5567">
        <v>37</v>
      </c>
    </row>
    <row r="5568" spans="3:6" x14ac:dyDescent="0.25">
      <c r="C5568" s="10">
        <v>35110</v>
      </c>
      <c r="D5568">
        <v>28</v>
      </c>
      <c r="F5568">
        <v>36.119999999999997</v>
      </c>
    </row>
    <row r="5569" spans="3:6" x14ac:dyDescent="0.25">
      <c r="C5569" s="10">
        <v>35109</v>
      </c>
      <c r="D5569">
        <v>27.62</v>
      </c>
      <c r="F5569">
        <v>35.619999999999997</v>
      </c>
    </row>
    <row r="5570" spans="3:6" x14ac:dyDescent="0.25">
      <c r="C5570" s="10">
        <v>35108</v>
      </c>
      <c r="D5570">
        <v>28.12</v>
      </c>
      <c r="F5570">
        <v>35.880000000000003</v>
      </c>
    </row>
    <row r="5571" spans="3:6" x14ac:dyDescent="0.25">
      <c r="C5571" s="10">
        <v>35107</v>
      </c>
      <c r="D5571">
        <v>28.37</v>
      </c>
      <c r="F5571">
        <v>35.380000000000003</v>
      </c>
    </row>
    <row r="5572" spans="3:6" x14ac:dyDescent="0.25">
      <c r="C5572" s="10">
        <v>35104</v>
      </c>
      <c r="D5572">
        <v>27.75</v>
      </c>
      <c r="F5572">
        <v>34.25</v>
      </c>
    </row>
    <row r="5573" spans="3:6" x14ac:dyDescent="0.25">
      <c r="C5573" s="10">
        <v>35103</v>
      </c>
      <c r="D5573">
        <v>27.87</v>
      </c>
      <c r="F5573">
        <v>33.75</v>
      </c>
    </row>
    <row r="5574" spans="3:6" x14ac:dyDescent="0.25">
      <c r="C5574" s="10">
        <v>35102</v>
      </c>
      <c r="D5574">
        <v>28.25</v>
      </c>
      <c r="F5574">
        <v>32.25</v>
      </c>
    </row>
    <row r="5575" spans="3:6" x14ac:dyDescent="0.25">
      <c r="C5575" s="10">
        <v>35101</v>
      </c>
      <c r="D5575">
        <v>29.62</v>
      </c>
      <c r="F5575">
        <v>31.75</v>
      </c>
    </row>
    <row r="5576" spans="3:6" x14ac:dyDescent="0.25">
      <c r="C5576" s="10">
        <v>35100</v>
      </c>
      <c r="D5576">
        <v>29.25</v>
      </c>
      <c r="F5576">
        <v>32.25</v>
      </c>
    </row>
    <row r="5577" spans="3:6" x14ac:dyDescent="0.25">
      <c r="C5577" s="10">
        <v>35097</v>
      </c>
      <c r="D5577">
        <v>29.25</v>
      </c>
      <c r="F5577">
        <v>32.119999999999997</v>
      </c>
    </row>
    <row r="5578" spans="3:6" x14ac:dyDescent="0.25">
      <c r="C5578" s="10">
        <v>35096</v>
      </c>
      <c r="D5578">
        <v>28.37</v>
      </c>
      <c r="F5578">
        <v>32.619999999999997</v>
      </c>
    </row>
    <row r="5579" spans="3:6" x14ac:dyDescent="0.25">
      <c r="C5579" s="10">
        <v>35095</v>
      </c>
      <c r="D5579">
        <v>27.62</v>
      </c>
      <c r="F5579">
        <v>32.880000000000003</v>
      </c>
    </row>
    <row r="5580" spans="3:6" x14ac:dyDescent="0.25">
      <c r="C5580" s="10">
        <v>35094</v>
      </c>
      <c r="D5580">
        <v>27.31</v>
      </c>
      <c r="F5580">
        <v>32.5</v>
      </c>
    </row>
    <row r="5581" spans="3:6" x14ac:dyDescent="0.25">
      <c r="C5581" s="10">
        <v>35093</v>
      </c>
      <c r="D5581">
        <v>29.12</v>
      </c>
      <c r="F5581">
        <v>31.5</v>
      </c>
    </row>
    <row r="5582" spans="3:6" x14ac:dyDescent="0.25">
      <c r="C5582" s="10">
        <v>35090</v>
      </c>
      <c r="D5582">
        <v>30.62</v>
      </c>
      <c r="F5582">
        <v>31.38</v>
      </c>
    </row>
    <row r="5583" spans="3:6" x14ac:dyDescent="0.25">
      <c r="C5583" s="10">
        <v>35089</v>
      </c>
      <c r="D5583">
        <v>30.25</v>
      </c>
      <c r="F5583">
        <v>31.5</v>
      </c>
    </row>
    <row r="5584" spans="3:6" x14ac:dyDescent="0.25">
      <c r="C5584" s="10">
        <v>35088</v>
      </c>
      <c r="D5584">
        <v>32.25</v>
      </c>
      <c r="F5584">
        <v>32</v>
      </c>
    </row>
    <row r="5585" spans="3:6" x14ac:dyDescent="0.25">
      <c r="C5585" s="10">
        <v>35087</v>
      </c>
      <c r="D5585">
        <v>31.62</v>
      </c>
      <c r="F5585">
        <v>32.25</v>
      </c>
    </row>
    <row r="5586" spans="3:6" x14ac:dyDescent="0.25">
      <c r="C5586" s="10">
        <v>35086</v>
      </c>
      <c r="D5586">
        <v>30.5</v>
      </c>
      <c r="F5586">
        <v>32.25</v>
      </c>
    </row>
    <row r="5587" spans="3:6" x14ac:dyDescent="0.25">
      <c r="C5587" s="10">
        <v>35083</v>
      </c>
      <c r="D5587">
        <v>29.87</v>
      </c>
      <c r="F5587">
        <v>32.119999999999997</v>
      </c>
    </row>
    <row r="5588" spans="3:6" x14ac:dyDescent="0.25">
      <c r="C5588" s="10">
        <v>35082</v>
      </c>
      <c r="D5588">
        <v>31.94</v>
      </c>
      <c r="F5588">
        <v>31.88</v>
      </c>
    </row>
    <row r="5589" spans="3:6" x14ac:dyDescent="0.25">
      <c r="C5589" s="10">
        <v>35081</v>
      </c>
      <c r="D5589">
        <v>34</v>
      </c>
      <c r="F5589">
        <v>31.5</v>
      </c>
    </row>
    <row r="5590" spans="3:6" x14ac:dyDescent="0.25">
      <c r="C5590" s="10">
        <v>35080</v>
      </c>
      <c r="D5590">
        <v>34.56</v>
      </c>
      <c r="F5590">
        <v>30.75</v>
      </c>
    </row>
    <row r="5591" spans="3:6" x14ac:dyDescent="0.25">
      <c r="C5591" s="10">
        <v>35079</v>
      </c>
      <c r="D5591">
        <v>34.130000000000003</v>
      </c>
      <c r="F5591">
        <v>29.75</v>
      </c>
    </row>
    <row r="5592" spans="3:6" x14ac:dyDescent="0.25">
      <c r="C5592" s="10">
        <v>35076</v>
      </c>
      <c r="D5592">
        <v>33.880000000000003</v>
      </c>
      <c r="F5592">
        <v>30.5</v>
      </c>
    </row>
    <row r="5593" spans="3:6" x14ac:dyDescent="0.25">
      <c r="C5593" s="10">
        <v>35075</v>
      </c>
      <c r="D5593">
        <v>35</v>
      </c>
      <c r="F5593">
        <v>30.88</v>
      </c>
    </row>
    <row r="5594" spans="3:6" x14ac:dyDescent="0.25">
      <c r="C5594" s="10">
        <v>35074</v>
      </c>
      <c r="D5594">
        <v>34.25</v>
      </c>
      <c r="F5594">
        <v>30.88</v>
      </c>
    </row>
    <row r="5595" spans="3:6" x14ac:dyDescent="0.25">
      <c r="C5595" s="10">
        <v>35073</v>
      </c>
      <c r="D5595">
        <v>32.75</v>
      </c>
      <c r="F5595">
        <v>32.380000000000003</v>
      </c>
    </row>
    <row r="5596" spans="3:6" x14ac:dyDescent="0.25">
      <c r="C5596" s="10">
        <v>35072</v>
      </c>
      <c r="D5596">
        <v>34.630000000000003</v>
      </c>
      <c r="F5596">
        <v>32.25</v>
      </c>
    </row>
    <row r="5597" spans="3:6" x14ac:dyDescent="0.25">
      <c r="C5597" s="10">
        <v>35069</v>
      </c>
      <c r="D5597">
        <v>34.25</v>
      </c>
      <c r="F5597">
        <v>32.25</v>
      </c>
    </row>
    <row r="5598" spans="3:6" x14ac:dyDescent="0.25">
      <c r="C5598" s="10">
        <v>35068</v>
      </c>
      <c r="D5598">
        <v>31.56</v>
      </c>
      <c r="F5598">
        <v>32.619999999999997</v>
      </c>
    </row>
    <row r="5599" spans="3:6" x14ac:dyDescent="0.25">
      <c r="C5599" s="10">
        <v>35067</v>
      </c>
      <c r="D5599">
        <v>32.130000000000003</v>
      </c>
      <c r="F5599">
        <v>33.5</v>
      </c>
    </row>
    <row r="5600" spans="3:6" x14ac:dyDescent="0.25">
      <c r="C5600" s="10">
        <v>35066</v>
      </c>
      <c r="D5600">
        <v>32.130000000000003</v>
      </c>
      <c r="F5600">
        <v>33</v>
      </c>
    </row>
    <row r="5601" spans="3:6" x14ac:dyDescent="0.25">
      <c r="C5601" s="10">
        <v>35062</v>
      </c>
      <c r="D5601">
        <v>31.87</v>
      </c>
      <c r="F5601">
        <v>33.119999999999997</v>
      </c>
    </row>
    <row r="5602" spans="3:6" x14ac:dyDescent="0.25">
      <c r="C5602" s="10">
        <v>35061</v>
      </c>
      <c r="D5602">
        <v>32</v>
      </c>
      <c r="F5602">
        <v>33</v>
      </c>
    </row>
    <row r="5603" spans="3:6" x14ac:dyDescent="0.25">
      <c r="C5603" s="10">
        <v>35060</v>
      </c>
      <c r="D5603">
        <v>32.380000000000003</v>
      </c>
      <c r="F5603">
        <v>32.880000000000003</v>
      </c>
    </row>
    <row r="5604" spans="3:6" x14ac:dyDescent="0.25">
      <c r="C5604" s="10">
        <v>35059</v>
      </c>
      <c r="D5604">
        <v>32.06</v>
      </c>
      <c r="F5604">
        <v>32</v>
      </c>
    </row>
    <row r="5605" spans="3:6" x14ac:dyDescent="0.25">
      <c r="C5605" s="10">
        <v>35055</v>
      </c>
      <c r="D5605">
        <v>32.25</v>
      </c>
      <c r="F5605">
        <v>32</v>
      </c>
    </row>
    <row r="5606" spans="3:6" x14ac:dyDescent="0.25">
      <c r="C5606" s="10">
        <v>35054</v>
      </c>
      <c r="D5606">
        <v>32.5</v>
      </c>
      <c r="F5606">
        <v>31</v>
      </c>
    </row>
    <row r="5607" spans="3:6" x14ac:dyDescent="0.25">
      <c r="C5607" s="10">
        <v>35053</v>
      </c>
      <c r="D5607">
        <v>32.630000000000003</v>
      </c>
      <c r="F5607">
        <v>30.38</v>
      </c>
    </row>
    <row r="5608" spans="3:6" x14ac:dyDescent="0.25">
      <c r="C5608" s="10">
        <v>35052</v>
      </c>
      <c r="D5608">
        <v>32.75</v>
      </c>
      <c r="F5608">
        <v>30.25</v>
      </c>
    </row>
    <row r="5609" spans="3:6" x14ac:dyDescent="0.25">
      <c r="C5609" s="10">
        <v>35051</v>
      </c>
      <c r="D5609">
        <v>32.25</v>
      </c>
      <c r="F5609">
        <v>29.25</v>
      </c>
    </row>
    <row r="5610" spans="3:6" x14ac:dyDescent="0.25">
      <c r="C5610" s="10">
        <v>35048</v>
      </c>
      <c r="D5610">
        <v>35.25</v>
      </c>
      <c r="F5610">
        <v>29.75</v>
      </c>
    </row>
    <row r="5611" spans="3:6" x14ac:dyDescent="0.25">
      <c r="C5611" s="10">
        <v>35047</v>
      </c>
      <c r="D5611">
        <v>38.25</v>
      </c>
      <c r="F5611">
        <v>30.5</v>
      </c>
    </row>
    <row r="5612" spans="3:6" x14ac:dyDescent="0.25">
      <c r="C5612" s="10">
        <v>35046</v>
      </c>
      <c r="D5612">
        <v>38.380000000000003</v>
      </c>
      <c r="F5612">
        <v>31</v>
      </c>
    </row>
    <row r="5613" spans="3:6" x14ac:dyDescent="0.25">
      <c r="C5613" s="10">
        <v>35045</v>
      </c>
      <c r="D5613">
        <v>38</v>
      </c>
      <c r="F5613">
        <v>31</v>
      </c>
    </row>
    <row r="5614" spans="3:6" x14ac:dyDescent="0.25">
      <c r="C5614" s="10">
        <v>35044</v>
      </c>
      <c r="D5614">
        <v>38.630000000000003</v>
      </c>
      <c r="F5614">
        <v>31.5</v>
      </c>
    </row>
    <row r="5615" spans="3:6" x14ac:dyDescent="0.25">
      <c r="C5615" s="10">
        <v>35041</v>
      </c>
      <c r="D5615">
        <v>39.380000000000003</v>
      </c>
      <c r="F5615">
        <v>32</v>
      </c>
    </row>
    <row r="5616" spans="3:6" x14ac:dyDescent="0.25">
      <c r="C5616" s="10">
        <v>35040</v>
      </c>
      <c r="D5616">
        <v>38.56</v>
      </c>
      <c r="F5616">
        <v>31.88</v>
      </c>
    </row>
    <row r="5617" spans="3:6" x14ac:dyDescent="0.25">
      <c r="C5617" s="10">
        <v>35039</v>
      </c>
      <c r="D5617">
        <v>38.75</v>
      </c>
      <c r="F5617">
        <v>32.119999999999997</v>
      </c>
    </row>
    <row r="5618" spans="3:6" x14ac:dyDescent="0.25">
      <c r="C5618" s="10">
        <v>35038</v>
      </c>
      <c r="D5618">
        <v>39.5</v>
      </c>
      <c r="F5618">
        <v>32.5</v>
      </c>
    </row>
    <row r="5619" spans="3:6" x14ac:dyDescent="0.25">
      <c r="C5619" s="10">
        <v>35037</v>
      </c>
      <c r="D5619">
        <v>39.5</v>
      </c>
      <c r="F5619">
        <v>32</v>
      </c>
    </row>
    <row r="5620" spans="3:6" x14ac:dyDescent="0.25">
      <c r="C5620" s="10">
        <v>35034</v>
      </c>
      <c r="D5620">
        <v>37.630000000000003</v>
      </c>
      <c r="F5620">
        <v>30.75</v>
      </c>
    </row>
    <row r="5621" spans="3:6" x14ac:dyDescent="0.25">
      <c r="C5621" s="10">
        <v>35033</v>
      </c>
      <c r="D5621">
        <v>38.130000000000003</v>
      </c>
      <c r="F5621">
        <v>60.38</v>
      </c>
    </row>
    <row r="5622" spans="3:6" x14ac:dyDescent="0.25">
      <c r="C5622" s="10">
        <v>35032</v>
      </c>
      <c r="D5622">
        <v>39.25</v>
      </c>
      <c r="F5622">
        <v>59.88</v>
      </c>
    </row>
    <row r="5623" spans="3:6" x14ac:dyDescent="0.25">
      <c r="C5623" s="10">
        <v>35031</v>
      </c>
      <c r="D5623">
        <v>40</v>
      </c>
      <c r="F5623">
        <v>60</v>
      </c>
    </row>
    <row r="5624" spans="3:6" x14ac:dyDescent="0.25">
      <c r="C5624" s="10">
        <v>35030</v>
      </c>
      <c r="D5624">
        <v>39.380000000000003</v>
      </c>
      <c r="F5624">
        <v>60.25</v>
      </c>
    </row>
    <row r="5625" spans="3:6" x14ac:dyDescent="0.25">
      <c r="C5625" s="10">
        <v>35027</v>
      </c>
      <c r="D5625">
        <v>40.19</v>
      </c>
      <c r="F5625">
        <v>60.12</v>
      </c>
    </row>
    <row r="5626" spans="3:6" x14ac:dyDescent="0.25">
      <c r="C5626" s="10">
        <v>35025</v>
      </c>
      <c r="D5626">
        <v>38.630000000000003</v>
      </c>
      <c r="F5626">
        <v>59.62</v>
      </c>
    </row>
    <row r="5627" spans="3:6" x14ac:dyDescent="0.25">
      <c r="C5627" s="10">
        <v>35024</v>
      </c>
      <c r="D5627">
        <v>38.630000000000003</v>
      </c>
      <c r="F5627">
        <v>60.62</v>
      </c>
    </row>
    <row r="5628" spans="3:6" x14ac:dyDescent="0.25">
      <c r="C5628" s="10">
        <v>35023</v>
      </c>
      <c r="D5628">
        <v>38.630000000000003</v>
      </c>
      <c r="F5628">
        <v>60.38</v>
      </c>
    </row>
    <row r="5629" spans="3:6" x14ac:dyDescent="0.25">
      <c r="C5629" s="10">
        <v>35020</v>
      </c>
      <c r="D5629">
        <v>40.130000000000003</v>
      </c>
      <c r="F5629">
        <v>60.12</v>
      </c>
    </row>
    <row r="5630" spans="3:6" x14ac:dyDescent="0.25">
      <c r="C5630" s="10">
        <v>35019</v>
      </c>
      <c r="D5630">
        <v>39.94</v>
      </c>
      <c r="F5630">
        <v>60.12</v>
      </c>
    </row>
    <row r="5631" spans="3:6" x14ac:dyDescent="0.25">
      <c r="C5631" s="10">
        <v>35018</v>
      </c>
      <c r="D5631">
        <v>41</v>
      </c>
      <c r="F5631">
        <v>59.62</v>
      </c>
    </row>
    <row r="5632" spans="3:6" x14ac:dyDescent="0.25">
      <c r="C5632" s="10">
        <v>35017</v>
      </c>
      <c r="D5632">
        <v>41.5</v>
      </c>
      <c r="F5632">
        <v>59.75</v>
      </c>
    </row>
    <row r="5633" spans="3:6" x14ac:dyDescent="0.25">
      <c r="C5633" s="10">
        <v>35016</v>
      </c>
      <c r="D5633">
        <v>40.880000000000003</v>
      </c>
      <c r="F5633">
        <v>60.12</v>
      </c>
    </row>
    <row r="5634" spans="3:6" x14ac:dyDescent="0.25">
      <c r="C5634" s="10">
        <v>35013</v>
      </c>
      <c r="D5634">
        <v>39.75</v>
      </c>
      <c r="F5634">
        <v>59.75</v>
      </c>
    </row>
    <row r="5635" spans="3:6" x14ac:dyDescent="0.25">
      <c r="C5635" s="10">
        <v>35012</v>
      </c>
      <c r="D5635">
        <v>39.380000000000003</v>
      </c>
      <c r="F5635">
        <v>60</v>
      </c>
    </row>
    <row r="5636" spans="3:6" x14ac:dyDescent="0.25">
      <c r="C5636" s="10">
        <v>35011</v>
      </c>
      <c r="D5636">
        <v>38.880000000000003</v>
      </c>
      <c r="F5636">
        <v>59.25</v>
      </c>
    </row>
    <row r="5637" spans="3:6" x14ac:dyDescent="0.25">
      <c r="C5637" s="10">
        <v>35010</v>
      </c>
      <c r="D5637">
        <v>39.630000000000003</v>
      </c>
      <c r="F5637">
        <v>59.38</v>
      </c>
    </row>
    <row r="5638" spans="3:6" x14ac:dyDescent="0.25">
      <c r="C5638" s="10">
        <v>35009</v>
      </c>
      <c r="D5638">
        <v>38.130000000000003</v>
      </c>
      <c r="F5638">
        <v>60</v>
      </c>
    </row>
    <row r="5639" spans="3:6" x14ac:dyDescent="0.25">
      <c r="C5639" s="10">
        <v>35006</v>
      </c>
      <c r="D5639">
        <v>36.5</v>
      </c>
      <c r="F5639">
        <v>59.75</v>
      </c>
    </row>
    <row r="5640" spans="3:6" x14ac:dyDescent="0.25">
      <c r="C5640" s="10">
        <v>35005</v>
      </c>
      <c r="D5640">
        <v>36.630000000000003</v>
      </c>
      <c r="F5640">
        <v>59.75</v>
      </c>
    </row>
    <row r="5641" spans="3:6" x14ac:dyDescent="0.25">
      <c r="C5641" s="10">
        <v>35004</v>
      </c>
      <c r="D5641">
        <v>36.630000000000003</v>
      </c>
      <c r="F5641">
        <v>59.12</v>
      </c>
    </row>
    <row r="5642" spans="3:6" x14ac:dyDescent="0.25">
      <c r="C5642" s="10">
        <v>35003</v>
      </c>
      <c r="D5642">
        <v>36.31</v>
      </c>
      <c r="F5642">
        <v>58.75</v>
      </c>
    </row>
    <row r="5643" spans="3:6" x14ac:dyDescent="0.25">
      <c r="C5643" s="10">
        <v>35002</v>
      </c>
      <c r="D5643">
        <v>35.25</v>
      </c>
      <c r="F5643">
        <v>58</v>
      </c>
    </row>
    <row r="5644" spans="3:6" x14ac:dyDescent="0.25">
      <c r="C5644" s="10">
        <v>34999</v>
      </c>
      <c r="D5644">
        <v>34.75</v>
      </c>
      <c r="F5644">
        <v>58.62</v>
      </c>
    </row>
    <row r="5645" spans="3:6" x14ac:dyDescent="0.25">
      <c r="C5645" s="10">
        <v>34998</v>
      </c>
      <c r="D5645">
        <v>34.880000000000003</v>
      </c>
      <c r="F5645">
        <v>57.5</v>
      </c>
    </row>
    <row r="5646" spans="3:6" x14ac:dyDescent="0.25">
      <c r="C5646" s="10">
        <v>34997</v>
      </c>
      <c r="D5646">
        <v>34.75</v>
      </c>
      <c r="F5646">
        <v>58</v>
      </c>
    </row>
    <row r="5647" spans="3:6" x14ac:dyDescent="0.25">
      <c r="C5647" s="10">
        <v>34996</v>
      </c>
      <c r="D5647">
        <v>35.130000000000003</v>
      </c>
      <c r="F5647">
        <v>59.38</v>
      </c>
    </row>
    <row r="5648" spans="3:6" x14ac:dyDescent="0.25">
      <c r="C5648" s="10">
        <v>34995</v>
      </c>
      <c r="D5648">
        <v>35.130000000000003</v>
      </c>
      <c r="F5648">
        <v>59.25</v>
      </c>
    </row>
    <row r="5649" spans="3:6" x14ac:dyDescent="0.25">
      <c r="C5649" s="10">
        <v>34992</v>
      </c>
      <c r="D5649">
        <v>35.130000000000003</v>
      </c>
      <c r="F5649">
        <v>60.5</v>
      </c>
    </row>
    <row r="5650" spans="3:6" x14ac:dyDescent="0.25">
      <c r="C5650" s="10">
        <v>34991</v>
      </c>
      <c r="D5650">
        <v>34.75</v>
      </c>
      <c r="F5650">
        <v>61.12</v>
      </c>
    </row>
    <row r="5651" spans="3:6" x14ac:dyDescent="0.25">
      <c r="C5651" s="10">
        <v>34990</v>
      </c>
      <c r="D5651">
        <v>37.380000000000003</v>
      </c>
      <c r="F5651">
        <v>61.25</v>
      </c>
    </row>
    <row r="5652" spans="3:6" x14ac:dyDescent="0.25">
      <c r="C5652" s="10">
        <v>34989</v>
      </c>
      <c r="D5652">
        <v>36.630000000000003</v>
      </c>
      <c r="F5652">
        <v>60.88</v>
      </c>
    </row>
    <row r="5653" spans="3:6" x14ac:dyDescent="0.25">
      <c r="C5653" s="10">
        <v>34988</v>
      </c>
      <c r="D5653">
        <v>36.130000000000003</v>
      </c>
      <c r="F5653">
        <v>60.62</v>
      </c>
    </row>
    <row r="5654" spans="3:6" x14ac:dyDescent="0.25">
      <c r="C5654" s="10">
        <v>34985</v>
      </c>
      <c r="D5654">
        <v>36</v>
      </c>
      <c r="F5654">
        <v>61.25</v>
      </c>
    </row>
    <row r="5655" spans="3:6" x14ac:dyDescent="0.25">
      <c r="C5655" s="10">
        <v>34984</v>
      </c>
      <c r="D5655">
        <v>35.31</v>
      </c>
      <c r="F5655">
        <v>60.5</v>
      </c>
    </row>
    <row r="5656" spans="3:6" x14ac:dyDescent="0.25">
      <c r="C5656" s="10">
        <v>34983</v>
      </c>
      <c r="D5656">
        <v>34.880000000000003</v>
      </c>
      <c r="F5656">
        <v>59.5</v>
      </c>
    </row>
    <row r="5657" spans="3:6" x14ac:dyDescent="0.25">
      <c r="C5657" s="10">
        <v>34982</v>
      </c>
      <c r="D5657">
        <v>34.69</v>
      </c>
      <c r="F5657">
        <v>59.25</v>
      </c>
    </row>
    <row r="5658" spans="3:6" x14ac:dyDescent="0.25">
      <c r="C5658" s="10">
        <v>34981</v>
      </c>
      <c r="D5658">
        <v>34.81</v>
      </c>
      <c r="F5658">
        <v>59.62</v>
      </c>
    </row>
    <row r="5659" spans="3:6" x14ac:dyDescent="0.25">
      <c r="C5659" s="10">
        <v>34978</v>
      </c>
      <c r="D5659">
        <v>35.69</v>
      </c>
      <c r="F5659">
        <v>59.75</v>
      </c>
    </row>
    <row r="5660" spans="3:6" x14ac:dyDescent="0.25">
      <c r="C5660" s="10">
        <v>34977</v>
      </c>
      <c r="D5660">
        <v>36.5</v>
      </c>
      <c r="F5660">
        <v>59.75</v>
      </c>
    </row>
    <row r="5661" spans="3:6" x14ac:dyDescent="0.25">
      <c r="C5661" s="10">
        <v>34976</v>
      </c>
      <c r="D5661">
        <v>36.380000000000003</v>
      </c>
      <c r="F5661">
        <v>58.88</v>
      </c>
    </row>
    <row r="5662" spans="3:6" x14ac:dyDescent="0.25">
      <c r="C5662" s="10">
        <v>34975</v>
      </c>
      <c r="D5662">
        <v>37.630000000000003</v>
      </c>
      <c r="F5662">
        <v>58.62</v>
      </c>
    </row>
    <row r="5663" spans="3:6" x14ac:dyDescent="0.25">
      <c r="C5663" s="10">
        <v>34974</v>
      </c>
      <c r="D5663">
        <v>37.630000000000003</v>
      </c>
      <c r="F5663">
        <v>58.38</v>
      </c>
    </row>
    <row r="5664" spans="3:6" x14ac:dyDescent="0.25">
      <c r="C5664" s="10">
        <v>34971</v>
      </c>
      <c r="D5664">
        <v>37.25</v>
      </c>
      <c r="F5664">
        <v>58.25</v>
      </c>
    </row>
    <row r="5665" spans="3:6" x14ac:dyDescent="0.25">
      <c r="C5665" s="10">
        <v>34970</v>
      </c>
      <c r="D5665">
        <v>37.75</v>
      </c>
      <c r="F5665">
        <v>58.12</v>
      </c>
    </row>
    <row r="5666" spans="3:6" x14ac:dyDescent="0.25">
      <c r="C5666" s="10">
        <v>34969</v>
      </c>
      <c r="D5666">
        <v>36.25</v>
      </c>
      <c r="F5666">
        <v>57.88</v>
      </c>
    </row>
    <row r="5667" spans="3:6" x14ac:dyDescent="0.25">
      <c r="C5667" s="10">
        <v>34968</v>
      </c>
      <c r="D5667">
        <v>37.380000000000003</v>
      </c>
      <c r="F5667">
        <v>58.12</v>
      </c>
    </row>
    <row r="5668" spans="3:6" x14ac:dyDescent="0.25">
      <c r="C5668" s="10">
        <v>34967</v>
      </c>
      <c r="D5668">
        <v>37.520000000000003</v>
      </c>
      <c r="F5668">
        <v>58.38</v>
      </c>
    </row>
    <row r="5669" spans="3:6" x14ac:dyDescent="0.25">
      <c r="C5669" s="10">
        <v>34964</v>
      </c>
      <c r="D5669">
        <v>37.06</v>
      </c>
      <c r="F5669">
        <v>58.75</v>
      </c>
    </row>
    <row r="5670" spans="3:6" x14ac:dyDescent="0.25">
      <c r="C5670" s="10">
        <v>34963</v>
      </c>
      <c r="D5670">
        <v>37</v>
      </c>
      <c r="F5670">
        <v>59.25</v>
      </c>
    </row>
    <row r="5671" spans="3:6" x14ac:dyDescent="0.25">
      <c r="C5671" s="10">
        <v>34962</v>
      </c>
      <c r="D5671">
        <v>36.630000000000003</v>
      </c>
      <c r="F5671">
        <v>59.38</v>
      </c>
    </row>
    <row r="5672" spans="3:6" x14ac:dyDescent="0.25">
      <c r="C5672" s="10">
        <v>34961</v>
      </c>
      <c r="D5672">
        <v>36.75</v>
      </c>
      <c r="F5672">
        <v>59.12</v>
      </c>
    </row>
    <row r="5673" spans="3:6" x14ac:dyDescent="0.25">
      <c r="C5673" s="10">
        <v>34960</v>
      </c>
      <c r="D5673">
        <v>36.69</v>
      </c>
      <c r="F5673">
        <v>59.38</v>
      </c>
    </row>
    <row r="5674" spans="3:6" x14ac:dyDescent="0.25">
      <c r="C5674" s="10">
        <v>34957</v>
      </c>
      <c r="D5674">
        <v>35.880000000000003</v>
      </c>
      <c r="F5674">
        <v>59.38</v>
      </c>
    </row>
    <row r="5675" spans="3:6" x14ac:dyDescent="0.25">
      <c r="C5675" s="10">
        <v>34956</v>
      </c>
      <c r="D5675">
        <v>40</v>
      </c>
      <c r="F5675">
        <v>59.12</v>
      </c>
    </row>
    <row r="5676" spans="3:6" x14ac:dyDescent="0.25">
      <c r="C5676" s="10">
        <v>34955</v>
      </c>
      <c r="D5676">
        <v>42.38</v>
      </c>
      <c r="F5676">
        <v>58.38</v>
      </c>
    </row>
    <row r="5677" spans="3:6" x14ac:dyDescent="0.25">
      <c r="C5677" s="10">
        <v>34954</v>
      </c>
      <c r="D5677">
        <v>42.94</v>
      </c>
      <c r="F5677">
        <v>56.38</v>
      </c>
    </row>
    <row r="5678" spans="3:6" x14ac:dyDescent="0.25">
      <c r="C5678" s="10">
        <v>34953</v>
      </c>
      <c r="D5678">
        <v>44.25</v>
      </c>
      <c r="F5678">
        <v>56.5</v>
      </c>
    </row>
    <row r="5679" spans="3:6" x14ac:dyDescent="0.25">
      <c r="C5679" s="10">
        <v>34950</v>
      </c>
      <c r="D5679">
        <v>44.75</v>
      </c>
      <c r="F5679">
        <v>56.38</v>
      </c>
    </row>
    <row r="5680" spans="3:6" x14ac:dyDescent="0.25">
      <c r="C5680" s="10">
        <v>34949</v>
      </c>
      <c r="D5680">
        <v>44.75</v>
      </c>
      <c r="F5680">
        <v>56.5</v>
      </c>
    </row>
    <row r="5681" spans="3:6" x14ac:dyDescent="0.25">
      <c r="C5681" s="10">
        <v>34948</v>
      </c>
      <c r="D5681">
        <v>43.75</v>
      </c>
      <c r="F5681">
        <v>56.12</v>
      </c>
    </row>
    <row r="5682" spans="3:6" x14ac:dyDescent="0.25">
      <c r="C5682" s="10">
        <v>34947</v>
      </c>
      <c r="D5682">
        <v>43.5</v>
      </c>
      <c r="F5682">
        <v>56.12</v>
      </c>
    </row>
    <row r="5683" spans="3:6" x14ac:dyDescent="0.25">
      <c r="C5683" s="10">
        <v>34943</v>
      </c>
      <c r="D5683">
        <v>42.94</v>
      </c>
      <c r="F5683">
        <v>55.75</v>
      </c>
    </row>
    <row r="5684" spans="3:6" x14ac:dyDescent="0.25">
      <c r="C5684" s="10">
        <v>34942</v>
      </c>
      <c r="D5684">
        <v>43</v>
      </c>
      <c r="F5684">
        <v>55.62</v>
      </c>
    </row>
    <row r="5685" spans="3:6" x14ac:dyDescent="0.25">
      <c r="C5685" s="10">
        <v>34941</v>
      </c>
      <c r="D5685">
        <v>43.38</v>
      </c>
      <c r="F5685">
        <v>56.88</v>
      </c>
    </row>
    <row r="5686" spans="3:6" x14ac:dyDescent="0.25">
      <c r="C5686" s="10">
        <v>34940</v>
      </c>
      <c r="D5686">
        <v>43.13</v>
      </c>
      <c r="F5686">
        <v>54.5</v>
      </c>
    </row>
    <row r="5687" spans="3:6" x14ac:dyDescent="0.25">
      <c r="C5687" s="10">
        <v>34939</v>
      </c>
      <c r="D5687">
        <v>43</v>
      </c>
      <c r="F5687">
        <v>54</v>
      </c>
    </row>
    <row r="5688" spans="3:6" x14ac:dyDescent="0.25">
      <c r="C5688" s="10">
        <v>34936</v>
      </c>
      <c r="D5688">
        <v>44.75</v>
      </c>
      <c r="F5688">
        <v>53.75</v>
      </c>
    </row>
    <row r="5689" spans="3:6" x14ac:dyDescent="0.25">
      <c r="C5689" s="10">
        <v>34935</v>
      </c>
      <c r="D5689">
        <v>45.75</v>
      </c>
      <c r="F5689">
        <v>53.5</v>
      </c>
    </row>
    <row r="5690" spans="3:6" x14ac:dyDescent="0.25">
      <c r="C5690" s="10">
        <v>34934</v>
      </c>
      <c r="D5690">
        <v>45.5</v>
      </c>
      <c r="F5690">
        <v>53</v>
      </c>
    </row>
    <row r="5691" spans="3:6" x14ac:dyDescent="0.25">
      <c r="C5691" s="10">
        <v>34933</v>
      </c>
      <c r="D5691">
        <v>44.75</v>
      </c>
      <c r="F5691">
        <v>53</v>
      </c>
    </row>
    <row r="5692" spans="3:6" x14ac:dyDescent="0.25">
      <c r="C5692" s="10">
        <v>34932</v>
      </c>
      <c r="D5692">
        <v>44.13</v>
      </c>
      <c r="F5692">
        <v>52.75</v>
      </c>
    </row>
    <row r="5693" spans="3:6" x14ac:dyDescent="0.25">
      <c r="C5693" s="10">
        <v>34929</v>
      </c>
      <c r="D5693">
        <v>44.88</v>
      </c>
      <c r="F5693">
        <v>51</v>
      </c>
    </row>
    <row r="5694" spans="3:6" x14ac:dyDescent="0.25">
      <c r="C5694" s="10">
        <v>34928</v>
      </c>
      <c r="D5694">
        <v>44.63</v>
      </c>
      <c r="F5694">
        <v>50.88</v>
      </c>
    </row>
    <row r="5695" spans="3:6" x14ac:dyDescent="0.25">
      <c r="C5695" s="10">
        <v>34927</v>
      </c>
      <c r="D5695">
        <v>44.5</v>
      </c>
      <c r="F5695">
        <v>50.88</v>
      </c>
    </row>
    <row r="5696" spans="3:6" x14ac:dyDescent="0.25">
      <c r="C5696" s="10">
        <v>34926</v>
      </c>
      <c r="D5696">
        <v>44.06</v>
      </c>
      <c r="F5696">
        <v>50.62</v>
      </c>
    </row>
    <row r="5697" spans="3:6" x14ac:dyDescent="0.25">
      <c r="C5697" s="10">
        <v>34925</v>
      </c>
      <c r="D5697">
        <v>43.38</v>
      </c>
      <c r="F5697">
        <v>50.62</v>
      </c>
    </row>
    <row r="5698" spans="3:6" x14ac:dyDescent="0.25">
      <c r="C5698" s="10">
        <v>34922</v>
      </c>
      <c r="D5698">
        <v>43.06</v>
      </c>
      <c r="F5698">
        <v>50.88</v>
      </c>
    </row>
    <row r="5699" spans="3:6" x14ac:dyDescent="0.25">
      <c r="C5699" s="10">
        <v>34921</v>
      </c>
      <c r="D5699">
        <v>42.75</v>
      </c>
      <c r="F5699">
        <v>50.88</v>
      </c>
    </row>
    <row r="5700" spans="3:6" x14ac:dyDescent="0.25">
      <c r="C5700" s="10">
        <v>34920</v>
      </c>
      <c r="D5700">
        <v>43.13</v>
      </c>
      <c r="F5700">
        <v>50.38</v>
      </c>
    </row>
    <row r="5701" spans="3:6" x14ac:dyDescent="0.25">
      <c r="C5701" s="10">
        <v>34919</v>
      </c>
      <c r="D5701">
        <v>42.5</v>
      </c>
      <c r="F5701">
        <v>51.88</v>
      </c>
    </row>
    <row r="5702" spans="3:6" x14ac:dyDescent="0.25">
      <c r="C5702" s="10">
        <v>34918</v>
      </c>
      <c r="D5702">
        <v>43.38</v>
      </c>
      <c r="F5702">
        <v>51.62</v>
      </c>
    </row>
    <row r="5703" spans="3:6" x14ac:dyDescent="0.25">
      <c r="C5703" s="10">
        <v>34915</v>
      </c>
      <c r="D5703">
        <v>44.25</v>
      </c>
      <c r="F5703">
        <v>51.62</v>
      </c>
    </row>
    <row r="5704" spans="3:6" x14ac:dyDescent="0.25">
      <c r="C5704" s="10">
        <v>34914</v>
      </c>
      <c r="D5704">
        <v>45</v>
      </c>
      <c r="F5704">
        <v>51.75</v>
      </c>
    </row>
    <row r="5705" spans="3:6" x14ac:dyDescent="0.25">
      <c r="C5705" s="10">
        <v>34913</v>
      </c>
      <c r="D5705">
        <v>44.38</v>
      </c>
      <c r="F5705">
        <v>51.25</v>
      </c>
    </row>
    <row r="5706" spans="3:6" x14ac:dyDescent="0.25">
      <c r="C5706" s="10">
        <v>34912</v>
      </c>
      <c r="D5706">
        <v>43.5</v>
      </c>
      <c r="F5706">
        <v>51</v>
      </c>
    </row>
    <row r="5707" spans="3:6" x14ac:dyDescent="0.25">
      <c r="C5707" s="10">
        <v>34911</v>
      </c>
      <c r="D5707">
        <v>45</v>
      </c>
      <c r="F5707">
        <v>50.75</v>
      </c>
    </row>
    <row r="5708" spans="3:6" x14ac:dyDescent="0.25">
      <c r="C5708" s="10">
        <v>34908</v>
      </c>
      <c r="D5708">
        <v>45.5</v>
      </c>
      <c r="F5708">
        <v>50.5</v>
      </c>
    </row>
    <row r="5709" spans="3:6" x14ac:dyDescent="0.25">
      <c r="C5709" s="10">
        <v>34907</v>
      </c>
      <c r="D5709">
        <v>46.81</v>
      </c>
      <c r="F5709">
        <v>50.5</v>
      </c>
    </row>
    <row r="5710" spans="3:6" x14ac:dyDescent="0.25">
      <c r="C5710" s="10">
        <v>34906</v>
      </c>
      <c r="D5710">
        <v>45.38</v>
      </c>
      <c r="F5710">
        <v>50</v>
      </c>
    </row>
    <row r="5711" spans="3:6" x14ac:dyDescent="0.25">
      <c r="C5711" s="10">
        <v>34905</v>
      </c>
      <c r="D5711">
        <v>45.75</v>
      </c>
      <c r="F5711">
        <v>49.75</v>
      </c>
    </row>
    <row r="5712" spans="3:6" x14ac:dyDescent="0.25">
      <c r="C5712" s="10">
        <v>34904</v>
      </c>
      <c r="D5712">
        <v>45.38</v>
      </c>
      <c r="F5712">
        <v>49.75</v>
      </c>
    </row>
    <row r="5713" spans="3:6" x14ac:dyDescent="0.25">
      <c r="C5713" s="10">
        <v>34901</v>
      </c>
      <c r="D5713">
        <v>43.75</v>
      </c>
      <c r="F5713">
        <v>49.75</v>
      </c>
    </row>
    <row r="5714" spans="3:6" x14ac:dyDescent="0.25">
      <c r="C5714" s="10">
        <v>34900</v>
      </c>
      <c r="D5714">
        <v>47.06</v>
      </c>
      <c r="F5714">
        <v>49.5</v>
      </c>
    </row>
    <row r="5715" spans="3:6" x14ac:dyDescent="0.25">
      <c r="C5715" s="10">
        <v>34899</v>
      </c>
      <c r="D5715">
        <v>45.5</v>
      </c>
      <c r="F5715">
        <v>49.62</v>
      </c>
    </row>
    <row r="5716" spans="3:6" x14ac:dyDescent="0.25">
      <c r="C5716" s="10">
        <v>34898</v>
      </c>
      <c r="D5716">
        <v>48.13</v>
      </c>
      <c r="F5716">
        <v>50.12</v>
      </c>
    </row>
    <row r="5717" spans="3:6" x14ac:dyDescent="0.25">
      <c r="C5717" s="10">
        <v>34897</v>
      </c>
      <c r="D5717">
        <v>49</v>
      </c>
      <c r="F5717">
        <v>49.88</v>
      </c>
    </row>
    <row r="5718" spans="3:6" x14ac:dyDescent="0.25">
      <c r="C5718" s="10">
        <v>34894</v>
      </c>
      <c r="D5718">
        <v>48.75</v>
      </c>
      <c r="F5718">
        <v>49.88</v>
      </c>
    </row>
    <row r="5719" spans="3:6" x14ac:dyDescent="0.25">
      <c r="C5719" s="10">
        <v>34893</v>
      </c>
      <c r="D5719">
        <v>47.63</v>
      </c>
      <c r="F5719">
        <v>49.5</v>
      </c>
    </row>
    <row r="5720" spans="3:6" x14ac:dyDescent="0.25">
      <c r="C5720" s="10">
        <v>34892</v>
      </c>
      <c r="D5720">
        <v>47</v>
      </c>
      <c r="F5720">
        <v>48.5</v>
      </c>
    </row>
    <row r="5721" spans="3:6" x14ac:dyDescent="0.25">
      <c r="C5721" s="10">
        <v>34891</v>
      </c>
      <c r="D5721">
        <v>47.13</v>
      </c>
      <c r="F5721">
        <v>48.12</v>
      </c>
    </row>
    <row r="5722" spans="3:6" x14ac:dyDescent="0.25">
      <c r="C5722" s="10">
        <v>34890</v>
      </c>
      <c r="D5722">
        <v>48.63</v>
      </c>
      <c r="F5722">
        <v>47.88</v>
      </c>
    </row>
    <row r="5723" spans="3:6" x14ac:dyDescent="0.25">
      <c r="C5723" s="10">
        <v>34887</v>
      </c>
      <c r="D5723">
        <v>48.63</v>
      </c>
      <c r="F5723">
        <v>47.75</v>
      </c>
    </row>
    <row r="5724" spans="3:6" x14ac:dyDescent="0.25">
      <c r="C5724" s="10">
        <v>34886</v>
      </c>
      <c r="D5724">
        <v>47</v>
      </c>
      <c r="F5724">
        <v>47</v>
      </c>
    </row>
    <row r="5725" spans="3:6" x14ac:dyDescent="0.25">
      <c r="C5725" s="10">
        <v>34885</v>
      </c>
      <c r="D5725">
        <v>46.5</v>
      </c>
      <c r="F5725">
        <v>47.12</v>
      </c>
    </row>
    <row r="5726" spans="3:6" x14ac:dyDescent="0.25">
      <c r="C5726" s="10">
        <v>34883</v>
      </c>
      <c r="D5726">
        <v>46.94</v>
      </c>
      <c r="F5726">
        <v>47.25</v>
      </c>
    </row>
    <row r="5727" spans="3:6" x14ac:dyDescent="0.25">
      <c r="C5727" s="10">
        <v>34880</v>
      </c>
      <c r="D5727">
        <v>46.44</v>
      </c>
      <c r="F5727">
        <v>47.5</v>
      </c>
    </row>
    <row r="5728" spans="3:6" x14ac:dyDescent="0.25">
      <c r="C5728" s="10">
        <v>34879</v>
      </c>
      <c r="D5728">
        <v>47.25</v>
      </c>
      <c r="F5728">
        <v>46.25</v>
      </c>
    </row>
    <row r="5729" spans="3:6" x14ac:dyDescent="0.25">
      <c r="C5729" s="10">
        <v>34878</v>
      </c>
      <c r="D5729">
        <v>46.63</v>
      </c>
      <c r="F5729">
        <v>45.88</v>
      </c>
    </row>
    <row r="5730" spans="3:6" x14ac:dyDescent="0.25">
      <c r="C5730" s="10">
        <v>34877</v>
      </c>
      <c r="D5730">
        <v>46.38</v>
      </c>
      <c r="F5730">
        <v>46.12</v>
      </c>
    </row>
    <row r="5731" spans="3:6" x14ac:dyDescent="0.25">
      <c r="C5731" s="10">
        <v>34876</v>
      </c>
      <c r="D5731">
        <v>48.13</v>
      </c>
      <c r="F5731">
        <v>46.88</v>
      </c>
    </row>
    <row r="5732" spans="3:6" x14ac:dyDescent="0.25">
      <c r="C5732" s="10">
        <v>34873</v>
      </c>
      <c r="D5732">
        <v>48.75</v>
      </c>
      <c r="F5732">
        <v>47.25</v>
      </c>
    </row>
    <row r="5733" spans="3:6" x14ac:dyDescent="0.25">
      <c r="C5733" s="10">
        <v>34872</v>
      </c>
      <c r="D5733">
        <v>49.13</v>
      </c>
      <c r="F5733">
        <v>47.62</v>
      </c>
    </row>
    <row r="5734" spans="3:6" x14ac:dyDescent="0.25">
      <c r="C5734" s="10">
        <v>34871</v>
      </c>
      <c r="D5734">
        <v>49.38</v>
      </c>
      <c r="F5734">
        <v>47.5</v>
      </c>
    </row>
    <row r="5735" spans="3:6" x14ac:dyDescent="0.25">
      <c r="C5735" s="10">
        <v>34870</v>
      </c>
      <c r="D5735">
        <v>47.38</v>
      </c>
      <c r="F5735">
        <v>47.25</v>
      </c>
    </row>
    <row r="5736" spans="3:6" x14ac:dyDescent="0.25">
      <c r="C5736" s="10">
        <v>34869</v>
      </c>
      <c r="D5736">
        <v>44.38</v>
      </c>
      <c r="F5736">
        <v>47.5</v>
      </c>
    </row>
    <row r="5737" spans="3:6" x14ac:dyDescent="0.25">
      <c r="C5737" s="10">
        <v>34866</v>
      </c>
      <c r="D5737">
        <v>43.88</v>
      </c>
      <c r="F5737">
        <v>47.75</v>
      </c>
    </row>
    <row r="5738" spans="3:6" x14ac:dyDescent="0.25">
      <c r="C5738" s="10">
        <v>34865</v>
      </c>
      <c r="D5738">
        <v>43.63</v>
      </c>
      <c r="F5738">
        <v>47.38</v>
      </c>
    </row>
    <row r="5739" spans="3:6" x14ac:dyDescent="0.25">
      <c r="C5739" s="10">
        <v>34864</v>
      </c>
      <c r="D5739">
        <v>43.63</v>
      </c>
      <c r="F5739">
        <v>47</v>
      </c>
    </row>
    <row r="5740" spans="3:6" x14ac:dyDescent="0.25">
      <c r="C5740" s="10">
        <v>34863</v>
      </c>
      <c r="D5740">
        <v>44</v>
      </c>
      <c r="F5740">
        <v>47</v>
      </c>
    </row>
    <row r="5741" spans="3:6" x14ac:dyDescent="0.25">
      <c r="C5741" s="10">
        <v>34862</v>
      </c>
      <c r="D5741">
        <v>44.17</v>
      </c>
      <c r="F5741">
        <v>46.75</v>
      </c>
    </row>
    <row r="5742" spans="3:6" x14ac:dyDescent="0.25">
      <c r="C5742" s="10">
        <v>34859</v>
      </c>
      <c r="D5742">
        <v>43.5</v>
      </c>
      <c r="F5742">
        <v>47.12</v>
      </c>
    </row>
    <row r="5743" spans="3:6" x14ac:dyDescent="0.25">
      <c r="C5743" s="10">
        <v>34858</v>
      </c>
      <c r="D5743">
        <v>42.94</v>
      </c>
      <c r="F5743">
        <v>47.38</v>
      </c>
    </row>
    <row r="5744" spans="3:6" x14ac:dyDescent="0.25">
      <c r="C5744" s="10">
        <v>34857</v>
      </c>
      <c r="D5744">
        <v>43.13</v>
      </c>
      <c r="F5744">
        <v>48</v>
      </c>
    </row>
    <row r="5745" spans="3:6" x14ac:dyDescent="0.25">
      <c r="C5745" s="10">
        <v>34856</v>
      </c>
      <c r="D5745">
        <v>44</v>
      </c>
      <c r="F5745">
        <v>47.62</v>
      </c>
    </row>
    <row r="5746" spans="3:6" x14ac:dyDescent="0.25">
      <c r="C5746" s="10">
        <v>34855</v>
      </c>
      <c r="D5746">
        <v>43.5</v>
      </c>
      <c r="F5746">
        <v>47</v>
      </c>
    </row>
    <row r="5747" spans="3:6" x14ac:dyDescent="0.25">
      <c r="C5747" s="10">
        <v>34852</v>
      </c>
      <c r="D5747">
        <v>42.13</v>
      </c>
      <c r="F5747">
        <v>46.25</v>
      </c>
    </row>
    <row r="5748" spans="3:6" x14ac:dyDescent="0.25">
      <c r="C5748" s="10">
        <v>34851</v>
      </c>
      <c r="D5748">
        <v>42.19</v>
      </c>
      <c r="F5748">
        <v>46.38</v>
      </c>
    </row>
    <row r="5749" spans="3:6" x14ac:dyDescent="0.25">
      <c r="C5749" s="10">
        <v>34850</v>
      </c>
      <c r="D5749">
        <v>41.56</v>
      </c>
      <c r="F5749">
        <v>46.5</v>
      </c>
    </row>
    <row r="5750" spans="3:6" x14ac:dyDescent="0.25">
      <c r="C5750" s="10">
        <v>34849</v>
      </c>
      <c r="D5750">
        <v>42</v>
      </c>
      <c r="F5750">
        <v>46.25</v>
      </c>
    </row>
    <row r="5751" spans="3:6" x14ac:dyDescent="0.25">
      <c r="C5751" s="10">
        <v>34845</v>
      </c>
      <c r="D5751">
        <v>42.69</v>
      </c>
      <c r="F5751">
        <v>46.12</v>
      </c>
    </row>
    <row r="5752" spans="3:6" x14ac:dyDescent="0.25">
      <c r="C5752" s="10">
        <v>34844</v>
      </c>
      <c r="D5752">
        <v>43.38</v>
      </c>
      <c r="F5752">
        <v>45.88</v>
      </c>
    </row>
    <row r="5753" spans="3:6" x14ac:dyDescent="0.25">
      <c r="C5753" s="10">
        <v>34843</v>
      </c>
      <c r="D5753">
        <v>43.5</v>
      </c>
      <c r="F5753">
        <v>45.5</v>
      </c>
    </row>
    <row r="5754" spans="3:6" x14ac:dyDescent="0.25">
      <c r="C5754" s="10">
        <v>34842</v>
      </c>
      <c r="D5754">
        <v>43.88</v>
      </c>
      <c r="F5754">
        <v>45.62</v>
      </c>
    </row>
    <row r="5755" spans="3:6" x14ac:dyDescent="0.25">
      <c r="C5755" s="10">
        <v>34841</v>
      </c>
      <c r="D5755">
        <v>44.13</v>
      </c>
      <c r="F5755">
        <v>45.5</v>
      </c>
    </row>
    <row r="5756" spans="3:6" x14ac:dyDescent="0.25">
      <c r="C5756" s="10">
        <v>34838</v>
      </c>
      <c r="D5756">
        <v>42.75</v>
      </c>
      <c r="F5756">
        <v>44.75</v>
      </c>
    </row>
    <row r="5757" spans="3:6" x14ac:dyDescent="0.25">
      <c r="C5757" s="10">
        <v>34837</v>
      </c>
      <c r="D5757">
        <v>43.38</v>
      </c>
      <c r="F5757">
        <v>45</v>
      </c>
    </row>
    <row r="5758" spans="3:6" x14ac:dyDescent="0.25">
      <c r="C5758" s="10">
        <v>34836</v>
      </c>
      <c r="D5758">
        <v>44</v>
      </c>
      <c r="F5758">
        <v>45.5</v>
      </c>
    </row>
    <row r="5759" spans="3:6" x14ac:dyDescent="0.25">
      <c r="C5759" s="10">
        <v>34835</v>
      </c>
      <c r="D5759">
        <v>43.75</v>
      </c>
      <c r="F5759">
        <v>45.25</v>
      </c>
    </row>
    <row r="5760" spans="3:6" x14ac:dyDescent="0.25">
      <c r="C5760" s="10">
        <v>34834</v>
      </c>
      <c r="D5760">
        <v>43.63</v>
      </c>
      <c r="F5760">
        <v>45</v>
      </c>
    </row>
    <row r="5761" spans="3:6" x14ac:dyDescent="0.25">
      <c r="C5761" s="10">
        <v>34831</v>
      </c>
      <c r="D5761">
        <v>43.63</v>
      </c>
      <c r="F5761">
        <v>44.75</v>
      </c>
    </row>
    <row r="5762" spans="3:6" x14ac:dyDescent="0.25">
      <c r="C5762" s="10">
        <v>34830</v>
      </c>
      <c r="D5762">
        <v>41</v>
      </c>
      <c r="F5762">
        <v>44.25</v>
      </c>
    </row>
    <row r="5763" spans="3:6" x14ac:dyDescent="0.25">
      <c r="C5763" s="10">
        <v>34829</v>
      </c>
      <c r="D5763">
        <v>41.44</v>
      </c>
      <c r="F5763">
        <v>44.38</v>
      </c>
    </row>
    <row r="5764" spans="3:6" x14ac:dyDescent="0.25">
      <c r="C5764" s="10">
        <v>34828</v>
      </c>
      <c r="D5764">
        <v>41.25</v>
      </c>
      <c r="F5764">
        <v>44.38</v>
      </c>
    </row>
    <row r="5765" spans="3:6" x14ac:dyDescent="0.25">
      <c r="C5765" s="10">
        <v>34827</v>
      </c>
      <c r="D5765">
        <v>40.5</v>
      </c>
      <c r="F5765">
        <v>44.38</v>
      </c>
    </row>
    <row r="5766" spans="3:6" x14ac:dyDescent="0.25">
      <c r="C5766" s="10">
        <v>34824</v>
      </c>
      <c r="D5766">
        <v>38.880000000000003</v>
      </c>
      <c r="F5766">
        <v>43.88</v>
      </c>
    </row>
    <row r="5767" spans="3:6" x14ac:dyDescent="0.25">
      <c r="C5767" s="10">
        <v>34823</v>
      </c>
      <c r="D5767">
        <v>38.5</v>
      </c>
      <c r="F5767">
        <v>43.75</v>
      </c>
    </row>
    <row r="5768" spans="3:6" x14ac:dyDescent="0.25">
      <c r="C5768" s="10">
        <v>34822</v>
      </c>
      <c r="D5768">
        <v>38.130000000000003</v>
      </c>
      <c r="F5768">
        <v>42.88</v>
      </c>
    </row>
    <row r="5769" spans="3:6" x14ac:dyDescent="0.25">
      <c r="C5769" s="10">
        <v>34821</v>
      </c>
      <c r="D5769">
        <v>38.130000000000003</v>
      </c>
      <c r="F5769">
        <v>42.88</v>
      </c>
    </row>
    <row r="5770" spans="3:6" x14ac:dyDescent="0.25">
      <c r="C5770" s="10">
        <v>34820</v>
      </c>
      <c r="D5770">
        <v>38.25</v>
      </c>
      <c r="F5770">
        <v>43</v>
      </c>
    </row>
    <row r="5771" spans="3:6" x14ac:dyDescent="0.25">
      <c r="C5771" s="10">
        <v>34817</v>
      </c>
      <c r="D5771">
        <v>38.25</v>
      </c>
      <c r="F5771">
        <v>42.88</v>
      </c>
    </row>
    <row r="5772" spans="3:6" x14ac:dyDescent="0.25">
      <c r="C5772" s="10">
        <v>34816</v>
      </c>
      <c r="D5772">
        <v>37.880000000000003</v>
      </c>
      <c r="F5772">
        <v>42.75</v>
      </c>
    </row>
    <row r="5773" spans="3:6" x14ac:dyDescent="0.25">
      <c r="C5773" s="10">
        <v>34815</v>
      </c>
      <c r="D5773">
        <v>38.25</v>
      </c>
      <c r="F5773">
        <v>42.75</v>
      </c>
    </row>
    <row r="5774" spans="3:6" x14ac:dyDescent="0.25">
      <c r="C5774" s="10">
        <v>34814</v>
      </c>
      <c r="D5774">
        <v>37.75</v>
      </c>
      <c r="F5774">
        <v>42.88</v>
      </c>
    </row>
    <row r="5775" spans="3:6" x14ac:dyDescent="0.25">
      <c r="C5775" s="10">
        <v>34813</v>
      </c>
      <c r="D5775">
        <v>39</v>
      </c>
      <c r="F5775">
        <v>43</v>
      </c>
    </row>
    <row r="5776" spans="3:6" x14ac:dyDescent="0.25">
      <c r="C5776" s="10">
        <v>34810</v>
      </c>
      <c r="D5776">
        <v>39.130000000000003</v>
      </c>
      <c r="F5776">
        <v>43.25</v>
      </c>
    </row>
    <row r="5777" spans="3:6" x14ac:dyDescent="0.25">
      <c r="C5777" s="10">
        <v>34809</v>
      </c>
      <c r="D5777">
        <v>37.630000000000003</v>
      </c>
      <c r="F5777">
        <v>43.25</v>
      </c>
    </row>
    <row r="5778" spans="3:6" x14ac:dyDescent="0.25">
      <c r="C5778" s="10">
        <v>34808</v>
      </c>
      <c r="D5778">
        <v>36.380000000000003</v>
      </c>
      <c r="F5778">
        <v>43.25</v>
      </c>
    </row>
    <row r="5779" spans="3:6" x14ac:dyDescent="0.25">
      <c r="C5779" s="10">
        <v>34807</v>
      </c>
      <c r="D5779">
        <v>37.5</v>
      </c>
      <c r="F5779">
        <v>43.25</v>
      </c>
    </row>
    <row r="5780" spans="3:6" x14ac:dyDescent="0.25">
      <c r="C5780" s="10">
        <v>34806</v>
      </c>
      <c r="D5780">
        <v>38.380000000000003</v>
      </c>
      <c r="F5780">
        <v>43.25</v>
      </c>
    </row>
    <row r="5781" spans="3:6" x14ac:dyDescent="0.25">
      <c r="C5781" s="10">
        <v>34802</v>
      </c>
      <c r="D5781">
        <v>38.25</v>
      </c>
      <c r="F5781">
        <v>43.38</v>
      </c>
    </row>
    <row r="5782" spans="3:6" x14ac:dyDescent="0.25">
      <c r="C5782" s="10">
        <v>34801</v>
      </c>
      <c r="D5782">
        <v>39</v>
      </c>
      <c r="F5782">
        <v>43</v>
      </c>
    </row>
    <row r="5783" spans="3:6" x14ac:dyDescent="0.25">
      <c r="C5783" s="10">
        <v>34800</v>
      </c>
      <c r="D5783">
        <v>37.75</v>
      </c>
      <c r="F5783">
        <v>43.38</v>
      </c>
    </row>
    <row r="5784" spans="3:6" x14ac:dyDescent="0.25">
      <c r="C5784" s="10">
        <v>34799</v>
      </c>
      <c r="D5784">
        <v>36.630000000000003</v>
      </c>
      <c r="F5784">
        <v>43.38</v>
      </c>
    </row>
    <row r="5785" spans="3:6" x14ac:dyDescent="0.25">
      <c r="C5785" s="10">
        <v>34796</v>
      </c>
      <c r="D5785">
        <v>36.75</v>
      </c>
      <c r="F5785">
        <v>43.5</v>
      </c>
    </row>
    <row r="5786" spans="3:6" x14ac:dyDescent="0.25">
      <c r="C5786" s="10">
        <v>34795</v>
      </c>
      <c r="D5786">
        <v>36.75</v>
      </c>
      <c r="F5786">
        <v>44.38</v>
      </c>
    </row>
    <row r="5787" spans="3:6" x14ac:dyDescent="0.25">
      <c r="C5787" s="10">
        <v>34794</v>
      </c>
      <c r="D5787">
        <v>34.75</v>
      </c>
      <c r="F5787">
        <v>43.38</v>
      </c>
    </row>
    <row r="5788" spans="3:6" x14ac:dyDescent="0.25">
      <c r="C5788" s="10">
        <v>34793</v>
      </c>
      <c r="D5788">
        <v>33.880000000000003</v>
      </c>
      <c r="F5788">
        <v>43.38</v>
      </c>
    </row>
    <row r="5789" spans="3:6" x14ac:dyDescent="0.25">
      <c r="C5789" s="10">
        <v>34792</v>
      </c>
      <c r="D5789">
        <v>35.5</v>
      </c>
      <c r="F5789">
        <v>43</v>
      </c>
    </row>
    <row r="5790" spans="3:6" x14ac:dyDescent="0.25">
      <c r="C5790" s="10">
        <v>34789</v>
      </c>
      <c r="D5790">
        <v>35.25</v>
      </c>
      <c r="F5790">
        <v>43.12</v>
      </c>
    </row>
    <row r="5791" spans="3:6" x14ac:dyDescent="0.25">
      <c r="C5791" s="10">
        <v>34788</v>
      </c>
      <c r="D5791">
        <v>35.380000000000003</v>
      </c>
      <c r="F5791">
        <v>43.25</v>
      </c>
    </row>
    <row r="5792" spans="3:6" x14ac:dyDescent="0.25">
      <c r="C5792" s="10">
        <v>34787</v>
      </c>
      <c r="D5792">
        <v>34.380000000000003</v>
      </c>
      <c r="F5792">
        <v>42.25</v>
      </c>
    </row>
    <row r="5793" spans="3:6" x14ac:dyDescent="0.25">
      <c r="C5793" s="10">
        <v>34786</v>
      </c>
      <c r="D5793">
        <v>34.380000000000003</v>
      </c>
      <c r="F5793">
        <v>42.25</v>
      </c>
    </row>
    <row r="5794" spans="3:6" x14ac:dyDescent="0.25">
      <c r="C5794" s="10">
        <v>34785</v>
      </c>
      <c r="D5794">
        <v>37.19</v>
      </c>
      <c r="F5794">
        <v>42.12</v>
      </c>
    </row>
    <row r="5795" spans="3:6" x14ac:dyDescent="0.25">
      <c r="C5795" s="10">
        <v>34782</v>
      </c>
      <c r="D5795">
        <v>37.75</v>
      </c>
      <c r="F5795">
        <v>41.62</v>
      </c>
    </row>
    <row r="5796" spans="3:6" x14ac:dyDescent="0.25">
      <c r="C5796" s="10">
        <v>34781</v>
      </c>
      <c r="D5796">
        <v>37.130000000000003</v>
      </c>
      <c r="F5796">
        <v>41.12</v>
      </c>
    </row>
    <row r="5797" spans="3:6" x14ac:dyDescent="0.25">
      <c r="C5797" s="10">
        <v>34780</v>
      </c>
      <c r="D5797">
        <v>38.06</v>
      </c>
      <c r="F5797">
        <v>41</v>
      </c>
    </row>
    <row r="5798" spans="3:6" x14ac:dyDescent="0.25">
      <c r="C5798" s="10">
        <v>34779</v>
      </c>
      <c r="D5798">
        <v>36.25</v>
      </c>
      <c r="F5798">
        <v>40.75</v>
      </c>
    </row>
    <row r="5799" spans="3:6" x14ac:dyDescent="0.25">
      <c r="C5799" s="10">
        <v>34778</v>
      </c>
      <c r="D5799">
        <v>35.25</v>
      </c>
      <c r="F5799">
        <v>40.880000000000003</v>
      </c>
    </row>
    <row r="5800" spans="3:6" x14ac:dyDescent="0.25">
      <c r="C5800" s="10">
        <v>34775</v>
      </c>
      <c r="D5800">
        <v>35.130000000000003</v>
      </c>
      <c r="F5800">
        <v>40.75</v>
      </c>
    </row>
    <row r="5801" spans="3:6" x14ac:dyDescent="0.25">
      <c r="C5801" s="10">
        <v>34774</v>
      </c>
      <c r="D5801">
        <v>35.25</v>
      </c>
      <c r="F5801">
        <v>41</v>
      </c>
    </row>
    <row r="5802" spans="3:6" x14ac:dyDescent="0.25">
      <c r="C5802" s="10">
        <v>34773</v>
      </c>
      <c r="D5802">
        <v>35</v>
      </c>
      <c r="F5802">
        <v>40.75</v>
      </c>
    </row>
    <row r="5803" spans="3:6" x14ac:dyDescent="0.25">
      <c r="C5803" s="10">
        <v>34772</v>
      </c>
      <c r="D5803">
        <v>35</v>
      </c>
      <c r="F5803">
        <v>40.25</v>
      </c>
    </row>
    <row r="5804" spans="3:6" x14ac:dyDescent="0.25">
      <c r="C5804" s="10">
        <v>34771</v>
      </c>
      <c r="D5804">
        <v>38.130000000000003</v>
      </c>
      <c r="F5804">
        <v>39.619999999999997</v>
      </c>
    </row>
    <row r="5805" spans="3:6" x14ac:dyDescent="0.25">
      <c r="C5805" s="10">
        <v>34768</v>
      </c>
      <c r="D5805">
        <v>39.5</v>
      </c>
      <c r="F5805">
        <v>39.619999999999997</v>
      </c>
    </row>
    <row r="5806" spans="3:6" x14ac:dyDescent="0.25">
      <c r="C5806" s="10">
        <v>34767</v>
      </c>
      <c r="D5806">
        <v>39.75</v>
      </c>
      <c r="F5806">
        <v>39.75</v>
      </c>
    </row>
    <row r="5807" spans="3:6" x14ac:dyDescent="0.25">
      <c r="C5807" s="10">
        <v>34766</v>
      </c>
      <c r="D5807">
        <v>39.56</v>
      </c>
      <c r="F5807">
        <v>39.880000000000003</v>
      </c>
    </row>
    <row r="5808" spans="3:6" x14ac:dyDescent="0.25">
      <c r="C5808" s="10">
        <v>34765</v>
      </c>
      <c r="D5808">
        <v>38.31</v>
      </c>
      <c r="F5808">
        <v>40.119999999999997</v>
      </c>
    </row>
    <row r="5809" spans="3:6" x14ac:dyDescent="0.25">
      <c r="C5809" s="10">
        <v>34764</v>
      </c>
      <c r="D5809">
        <v>39.75</v>
      </c>
      <c r="F5809">
        <v>40.25</v>
      </c>
    </row>
    <row r="5810" spans="3:6" x14ac:dyDescent="0.25">
      <c r="C5810" s="10">
        <v>34761</v>
      </c>
      <c r="D5810">
        <v>40.25</v>
      </c>
      <c r="F5810">
        <v>40.619999999999997</v>
      </c>
    </row>
    <row r="5811" spans="3:6" x14ac:dyDescent="0.25">
      <c r="C5811" s="10">
        <v>34760</v>
      </c>
      <c r="D5811">
        <v>40</v>
      </c>
      <c r="F5811">
        <v>40.880000000000003</v>
      </c>
    </row>
    <row r="5812" spans="3:6" x14ac:dyDescent="0.25">
      <c r="C5812" s="10">
        <v>34759</v>
      </c>
      <c r="D5812">
        <v>40</v>
      </c>
      <c r="F5812">
        <v>41</v>
      </c>
    </row>
    <row r="5813" spans="3:6" x14ac:dyDescent="0.25">
      <c r="C5813" s="10">
        <v>34758</v>
      </c>
      <c r="D5813">
        <v>39.5</v>
      </c>
      <c r="F5813">
        <v>41</v>
      </c>
    </row>
    <row r="5814" spans="3:6" x14ac:dyDescent="0.25">
      <c r="C5814" s="10">
        <v>34757</v>
      </c>
      <c r="D5814">
        <v>38.25</v>
      </c>
      <c r="F5814">
        <v>40.619999999999997</v>
      </c>
    </row>
    <row r="5815" spans="3:6" x14ac:dyDescent="0.25">
      <c r="C5815" s="10">
        <v>34754</v>
      </c>
      <c r="D5815">
        <v>39</v>
      </c>
      <c r="F5815">
        <v>41.25</v>
      </c>
    </row>
    <row r="5816" spans="3:6" x14ac:dyDescent="0.25">
      <c r="C5816" s="10">
        <v>34753</v>
      </c>
      <c r="D5816">
        <v>40.19</v>
      </c>
      <c r="F5816">
        <v>41.25</v>
      </c>
    </row>
    <row r="5817" spans="3:6" x14ac:dyDescent="0.25">
      <c r="C5817" s="10">
        <v>34752</v>
      </c>
      <c r="D5817">
        <v>40.81</v>
      </c>
      <c r="F5817">
        <v>40.25</v>
      </c>
    </row>
    <row r="5818" spans="3:6" x14ac:dyDescent="0.25">
      <c r="C5818" s="10">
        <v>34751</v>
      </c>
      <c r="D5818">
        <v>41</v>
      </c>
      <c r="F5818">
        <v>40.119999999999997</v>
      </c>
    </row>
    <row r="5819" spans="3:6" x14ac:dyDescent="0.25">
      <c r="C5819" s="10">
        <v>34747</v>
      </c>
      <c r="D5819">
        <v>42.5</v>
      </c>
      <c r="F5819">
        <v>39.380000000000003</v>
      </c>
    </row>
    <row r="5820" spans="3:6" x14ac:dyDescent="0.25">
      <c r="C5820" s="10">
        <v>34746</v>
      </c>
      <c r="D5820">
        <v>43.19</v>
      </c>
      <c r="F5820">
        <v>40</v>
      </c>
    </row>
    <row r="5821" spans="3:6" x14ac:dyDescent="0.25">
      <c r="C5821" s="10">
        <v>34745</v>
      </c>
      <c r="D5821">
        <v>42.56</v>
      </c>
      <c r="F5821">
        <v>40.25</v>
      </c>
    </row>
    <row r="5822" spans="3:6" x14ac:dyDescent="0.25">
      <c r="C5822" s="10">
        <v>34744</v>
      </c>
      <c r="D5822">
        <v>42.94</v>
      </c>
      <c r="F5822">
        <v>40.119999999999997</v>
      </c>
    </row>
    <row r="5823" spans="3:6" x14ac:dyDescent="0.25">
      <c r="C5823" s="10">
        <v>34743</v>
      </c>
      <c r="D5823">
        <v>43.75</v>
      </c>
      <c r="F5823">
        <v>39.75</v>
      </c>
    </row>
    <row r="5824" spans="3:6" x14ac:dyDescent="0.25">
      <c r="C5824" s="10">
        <v>34740</v>
      </c>
      <c r="D5824">
        <v>43.75</v>
      </c>
      <c r="F5824">
        <v>39.75</v>
      </c>
    </row>
    <row r="5825" spans="3:6" x14ac:dyDescent="0.25">
      <c r="C5825" s="10">
        <v>34739</v>
      </c>
      <c r="D5825">
        <v>43.63</v>
      </c>
      <c r="F5825">
        <v>39.75</v>
      </c>
    </row>
    <row r="5826" spans="3:6" x14ac:dyDescent="0.25">
      <c r="C5826" s="10">
        <v>34738</v>
      </c>
      <c r="D5826">
        <v>42.31</v>
      </c>
      <c r="F5826">
        <v>39.5</v>
      </c>
    </row>
    <row r="5827" spans="3:6" x14ac:dyDescent="0.25">
      <c r="C5827" s="10">
        <v>34737</v>
      </c>
      <c r="D5827">
        <v>40.81</v>
      </c>
      <c r="F5827">
        <v>39.25</v>
      </c>
    </row>
    <row r="5828" spans="3:6" x14ac:dyDescent="0.25">
      <c r="C5828" s="10">
        <v>34736</v>
      </c>
      <c r="D5828">
        <v>40.5</v>
      </c>
      <c r="F5828">
        <v>39.25</v>
      </c>
    </row>
    <row r="5829" spans="3:6" x14ac:dyDescent="0.25">
      <c r="C5829" s="10">
        <v>34733</v>
      </c>
      <c r="D5829">
        <v>40.5</v>
      </c>
      <c r="F5829">
        <v>39.119999999999997</v>
      </c>
    </row>
    <row r="5830" spans="3:6" x14ac:dyDescent="0.25">
      <c r="C5830" s="10">
        <v>34732</v>
      </c>
      <c r="D5830">
        <v>41.63</v>
      </c>
      <c r="F5830">
        <v>38.5</v>
      </c>
    </row>
    <row r="5831" spans="3:6" x14ac:dyDescent="0.25">
      <c r="C5831" s="10">
        <v>34731</v>
      </c>
      <c r="D5831">
        <v>40.130000000000003</v>
      </c>
      <c r="F5831">
        <v>37.619999999999997</v>
      </c>
    </row>
    <row r="5832" spans="3:6" x14ac:dyDescent="0.25">
      <c r="C5832" s="10">
        <v>34730</v>
      </c>
      <c r="D5832">
        <v>40.380000000000003</v>
      </c>
      <c r="F5832">
        <v>37.25</v>
      </c>
    </row>
    <row r="5833" spans="3:6" x14ac:dyDescent="0.25">
      <c r="C5833" s="10">
        <v>34729</v>
      </c>
      <c r="D5833">
        <v>40.130000000000003</v>
      </c>
      <c r="F5833">
        <v>37.119999999999997</v>
      </c>
    </row>
    <row r="5834" spans="3:6" x14ac:dyDescent="0.25">
      <c r="C5834" s="10">
        <v>34726</v>
      </c>
      <c r="D5834">
        <v>39.880000000000003</v>
      </c>
      <c r="F5834">
        <v>37.5</v>
      </c>
    </row>
    <row r="5835" spans="3:6" x14ac:dyDescent="0.25">
      <c r="C5835" s="10">
        <v>34725</v>
      </c>
      <c r="D5835">
        <v>39.5</v>
      </c>
      <c r="F5835">
        <v>37.75</v>
      </c>
    </row>
    <row r="5836" spans="3:6" x14ac:dyDescent="0.25">
      <c r="C5836" s="10">
        <v>34724</v>
      </c>
      <c r="D5836">
        <v>40.98</v>
      </c>
      <c r="F5836">
        <v>38</v>
      </c>
    </row>
    <row r="5837" spans="3:6" x14ac:dyDescent="0.25">
      <c r="C5837" s="10">
        <v>34723</v>
      </c>
      <c r="D5837">
        <v>41.63</v>
      </c>
      <c r="F5837">
        <v>37.619999999999997</v>
      </c>
    </row>
    <row r="5838" spans="3:6" x14ac:dyDescent="0.25">
      <c r="C5838" s="10">
        <v>34722</v>
      </c>
      <c r="D5838">
        <v>42.25</v>
      </c>
      <c r="F5838">
        <v>37.619999999999997</v>
      </c>
    </row>
    <row r="5839" spans="3:6" x14ac:dyDescent="0.25">
      <c r="C5839" s="10">
        <v>34719</v>
      </c>
      <c r="D5839">
        <v>42.63</v>
      </c>
      <c r="F5839">
        <v>37.880000000000003</v>
      </c>
    </row>
    <row r="5840" spans="3:6" x14ac:dyDescent="0.25">
      <c r="C5840" s="10">
        <v>34718</v>
      </c>
      <c r="D5840">
        <v>45.88</v>
      </c>
      <c r="F5840">
        <v>38.5</v>
      </c>
    </row>
    <row r="5841" spans="3:6" x14ac:dyDescent="0.25">
      <c r="C5841" s="10">
        <v>34717</v>
      </c>
      <c r="D5841">
        <v>45.63</v>
      </c>
      <c r="F5841">
        <v>39.5</v>
      </c>
    </row>
    <row r="5842" spans="3:6" x14ac:dyDescent="0.25">
      <c r="C5842" s="10">
        <v>34716</v>
      </c>
      <c r="D5842">
        <v>45</v>
      </c>
      <c r="F5842">
        <v>39.880000000000003</v>
      </c>
    </row>
    <row r="5843" spans="3:6" x14ac:dyDescent="0.25">
      <c r="C5843" s="10">
        <v>34715</v>
      </c>
      <c r="D5843">
        <v>44.5</v>
      </c>
      <c r="F5843">
        <v>40.25</v>
      </c>
    </row>
    <row r="5844" spans="3:6" x14ac:dyDescent="0.25">
      <c r="C5844" s="10">
        <v>34712</v>
      </c>
      <c r="D5844">
        <v>44.88</v>
      </c>
      <c r="F5844">
        <v>40.119999999999997</v>
      </c>
    </row>
    <row r="5845" spans="3:6" x14ac:dyDescent="0.25">
      <c r="C5845" s="10">
        <v>34711</v>
      </c>
      <c r="D5845">
        <v>45.38</v>
      </c>
      <c r="F5845">
        <v>40.25</v>
      </c>
    </row>
    <row r="5846" spans="3:6" x14ac:dyDescent="0.25">
      <c r="C5846" s="10">
        <v>34710</v>
      </c>
      <c r="D5846">
        <v>46.75</v>
      </c>
      <c r="F5846">
        <v>40.380000000000003</v>
      </c>
    </row>
    <row r="5847" spans="3:6" x14ac:dyDescent="0.25">
      <c r="C5847" s="10">
        <v>34709</v>
      </c>
      <c r="D5847">
        <v>43.69</v>
      </c>
      <c r="F5847">
        <v>40.25</v>
      </c>
    </row>
    <row r="5848" spans="3:6" x14ac:dyDescent="0.25">
      <c r="C5848" s="10">
        <v>34708</v>
      </c>
      <c r="D5848">
        <v>41.2</v>
      </c>
      <c r="F5848">
        <v>39.880000000000003</v>
      </c>
    </row>
    <row r="5849" spans="3:6" x14ac:dyDescent="0.25">
      <c r="C5849" s="10">
        <v>34705</v>
      </c>
      <c r="D5849">
        <v>42</v>
      </c>
      <c r="F5849">
        <v>40.119999999999997</v>
      </c>
    </row>
    <row r="5850" spans="3:6" x14ac:dyDescent="0.25">
      <c r="C5850" s="10">
        <v>34704</v>
      </c>
      <c r="D5850">
        <v>38.880000000000003</v>
      </c>
      <c r="F5850">
        <v>40.380000000000003</v>
      </c>
    </row>
    <row r="5851" spans="3:6" x14ac:dyDescent="0.25">
      <c r="C5851" s="10">
        <v>34703</v>
      </c>
      <c r="D5851">
        <v>39.380000000000003</v>
      </c>
      <c r="F5851">
        <v>40.5</v>
      </c>
    </row>
    <row r="5852" spans="3:6" x14ac:dyDescent="0.25">
      <c r="C5852" s="10">
        <v>34702</v>
      </c>
      <c r="D5852">
        <v>38.380000000000003</v>
      </c>
      <c r="F5852">
        <v>40.880000000000003</v>
      </c>
    </row>
    <row r="5853" spans="3:6" x14ac:dyDescent="0.25">
      <c r="C5853" s="10">
        <v>34698</v>
      </c>
      <c r="D5853">
        <v>39</v>
      </c>
      <c r="F5853">
        <v>41.25</v>
      </c>
    </row>
    <row r="5854" spans="3:6" x14ac:dyDescent="0.25">
      <c r="C5854" s="10">
        <v>34697</v>
      </c>
      <c r="D5854">
        <v>39.5</v>
      </c>
      <c r="F5854">
        <v>40.5</v>
      </c>
    </row>
    <row r="5855" spans="3:6" x14ac:dyDescent="0.25">
      <c r="C5855" s="10">
        <v>34696</v>
      </c>
      <c r="D5855">
        <v>39.130000000000003</v>
      </c>
      <c r="F5855">
        <v>40.25</v>
      </c>
    </row>
    <row r="5856" spans="3:6" x14ac:dyDescent="0.25">
      <c r="C5856" s="10">
        <v>34695</v>
      </c>
      <c r="D5856">
        <v>39.130000000000003</v>
      </c>
      <c r="F5856">
        <v>40.380000000000003</v>
      </c>
    </row>
    <row r="5857" spans="3:6" x14ac:dyDescent="0.25">
      <c r="C5857" s="10">
        <v>34691</v>
      </c>
      <c r="D5857">
        <v>38.880000000000003</v>
      </c>
      <c r="F5857">
        <v>40</v>
      </c>
    </row>
    <row r="5858" spans="3:6" x14ac:dyDescent="0.25">
      <c r="C5858" s="10">
        <v>34690</v>
      </c>
      <c r="D5858">
        <v>38.630000000000003</v>
      </c>
      <c r="F5858">
        <v>40.25</v>
      </c>
    </row>
    <row r="5859" spans="3:6" x14ac:dyDescent="0.25">
      <c r="C5859" s="10">
        <v>34689</v>
      </c>
      <c r="D5859">
        <v>38.380000000000003</v>
      </c>
      <c r="F5859">
        <v>41.5</v>
      </c>
    </row>
    <row r="5860" spans="3:6" x14ac:dyDescent="0.25">
      <c r="C5860" s="10">
        <v>34688</v>
      </c>
      <c r="D5860">
        <v>38.5</v>
      </c>
      <c r="F5860">
        <v>41.25</v>
      </c>
    </row>
    <row r="5861" spans="3:6" x14ac:dyDescent="0.25">
      <c r="C5861" s="10">
        <v>34687</v>
      </c>
      <c r="D5861">
        <v>39.130000000000003</v>
      </c>
      <c r="F5861">
        <v>39.619999999999997</v>
      </c>
    </row>
    <row r="5862" spans="3:6" x14ac:dyDescent="0.25">
      <c r="C5862" s="10">
        <v>34684</v>
      </c>
      <c r="D5862">
        <v>37.25</v>
      </c>
      <c r="F5862">
        <v>38.880000000000003</v>
      </c>
    </row>
    <row r="5863" spans="3:6" x14ac:dyDescent="0.25">
      <c r="C5863" s="10">
        <v>34683</v>
      </c>
      <c r="D5863">
        <v>37.130000000000003</v>
      </c>
      <c r="F5863">
        <v>38.75</v>
      </c>
    </row>
    <row r="5864" spans="3:6" x14ac:dyDescent="0.25">
      <c r="C5864" s="10">
        <v>34682</v>
      </c>
      <c r="D5864">
        <v>37.880000000000003</v>
      </c>
      <c r="F5864">
        <v>37.5</v>
      </c>
    </row>
    <row r="5865" spans="3:6" x14ac:dyDescent="0.25">
      <c r="C5865" s="10">
        <v>34681</v>
      </c>
      <c r="D5865">
        <v>36.380000000000003</v>
      </c>
      <c r="F5865">
        <v>36.5</v>
      </c>
    </row>
    <row r="5866" spans="3:6" x14ac:dyDescent="0.25">
      <c r="C5866" s="10">
        <v>34680</v>
      </c>
      <c r="D5866">
        <v>36.5</v>
      </c>
      <c r="F5866">
        <v>36.75</v>
      </c>
    </row>
    <row r="5867" spans="3:6" x14ac:dyDescent="0.25">
      <c r="C5867" s="10">
        <v>34677</v>
      </c>
      <c r="D5867">
        <v>36.25</v>
      </c>
      <c r="F5867">
        <v>36.75</v>
      </c>
    </row>
    <row r="5868" spans="3:6" x14ac:dyDescent="0.25">
      <c r="C5868" s="10">
        <v>34676</v>
      </c>
      <c r="D5868">
        <v>35.880000000000003</v>
      </c>
      <c r="F5868">
        <v>37.619999999999997</v>
      </c>
    </row>
    <row r="5869" spans="3:6" x14ac:dyDescent="0.25">
      <c r="C5869" s="10">
        <v>34675</v>
      </c>
      <c r="D5869">
        <v>36.630000000000003</v>
      </c>
      <c r="F5869">
        <v>37.75</v>
      </c>
    </row>
    <row r="5870" spans="3:6" x14ac:dyDescent="0.25">
      <c r="C5870" s="10">
        <v>34674</v>
      </c>
      <c r="D5870">
        <v>37.56</v>
      </c>
      <c r="F5870">
        <v>38.25</v>
      </c>
    </row>
    <row r="5871" spans="3:6" x14ac:dyDescent="0.25">
      <c r="C5871" s="10">
        <v>34673</v>
      </c>
      <c r="D5871">
        <v>37.19</v>
      </c>
      <c r="F5871">
        <v>38.25</v>
      </c>
    </row>
    <row r="5872" spans="3:6" x14ac:dyDescent="0.25">
      <c r="C5872" s="10">
        <v>34670</v>
      </c>
      <c r="D5872">
        <v>36.56</v>
      </c>
      <c r="F5872">
        <v>37.25</v>
      </c>
    </row>
    <row r="5873" spans="3:6" x14ac:dyDescent="0.25">
      <c r="C5873" s="10">
        <v>34669</v>
      </c>
      <c r="D5873">
        <v>36.19</v>
      </c>
      <c r="F5873">
        <v>36.880000000000003</v>
      </c>
    </row>
    <row r="5874" spans="3:6" x14ac:dyDescent="0.25">
      <c r="C5874" s="10">
        <v>34668</v>
      </c>
      <c r="D5874">
        <v>37.25</v>
      </c>
      <c r="F5874">
        <v>36.880000000000003</v>
      </c>
    </row>
    <row r="5875" spans="3:6" x14ac:dyDescent="0.25">
      <c r="C5875" s="10">
        <v>34667</v>
      </c>
      <c r="D5875">
        <v>38.25</v>
      </c>
      <c r="F5875">
        <v>36</v>
      </c>
    </row>
    <row r="5876" spans="3:6" x14ac:dyDescent="0.25">
      <c r="C5876" s="10">
        <v>34666</v>
      </c>
      <c r="D5876">
        <v>37.81</v>
      </c>
      <c r="F5876">
        <v>35.619999999999997</v>
      </c>
    </row>
    <row r="5877" spans="3:6" x14ac:dyDescent="0.25">
      <c r="C5877" s="10">
        <v>34663</v>
      </c>
      <c r="D5877">
        <v>37.75</v>
      </c>
      <c r="F5877">
        <v>35.5</v>
      </c>
    </row>
    <row r="5878" spans="3:6" x14ac:dyDescent="0.25">
      <c r="C5878" s="10">
        <v>34661</v>
      </c>
      <c r="D5878">
        <v>36.880000000000003</v>
      </c>
      <c r="F5878">
        <v>35.5</v>
      </c>
    </row>
    <row r="5879" spans="3:6" x14ac:dyDescent="0.25">
      <c r="C5879" s="10">
        <v>34660</v>
      </c>
      <c r="D5879">
        <v>37.380000000000003</v>
      </c>
      <c r="F5879">
        <v>35.5</v>
      </c>
    </row>
    <row r="5880" spans="3:6" x14ac:dyDescent="0.25">
      <c r="C5880" s="10">
        <v>34659</v>
      </c>
      <c r="D5880">
        <v>38.130000000000003</v>
      </c>
      <c r="F5880">
        <v>35.880000000000003</v>
      </c>
    </row>
    <row r="5881" spans="3:6" x14ac:dyDescent="0.25">
      <c r="C5881" s="10">
        <v>34656</v>
      </c>
      <c r="D5881">
        <v>40</v>
      </c>
      <c r="F5881">
        <v>35.880000000000003</v>
      </c>
    </row>
    <row r="5882" spans="3:6" x14ac:dyDescent="0.25">
      <c r="C5882" s="10">
        <v>34655</v>
      </c>
      <c r="D5882">
        <v>40</v>
      </c>
      <c r="F5882">
        <v>36.619999999999997</v>
      </c>
    </row>
    <row r="5883" spans="3:6" x14ac:dyDescent="0.25">
      <c r="C5883" s="10">
        <v>34654</v>
      </c>
      <c r="D5883">
        <v>40.94</v>
      </c>
      <c r="F5883">
        <v>36.619999999999997</v>
      </c>
    </row>
    <row r="5884" spans="3:6" x14ac:dyDescent="0.25">
      <c r="C5884" s="10">
        <v>34653</v>
      </c>
      <c r="D5884">
        <v>41.38</v>
      </c>
      <c r="F5884">
        <v>36.380000000000003</v>
      </c>
    </row>
    <row r="5885" spans="3:6" x14ac:dyDescent="0.25">
      <c r="C5885" s="10">
        <v>34652</v>
      </c>
      <c r="D5885">
        <v>42.5</v>
      </c>
      <c r="F5885">
        <v>36.5</v>
      </c>
    </row>
    <row r="5886" spans="3:6" x14ac:dyDescent="0.25">
      <c r="C5886" s="10">
        <v>34649</v>
      </c>
      <c r="D5886">
        <v>41.13</v>
      </c>
      <c r="F5886">
        <v>37.119999999999997</v>
      </c>
    </row>
    <row r="5887" spans="3:6" x14ac:dyDescent="0.25">
      <c r="C5887" s="10">
        <v>34648</v>
      </c>
      <c r="D5887">
        <v>41.31</v>
      </c>
      <c r="F5887">
        <v>37.380000000000003</v>
      </c>
    </row>
    <row r="5888" spans="3:6" x14ac:dyDescent="0.25">
      <c r="C5888" s="10">
        <v>34647</v>
      </c>
      <c r="D5888">
        <v>41.63</v>
      </c>
      <c r="F5888">
        <v>37.619999999999997</v>
      </c>
    </row>
    <row r="5889" spans="3:6" x14ac:dyDescent="0.25">
      <c r="C5889" s="10">
        <v>34646</v>
      </c>
      <c r="D5889">
        <v>42.25</v>
      </c>
      <c r="F5889">
        <v>37.380000000000003</v>
      </c>
    </row>
    <row r="5890" spans="3:6" x14ac:dyDescent="0.25">
      <c r="C5890" s="10">
        <v>34645</v>
      </c>
      <c r="D5890">
        <v>40.75</v>
      </c>
      <c r="F5890">
        <v>38</v>
      </c>
    </row>
    <row r="5891" spans="3:6" x14ac:dyDescent="0.25">
      <c r="C5891" s="10">
        <v>34642</v>
      </c>
      <c r="D5891">
        <v>40.380000000000003</v>
      </c>
      <c r="F5891">
        <v>38.119999999999997</v>
      </c>
    </row>
    <row r="5892" spans="3:6" x14ac:dyDescent="0.25">
      <c r="C5892" s="10">
        <v>34641</v>
      </c>
      <c r="D5892">
        <v>41.5</v>
      </c>
      <c r="F5892">
        <v>38.619999999999997</v>
      </c>
    </row>
    <row r="5893" spans="3:6" x14ac:dyDescent="0.25">
      <c r="C5893" s="10">
        <v>34640</v>
      </c>
      <c r="D5893">
        <v>41.38</v>
      </c>
      <c r="F5893">
        <v>38.75</v>
      </c>
    </row>
    <row r="5894" spans="3:6" x14ac:dyDescent="0.25">
      <c r="C5894" s="10">
        <v>34639</v>
      </c>
      <c r="D5894">
        <v>43.13</v>
      </c>
      <c r="F5894">
        <v>38.880000000000003</v>
      </c>
    </row>
    <row r="5895" spans="3:6" x14ac:dyDescent="0.25">
      <c r="C5895" s="10">
        <v>34638</v>
      </c>
      <c r="D5895">
        <v>43.19</v>
      </c>
      <c r="F5895">
        <v>39</v>
      </c>
    </row>
    <row r="5896" spans="3:6" x14ac:dyDescent="0.25">
      <c r="C5896" s="10">
        <v>34635</v>
      </c>
      <c r="D5896">
        <v>42.13</v>
      </c>
      <c r="F5896">
        <v>38.75</v>
      </c>
    </row>
    <row r="5897" spans="3:6" x14ac:dyDescent="0.25">
      <c r="C5897" s="10">
        <v>34634</v>
      </c>
      <c r="D5897">
        <v>42.75</v>
      </c>
      <c r="F5897">
        <v>38.25</v>
      </c>
    </row>
    <row r="5898" spans="3:6" x14ac:dyDescent="0.25">
      <c r="C5898" s="10">
        <v>34633</v>
      </c>
      <c r="D5898">
        <v>43.25</v>
      </c>
      <c r="F5898">
        <v>38.5</v>
      </c>
    </row>
    <row r="5899" spans="3:6" x14ac:dyDescent="0.25">
      <c r="C5899" s="10">
        <v>34632</v>
      </c>
      <c r="D5899">
        <v>42.63</v>
      </c>
      <c r="F5899">
        <v>38.619999999999997</v>
      </c>
    </row>
    <row r="5900" spans="3:6" x14ac:dyDescent="0.25">
      <c r="C5900" s="10">
        <v>34631</v>
      </c>
      <c r="D5900">
        <v>42.25</v>
      </c>
      <c r="F5900">
        <v>38.5</v>
      </c>
    </row>
    <row r="5901" spans="3:6" x14ac:dyDescent="0.25">
      <c r="C5901" s="10">
        <v>34628</v>
      </c>
      <c r="D5901">
        <v>42.63</v>
      </c>
      <c r="F5901">
        <v>38.619999999999997</v>
      </c>
    </row>
    <row r="5902" spans="3:6" x14ac:dyDescent="0.25">
      <c r="C5902" s="10">
        <v>34627</v>
      </c>
      <c r="D5902">
        <v>41</v>
      </c>
      <c r="F5902">
        <v>38.619999999999997</v>
      </c>
    </row>
    <row r="5903" spans="3:6" x14ac:dyDescent="0.25">
      <c r="C5903" s="10">
        <v>34626</v>
      </c>
      <c r="D5903">
        <v>41.25</v>
      </c>
      <c r="F5903">
        <v>38.75</v>
      </c>
    </row>
    <row r="5904" spans="3:6" x14ac:dyDescent="0.25">
      <c r="C5904" s="10">
        <v>34625</v>
      </c>
      <c r="D5904">
        <v>41.25</v>
      </c>
      <c r="F5904">
        <v>38.75</v>
      </c>
    </row>
    <row r="5905" spans="3:6" x14ac:dyDescent="0.25">
      <c r="C5905" s="10">
        <v>34624</v>
      </c>
      <c r="D5905">
        <v>39.75</v>
      </c>
      <c r="F5905">
        <v>38.880000000000003</v>
      </c>
    </row>
    <row r="5906" spans="3:6" x14ac:dyDescent="0.25">
      <c r="C5906" s="10">
        <v>34621</v>
      </c>
      <c r="D5906">
        <v>41.13</v>
      </c>
      <c r="F5906">
        <v>37.619999999999997</v>
      </c>
    </row>
    <row r="5907" spans="3:6" x14ac:dyDescent="0.25">
      <c r="C5907" s="10">
        <v>34620</v>
      </c>
      <c r="D5907">
        <v>41.13</v>
      </c>
      <c r="F5907">
        <v>37.75</v>
      </c>
    </row>
    <row r="5908" spans="3:6" x14ac:dyDescent="0.25">
      <c r="C5908" s="10">
        <v>34619</v>
      </c>
      <c r="D5908">
        <v>42.13</v>
      </c>
      <c r="F5908">
        <v>37.5</v>
      </c>
    </row>
    <row r="5909" spans="3:6" x14ac:dyDescent="0.25">
      <c r="C5909" s="10">
        <v>34618</v>
      </c>
      <c r="D5909">
        <v>39.630000000000003</v>
      </c>
      <c r="F5909">
        <v>37.619999999999997</v>
      </c>
    </row>
    <row r="5910" spans="3:6" x14ac:dyDescent="0.25">
      <c r="C5910" s="10">
        <v>34617</v>
      </c>
      <c r="D5910">
        <v>38.880000000000003</v>
      </c>
      <c r="F5910">
        <v>37.75</v>
      </c>
    </row>
    <row r="5911" spans="3:6" x14ac:dyDescent="0.25">
      <c r="C5911" s="10">
        <v>34614</v>
      </c>
      <c r="D5911">
        <v>37</v>
      </c>
      <c r="F5911">
        <v>37.5</v>
      </c>
    </row>
    <row r="5912" spans="3:6" x14ac:dyDescent="0.25">
      <c r="C5912" s="10">
        <v>34613</v>
      </c>
      <c r="D5912">
        <v>36.25</v>
      </c>
      <c r="F5912">
        <v>38</v>
      </c>
    </row>
    <row r="5913" spans="3:6" x14ac:dyDescent="0.25">
      <c r="C5913" s="10">
        <v>34612</v>
      </c>
      <c r="D5913">
        <v>37.880000000000003</v>
      </c>
      <c r="F5913">
        <v>37.75</v>
      </c>
    </row>
    <row r="5914" spans="3:6" x14ac:dyDescent="0.25">
      <c r="C5914" s="10">
        <v>34611</v>
      </c>
      <c r="D5914">
        <v>33.75</v>
      </c>
      <c r="F5914">
        <v>38.880000000000003</v>
      </c>
    </row>
    <row r="5915" spans="3:6" x14ac:dyDescent="0.25">
      <c r="C5915" s="10">
        <v>34610</v>
      </c>
      <c r="D5915">
        <v>33.130000000000003</v>
      </c>
      <c r="F5915">
        <v>39.25</v>
      </c>
    </row>
    <row r="5916" spans="3:6" x14ac:dyDescent="0.25">
      <c r="C5916" s="10">
        <v>34607</v>
      </c>
      <c r="D5916">
        <v>33.69</v>
      </c>
      <c r="F5916">
        <v>39.380000000000003</v>
      </c>
    </row>
    <row r="5917" spans="3:6" x14ac:dyDescent="0.25">
      <c r="C5917" s="10">
        <v>34606</v>
      </c>
      <c r="D5917">
        <v>34.130000000000003</v>
      </c>
      <c r="F5917">
        <v>39.75</v>
      </c>
    </row>
    <row r="5918" spans="3:6" x14ac:dyDescent="0.25">
      <c r="C5918" s="10">
        <v>34605</v>
      </c>
      <c r="D5918">
        <v>33.880000000000003</v>
      </c>
      <c r="F5918">
        <v>40</v>
      </c>
    </row>
    <row r="5919" spans="3:6" x14ac:dyDescent="0.25">
      <c r="C5919" s="10">
        <v>34604</v>
      </c>
      <c r="D5919">
        <v>33.880000000000003</v>
      </c>
      <c r="F5919">
        <v>39.380000000000003</v>
      </c>
    </row>
    <row r="5920" spans="3:6" x14ac:dyDescent="0.25">
      <c r="C5920" s="10">
        <v>34603</v>
      </c>
      <c r="D5920">
        <v>33.94</v>
      </c>
      <c r="F5920">
        <v>40.619999999999997</v>
      </c>
    </row>
    <row r="5921" spans="3:6" x14ac:dyDescent="0.25">
      <c r="C5921" s="10">
        <v>34600</v>
      </c>
      <c r="D5921">
        <v>33.94</v>
      </c>
      <c r="F5921">
        <v>41</v>
      </c>
    </row>
    <row r="5922" spans="3:6" x14ac:dyDescent="0.25">
      <c r="C5922" s="10">
        <v>34599</v>
      </c>
      <c r="D5922">
        <v>33.880000000000003</v>
      </c>
      <c r="F5922">
        <v>41.12</v>
      </c>
    </row>
    <row r="5923" spans="3:6" x14ac:dyDescent="0.25">
      <c r="C5923" s="10">
        <v>34598</v>
      </c>
      <c r="D5923">
        <v>34.130000000000003</v>
      </c>
      <c r="F5923">
        <v>41.25</v>
      </c>
    </row>
    <row r="5924" spans="3:6" x14ac:dyDescent="0.25">
      <c r="C5924" s="10">
        <v>34597</v>
      </c>
      <c r="D5924">
        <v>34.56</v>
      </c>
      <c r="F5924">
        <v>41.88</v>
      </c>
    </row>
    <row r="5925" spans="3:6" x14ac:dyDescent="0.25">
      <c r="C5925" s="10">
        <v>34596</v>
      </c>
      <c r="D5925">
        <v>35.5</v>
      </c>
      <c r="F5925">
        <v>42.88</v>
      </c>
    </row>
    <row r="5926" spans="3:6" x14ac:dyDescent="0.25">
      <c r="C5926" s="10">
        <v>34593</v>
      </c>
      <c r="D5926">
        <v>36.380000000000003</v>
      </c>
      <c r="F5926">
        <v>42</v>
      </c>
    </row>
    <row r="5927" spans="3:6" x14ac:dyDescent="0.25">
      <c r="C5927" s="10">
        <v>34592</v>
      </c>
      <c r="D5927">
        <v>36</v>
      </c>
      <c r="F5927">
        <v>42</v>
      </c>
    </row>
    <row r="5928" spans="3:6" x14ac:dyDescent="0.25">
      <c r="C5928" s="10">
        <v>34591</v>
      </c>
      <c r="D5928">
        <v>35.130000000000003</v>
      </c>
      <c r="F5928">
        <v>42</v>
      </c>
    </row>
    <row r="5929" spans="3:6" x14ac:dyDescent="0.25">
      <c r="C5929" s="10">
        <v>34590</v>
      </c>
      <c r="D5929">
        <v>35.81</v>
      </c>
      <c r="F5929">
        <v>42.12</v>
      </c>
    </row>
    <row r="5930" spans="3:6" x14ac:dyDescent="0.25">
      <c r="C5930" s="10">
        <v>34589</v>
      </c>
      <c r="D5930">
        <v>35.75</v>
      </c>
      <c r="F5930">
        <v>41.88</v>
      </c>
    </row>
    <row r="5931" spans="3:6" x14ac:dyDescent="0.25">
      <c r="C5931" s="10">
        <v>34586</v>
      </c>
      <c r="D5931">
        <v>35.75</v>
      </c>
      <c r="F5931">
        <v>41.62</v>
      </c>
    </row>
    <row r="5932" spans="3:6" x14ac:dyDescent="0.25">
      <c r="C5932" s="10">
        <v>34585</v>
      </c>
      <c r="D5932">
        <v>36.130000000000003</v>
      </c>
      <c r="F5932">
        <v>42.25</v>
      </c>
    </row>
    <row r="5933" spans="3:6" x14ac:dyDescent="0.25">
      <c r="C5933" s="10">
        <v>34584</v>
      </c>
      <c r="D5933">
        <v>36.130000000000003</v>
      </c>
      <c r="F5933">
        <v>42</v>
      </c>
    </row>
    <row r="5934" spans="3:6" x14ac:dyDescent="0.25">
      <c r="C5934" s="10">
        <v>34583</v>
      </c>
      <c r="D5934">
        <v>35.56</v>
      </c>
      <c r="F5934">
        <v>41.88</v>
      </c>
    </row>
    <row r="5935" spans="3:6" x14ac:dyDescent="0.25">
      <c r="C5935" s="10">
        <v>34579</v>
      </c>
      <c r="D5935">
        <v>35.380000000000003</v>
      </c>
      <c r="F5935">
        <v>42.12</v>
      </c>
    </row>
    <row r="5936" spans="3:6" x14ac:dyDescent="0.25">
      <c r="C5936" s="10">
        <v>34578</v>
      </c>
      <c r="D5936">
        <v>35</v>
      </c>
      <c r="F5936">
        <v>41.88</v>
      </c>
    </row>
    <row r="5937" spans="3:6" x14ac:dyDescent="0.25">
      <c r="C5937" s="10">
        <v>34577</v>
      </c>
      <c r="D5937">
        <v>36.19</v>
      </c>
      <c r="F5937">
        <v>41.62</v>
      </c>
    </row>
    <row r="5938" spans="3:6" x14ac:dyDescent="0.25">
      <c r="C5938" s="10">
        <v>34576</v>
      </c>
      <c r="D5938">
        <v>36.25</v>
      </c>
      <c r="F5938">
        <v>42.38</v>
      </c>
    </row>
    <row r="5939" spans="3:6" x14ac:dyDescent="0.25">
      <c r="C5939" s="10">
        <v>34575</v>
      </c>
      <c r="D5939">
        <v>35.380000000000003</v>
      </c>
      <c r="F5939">
        <v>42</v>
      </c>
    </row>
    <row r="5940" spans="3:6" x14ac:dyDescent="0.25">
      <c r="C5940" s="10">
        <v>34572</v>
      </c>
      <c r="D5940">
        <v>35.75</v>
      </c>
      <c r="F5940">
        <v>42</v>
      </c>
    </row>
    <row r="5941" spans="3:6" x14ac:dyDescent="0.25">
      <c r="C5941" s="10">
        <v>34571</v>
      </c>
      <c r="D5941">
        <v>35.06</v>
      </c>
      <c r="F5941">
        <v>41.25</v>
      </c>
    </row>
    <row r="5942" spans="3:6" x14ac:dyDescent="0.25">
      <c r="C5942" s="10">
        <v>34570</v>
      </c>
      <c r="D5942">
        <v>34.880000000000003</v>
      </c>
      <c r="F5942">
        <v>39</v>
      </c>
    </row>
    <row r="5943" spans="3:6" x14ac:dyDescent="0.25">
      <c r="C5943" s="10">
        <v>34569</v>
      </c>
      <c r="D5943">
        <v>35</v>
      </c>
      <c r="F5943">
        <v>39</v>
      </c>
    </row>
    <row r="5944" spans="3:6" x14ac:dyDescent="0.25">
      <c r="C5944" s="10">
        <v>34568</v>
      </c>
      <c r="D5944">
        <v>34.880000000000003</v>
      </c>
      <c r="F5944">
        <v>38.880000000000003</v>
      </c>
    </row>
    <row r="5945" spans="3:6" x14ac:dyDescent="0.25">
      <c r="C5945" s="10">
        <v>34565</v>
      </c>
      <c r="D5945">
        <v>34.880000000000003</v>
      </c>
      <c r="F5945">
        <v>39.119999999999997</v>
      </c>
    </row>
    <row r="5946" spans="3:6" x14ac:dyDescent="0.25">
      <c r="C5946" s="10">
        <v>34564</v>
      </c>
      <c r="D5946">
        <v>34.630000000000003</v>
      </c>
      <c r="F5946">
        <v>38.75</v>
      </c>
    </row>
    <row r="5947" spans="3:6" x14ac:dyDescent="0.25">
      <c r="C5947" s="10">
        <v>34563</v>
      </c>
      <c r="D5947">
        <v>35</v>
      </c>
      <c r="F5947">
        <v>39</v>
      </c>
    </row>
    <row r="5948" spans="3:6" x14ac:dyDescent="0.25">
      <c r="C5948" s="10">
        <v>34562</v>
      </c>
      <c r="D5948">
        <v>34.75</v>
      </c>
      <c r="F5948">
        <v>38.880000000000003</v>
      </c>
    </row>
    <row r="5949" spans="3:6" x14ac:dyDescent="0.25">
      <c r="C5949" s="10">
        <v>34561</v>
      </c>
      <c r="D5949">
        <v>34.630000000000003</v>
      </c>
      <c r="F5949">
        <v>39.25</v>
      </c>
    </row>
    <row r="5950" spans="3:6" x14ac:dyDescent="0.25">
      <c r="C5950" s="10">
        <v>34558</v>
      </c>
      <c r="D5950">
        <v>34.75</v>
      </c>
      <c r="F5950">
        <v>39.380000000000003</v>
      </c>
    </row>
    <row r="5951" spans="3:6" x14ac:dyDescent="0.25">
      <c r="C5951" s="10">
        <v>34557</v>
      </c>
      <c r="D5951">
        <v>34.31</v>
      </c>
      <c r="F5951">
        <v>38.75</v>
      </c>
    </row>
    <row r="5952" spans="3:6" x14ac:dyDescent="0.25">
      <c r="C5952" s="10">
        <v>34556</v>
      </c>
      <c r="D5952">
        <v>34.630000000000003</v>
      </c>
      <c r="F5952">
        <v>38.75</v>
      </c>
    </row>
    <row r="5953" spans="3:6" x14ac:dyDescent="0.25">
      <c r="C5953" s="10">
        <v>34555</v>
      </c>
      <c r="D5953">
        <v>33.630000000000003</v>
      </c>
      <c r="F5953">
        <v>38.619999999999997</v>
      </c>
    </row>
    <row r="5954" spans="3:6" x14ac:dyDescent="0.25">
      <c r="C5954" s="10">
        <v>34554</v>
      </c>
      <c r="D5954">
        <v>33.75</v>
      </c>
      <c r="F5954">
        <v>38.75</v>
      </c>
    </row>
    <row r="5955" spans="3:6" x14ac:dyDescent="0.25">
      <c r="C5955" s="10">
        <v>34551</v>
      </c>
      <c r="D5955">
        <v>33.25</v>
      </c>
      <c r="F5955">
        <v>38.619999999999997</v>
      </c>
    </row>
    <row r="5956" spans="3:6" x14ac:dyDescent="0.25">
      <c r="C5956" s="10">
        <v>34550</v>
      </c>
      <c r="D5956">
        <v>33.25</v>
      </c>
      <c r="F5956">
        <v>39.119999999999997</v>
      </c>
    </row>
    <row r="5957" spans="3:6" x14ac:dyDescent="0.25">
      <c r="C5957" s="10">
        <v>34549</v>
      </c>
      <c r="D5957">
        <v>33.130000000000003</v>
      </c>
      <c r="F5957">
        <v>38.5</v>
      </c>
    </row>
    <row r="5958" spans="3:6" x14ac:dyDescent="0.25">
      <c r="C5958" s="10">
        <v>34548</v>
      </c>
      <c r="D5958">
        <v>32.56</v>
      </c>
      <c r="F5958">
        <v>38.380000000000003</v>
      </c>
    </row>
    <row r="5959" spans="3:6" x14ac:dyDescent="0.25">
      <c r="C5959" s="10">
        <v>34547</v>
      </c>
      <c r="D5959">
        <v>33.380000000000003</v>
      </c>
      <c r="F5959">
        <v>38</v>
      </c>
    </row>
    <row r="5960" spans="3:6" x14ac:dyDescent="0.25">
      <c r="C5960" s="10">
        <v>34544</v>
      </c>
      <c r="D5960">
        <v>33.69</v>
      </c>
      <c r="F5960">
        <v>37.619999999999997</v>
      </c>
    </row>
    <row r="5961" spans="3:6" x14ac:dyDescent="0.25">
      <c r="C5961" s="10">
        <v>34543</v>
      </c>
      <c r="D5961">
        <v>31.87</v>
      </c>
      <c r="F5961">
        <v>37.119999999999997</v>
      </c>
    </row>
    <row r="5962" spans="3:6" x14ac:dyDescent="0.25">
      <c r="C5962" s="10">
        <v>34542</v>
      </c>
      <c r="D5962">
        <v>31.06</v>
      </c>
      <c r="F5962">
        <v>37.25</v>
      </c>
    </row>
    <row r="5963" spans="3:6" x14ac:dyDescent="0.25">
      <c r="C5963" s="10">
        <v>34541</v>
      </c>
      <c r="D5963">
        <v>31.37</v>
      </c>
      <c r="F5963">
        <v>37.5</v>
      </c>
    </row>
    <row r="5964" spans="3:6" x14ac:dyDescent="0.25">
      <c r="C5964" s="10">
        <v>34540</v>
      </c>
      <c r="D5964">
        <v>31.69</v>
      </c>
      <c r="F5964">
        <v>37.619999999999997</v>
      </c>
    </row>
    <row r="5965" spans="3:6" x14ac:dyDescent="0.25">
      <c r="C5965" s="10">
        <v>34537</v>
      </c>
      <c r="D5965">
        <v>31</v>
      </c>
      <c r="F5965">
        <v>37.119999999999997</v>
      </c>
    </row>
    <row r="5966" spans="3:6" x14ac:dyDescent="0.25">
      <c r="C5966" s="10">
        <v>34536</v>
      </c>
      <c r="D5966">
        <v>28</v>
      </c>
      <c r="F5966">
        <v>36.880000000000003</v>
      </c>
    </row>
    <row r="5967" spans="3:6" x14ac:dyDescent="0.25">
      <c r="C5967" s="10">
        <v>34535</v>
      </c>
      <c r="D5967">
        <v>26.62</v>
      </c>
      <c r="F5967">
        <v>37.619999999999997</v>
      </c>
    </row>
    <row r="5968" spans="3:6" x14ac:dyDescent="0.25">
      <c r="C5968" s="10">
        <v>34534</v>
      </c>
      <c r="D5968">
        <v>27.69</v>
      </c>
      <c r="F5968">
        <v>38</v>
      </c>
    </row>
    <row r="5969" spans="3:6" x14ac:dyDescent="0.25">
      <c r="C5969" s="10">
        <v>34533</v>
      </c>
      <c r="D5969">
        <v>28.37</v>
      </c>
      <c r="F5969">
        <v>36.25</v>
      </c>
    </row>
    <row r="5970" spans="3:6" x14ac:dyDescent="0.25">
      <c r="C5970" s="10">
        <v>34530</v>
      </c>
      <c r="D5970">
        <v>28.25</v>
      </c>
      <c r="F5970">
        <v>35.880000000000003</v>
      </c>
    </row>
    <row r="5971" spans="3:6" x14ac:dyDescent="0.25">
      <c r="C5971" s="10">
        <v>34529</v>
      </c>
      <c r="D5971">
        <v>28.62</v>
      </c>
      <c r="F5971">
        <v>36</v>
      </c>
    </row>
    <row r="5972" spans="3:6" x14ac:dyDescent="0.25">
      <c r="C5972" s="10">
        <v>34528</v>
      </c>
      <c r="D5972">
        <v>29.69</v>
      </c>
      <c r="F5972">
        <v>36</v>
      </c>
    </row>
    <row r="5973" spans="3:6" x14ac:dyDescent="0.25">
      <c r="C5973" s="10">
        <v>34527</v>
      </c>
      <c r="D5973">
        <v>28.37</v>
      </c>
      <c r="F5973">
        <v>35.880000000000003</v>
      </c>
    </row>
    <row r="5974" spans="3:6" x14ac:dyDescent="0.25">
      <c r="C5974" s="10">
        <v>34526</v>
      </c>
      <c r="D5974">
        <v>27</v>
      </c>
      <c r="F5974">
        <v>35.5</v>
      </c>
    </row>
    <row r="5975" spans="3:6" x14ac:dyDescent="0.25">
      <c r="C5975" s="10">
        <v>34523</v>
      </c>
      <c r="D5975">
        <v>27.06</v>
      </c>
      <c r="F5975">
        <v>34.75</v>
      </c>
    </row>
    <row r="5976" spans="3:6" x14ac:dyDescent="0.25">
      <c r="C5976" s="10">
        <v>34522</v>
      </c>
      <c r="D5976">
        <v>26.81</v>
      </c>
      <c r="F5976">
        <v>35.119999999999997</v>
      </c>
    </row>
    <row r="5977" spans="3:6" x14ac:dyDescent="0.25">
      <c r="C5977" s="10">
        <v>34521</v>
      </c>
      <c r="D5977">
        <v>26.12</v>
      </c>
      <c r="F5977">
        <v>34.880000000000003</v>
      </c>
    </row>
    <row r="5978" spans="3:6" x14ac:dyDescent="0.25">
      <c r="C5978" s="10">
        <v>34520</v>
      </c>
      <c r="D5978">
        <v>26.5</v>
      </c>
      <c r="F5978">
        <v>34.619999999999997</v>
      </c>
    </row>
    <row r="5979" spans="3:6" x14ac:dyDescent="0.25">
      <c r="C5979" s="10">
        <v>34516</v>
      </c>
      <c r="D5979">
        <v>25.75</v>
      </c>
      <c r="F5979">
        <v>35</v>
      </c>
    </row>
    <row r="5980" spans="3:6" x14ac:dyDescent="0.25">
      <c r="C5980" s="10">
        <v>34515</v>
      </c>
      <c r="D5980">
        <v>26.5</v>
      </c>
      <c r="F5980">
        <v>33.880000000000003</v>
      </c>
    </row>
    <row r="5981" spans="3:6" x14ac:dyDescent="0.25">
      <c r="C5981" s="10">
        <v>34514</v>
      </c>
      <c r="D5981">
        <v>26.12</v>
      </c>
      <c r="F5981">
        <v>34.380000000000003</v>
      </c>
    </row>
    <row r="5982" spans="3:6" x14ac:dyDescent="0.25">
      <c r="C5982" s="10">
        <v>34513</v>
      </c>
      <c r="D5982">
        <v>26.75</v>
      </c>
      <c r="F5982">
        <v>34.619999999999997</v>
      </c>
    </row>
    <row r="5983" spans="3:6" x14ac:dyDescent="0.25">
      <c r="C5983" s="10">
        <v>34512</v>
      </c>
      <c r="D5983">
        <v>26.25</v>
      </c>
      <c r="F5983">
        <v>34.619999999999997</v>
      </c>
    </row>
    <row r="5984" spans="3:6" x14ac:dyDescent="0.25">
      <c r="C5984" s="10">
        <v>34509</v>
      </c>
      <c r="D5984">
        <v>25.61</v>
      </c>
      <c r="F5984">
        <v>34.880000000000003</v>
      </c>
    </row>
    <row r="5985" spans="3:6" x14ac:dyDescent="0.25">
      <c r="C5985" s="10">
        <v>34508</v>
      </c>
      <c r="D5985">
        <v>25.12</v>
      </c>
      <c r="F5985">
        <v>35.25</v>
      </c>
    </row>
    <row r="5986" spans="3:6" x14ac:dyDescent="0.25">
      <c r="C5986" s="10">
        <v>34507</v>
      </c>
      <c r="D5986">
        <v>26.25</v>
      </c>
      <c r="F5986">
        <v>35.25</v>
      </c>
    </row>
    <row r="5987" spans="3:6" x14ac:dyDescent="0.25">
      <c r="C5987" s="10">
        <v>34506</v>
      </c>
      <c r="D5987">
        <v>26</v>
      </c>
      <c r="F5987">
        <v>34.880000000000003</v>
      </c>
    </row>
    <row r="5988" spans="3:6" x14ac:dyDescent="0.25">
      <c r="C5988" s="10">
        <v>34505</v>
      </c>
      <c r="D5988">
        <v>27.12</v>
      </c>
      <c r="F5988">
        <v>34.75</v>
      </c>
    </row>
    <row r="5989" spans="3:6" x14ac:dyDescent="0.25">
      <c r="C5989" s="10">
        <v>34502</v>
      </c>
      <c r="D5989">
        <v>26.5</v>
      </c>
      <c r="F5989">
        <v>35</v>
      </c>
    </row>
    <row r="5990" spans="3:6" x14ac:dyDescent="0.25">
      <c r="C5990" s="10">
        <v>34501</v>
      </c>
      <c r="D5990">
        <v>26.37</v>
      </c>
      <c r="F5990">
        <v>35.5</v>
      </c>
    </row>
    <row r="5991" spans="3:6" x14ac:dyDescent="0.25">
      <c r="C5991" s="10">
        <v>34500</v>
      </c>
      <c r="D5991">
        <v>27.81</v>
      </c>
      <c r="F5991">
        <v>35.380000000000003</v>
      </c>
    </row>
    <row r="5992" spans="3:6" x14ac:dyDescent="0.25">
      <c r="C5992" s="10">
        <v>34499</v>
      </c>
      <c r="D5992">
        <v>27.06</v>
      </c>
      <c r="F5992">
        <v>34.75</v>
      </c>
    </row>
    <row r="5993" spans="3:6" x14ac:dyDescent="0.25">
      <c r="C5993" s="10">
        <v>34498</v>
      </c>
      <c r="D5993">
        <v>27</v>
      </c>
      <c r="F5993">
        <v>34.619999999999997</v>
      </c>
    </row>
    <row r="5994" spans="3:6" x14ac:dyDescent="0.25">
      <c r="C5994" s="10">
        <v>34495</v>
      </c>
      <c r="D5994">
        <v>26.5</v>
      </c>
      <c r="F5994">
        <v>35.119999999999997</v>
      </c>
    </row>
    <row r="5995" spans="3:6" x14ac:dyDescent="0.25">
      <c r="C5995" s="10">
        <v>34494</v>
      </c>
      <c r="D5995">
        <v>27</v>
      </c>
      <c r="F5995">
        <v>35.5</v>
      </c>
    </row>
    <row r="5996" spans="3:6" x14ac:dyDescent="0.25">
      <c r="C5996" s="10">
        <v>34493</v>
      </c>
      <c r="D5996">
        <v>26.12</v>
      </c>
      <c r="F5996">
        <v>35.380000000000003</v>
      </c>
    </row>
    <row r="5997" spans="3:6" x14ac:dyDescent="0.25">
      <c r="C5997" s="10">
        <v>34492</v>
      </c>
      <c r="D5997">
        <v>27.5</v>
      </c>
      <c r="F5997">
        <v>35</v>
      </c>
    </row>
    <row r="5998" spans="3:6" x14ac:dyDescent="0.25">
      <c r="C5998" s="10">
        <v>34491</v>
      </c>
      <c r="D5998">
        <v>27.37</v>
      </c>
      <c r="F5998">
        <v>34.75</v>
      </c>
    </row>
    <row r="5999" spans="3:6" x14ac:dyDescent="0.25">
      <c r="C5999" s="10">
        <v>34488</v>
      </c>
      <c r="D5999">
        <v>27.62</v>
      </c>
      <c r="F5999">
        <v>34.75</v>
      </c>
    </row>
    <row r="6000" spans="3:6" x14ac:dyDescent="0.25">
      <c r="C6000" s="10">
        <v>34487</v>
      </c>
      <c r="D6000">
        <v>27.37</v>
      </c>
      <c r="F6000">
        <v>35.25</v>
      </c>
    </row>
    <row r="6001" spans="3:6" x14ac:dyDescent="0.25">
      <c r="C6001" s="10">
        <v>34486</v>
      </c>
      <c r="D6001">
        <v>28.25</v>
      </c>
      <c r="F6001">
        <v>34.5</v>
      </c>
    </row>
    <row r="6002" spans="3:6" x14ac:dyDescent="0.25">
      <c r="C6002" s="10">
        <v>34485</v>
      </c>
      <c r="D6002">
        <v>29.25</v>
      </c>
      <c r="F6002">
        <v>33.75</v>
      </c>
    </row>
    <row r="6003" spans="3:6" x14ac:dyDescent="0.25">
      <c r="C6003" s="10">
        <v>34481</v>
      </c>
      <c r="D6003">
        <v>29.94</v>
      </c>
      <c r="F6003">
        <v>33.75</v>
      </c>
    </row>
    <row r="6004" spans="3:6" x14ac:dyDescent="0.25">
      <c r="C6004" s="10">
        <v>34480</v>
      </c>
      <c r="D6004">
        <v>30.5</v>
      </c>
      <c r="F6004">
        <v>33.75</v>
      </c>
    </row>
    <row r="6005" spans="3:6" x14ac:dyDescent="0.25">
      <c r="C6005" s="10">
        <v>34479</v>
      </c>
      <c r="D6005">
        <v>31.25</v>
      </c>
      <c r="F6005">
        <v>33.619999999999997</v>
      </c>
    </row>
    <row r="6006" spans="3:6" x14ac:dyDescent="0.25">
      <c r="C6006" s="10">
        <v>34478</v>
      </c>
      <c r="D6006">
        <v>30.75</v>
      </c>
      <c r="F6006">
        <v>33.25</v>
      </c>
    </row>
    <row r="6007" spans="3:6" x14ac:dyDescent="0.25">
      <c r="C6007" s="10">
        <v>34477</v>
      </c>
      <c r="D6007">
        <v>30.5</v>
      </c>
      <c r="F6007">
        <v>33</v>
      </c>
    </row>
    <row r="6008" spans="3:6" x14ac:dyDescent="0.25">
      <c r="C6008" s="10">
        <v>34474</v>
      </c>
      <c r="D6008">
        <v>31.06</v>
      </c>
      <c r="F6008">
        <v>33.25</v>
      </c>
    </row>
    <row r="6009" spans="3:6" x14ac:dyDescent="0.25">
      <c r="C6009" s="10">
        <v>34473</v>
      </c>
      <c r="D6009">
        <v>32.130000000000003</v>
      </c>
      <c r="F6009">
        <v>33.25</v>
      </c>
    </row>
    <row r="6010" spans="3:6" x14ac:dyDescent="0.25">
      <c r="C6010" s="10">
        <v>34472</v>
      </c>
      <c r="D6010">
        <v>30.62</v>
      </c>
      <c r="F6010">
        <v>32.75</v>
      </c>
    </row>
    <row r="6011" spans="3:6" x14ac:dyDescent="0.25">
      <c r="C6011" s="10">
        <v>34471</v>
      </c>
      <c r="D6011">
        <v>29.37</v>
      </c>
      <c r="F6011">
        <v>32.5</v>
      </c>
    </row>
    <row r="6012" spans="3:6" x14ac:dyDescent="0.25">
      <c r="C6012" s="10">
        <v>34470</v>
      </c>
      <c r="D6012">
        <v>29.5</v>
      </c>
      <c r="F6012">
        <v>32.5</v>
      </c>
    </row>
    <row r="6013" spans="3:6" x14ac:dyDescent="0.25">
      <c r="C6013" s="10">
        <v>34467</v>
      </c>
      <c r="D6013">
        <v>30</v>
      </c>
      <c r="F6013">
        <v>32.119999999999997</v>
      </c>
    </row>
    <row r="6014" spans="3:6" x14ac:dyDescent="0.25">
      <c r="C6014" s="10">
        <v>34466</v>
      </c>
      <c r="D6014">
        <v>29.69</v>
      </c>
      <c r="F6014">
        <v>32.380000000000003</v>
      </c>
    </row>
    <row r="6015" spans="3:6" x14ac:dyDescent="0.25">
      <c r="C6015" s="10">
        <v>34465</v>
      </c>
      <c r="D6015">
        <v>30.25</v>
      </c>
      <c r="F6015">
        <v>32</v>
      </c>
    </row>
    <row r="6016" spans="3:6" x14ac:dyDescent="0.25">
      <c r="C6016" s="10">
        <v>34464</v>
      </c>
      <c r="D6016">
        <v>31</v>
      </c>
      <c r="F6016">
        <v>32.25</v>
      </c>
    </row>
    <row r="6017" spans="3:6" x14ac:dyDescent="0.25">
      <c r="C6017" s="10">
        <v>34463</v>
      </c>
      <c r="D6017">
        <v>31.25</v>
      </c>
      <c r="F6017">
        <v>32.5</v>
      </c>
    </row>
    <row r="6018" spans="3:6" x14ac:dyDescent="0.25">
      <c r="C6018" s="10">
        <v>34460</v>
      </c>
      <c r="D6018">
        <v>32.31</v>
      </c>
      <c r="F6018">
        <v>33.119999999999997</v>
      </c>
    </row>
    <row r="6019" spans="3:6" x14ac:dyDescent="0.25">
      <c r="C6019" s="10">
        <v>34459</v>
      </c>
      <c r="D6019">
        <v>32.880000000000003</v>
      </c>
      <c r="F6019">
        <v>33.75</v>
      </c>
    </row>
    <row r="6020" spans="3:6" x14ac:dyDescent="0.25">
      <c r="C6020" s="10">
        <v>34458</v>
      </c>
      <c r="D6020">
        <v>33</v>
      </c>
      <c r="F6020">
        <v>34</v>
      </c>
    </row>
    <row r="6021" spans="3:6" x14ac:dyDescent="0.25">
      <c r="C6021" s="10">
        <v>34457</v>
      </c>
      <c r="D6021">
        <v>30.25</v>
      </c>
      <c r="F6021">
        <v>34.119999999999997</v>
      </c>
    </row>
    <row r="6022" spans="3:6" x14ac:dyDescent="0.25">
      <c r="C6022" s="10">
        <v>34456</v>
      </c>
      <c r="D6022">
        <v>31</v>
      </c>
      <c r="F6022">
        <v>34.25</v>
      </c>
    </row>
    <row r="6023" spans="3:6" x14ac:dyDescent="0.25">
      <c r="C6023" s="10">
        <v>34453</v>
      </c>
      <c r="D6023">
        <v>30</v>
      </c>
      <c r="F6023">
        <v>33.75</v>
      </c>
    </row>
    <row r="6024" spans="3:6" x14ac:dyDescent="0.25">
      <c r="C6024" s="10">
        <v>34452</v>
      </c>
      <c r="D6024">
        <v>30.25</v>
      </c>
      <c r="F6024">
        <v>33.5</v>
      </c>
    </row>
    <row r="6025" spans="3:6" x14ac:dyDescent="0.25">
      <c r="C6025" s="10">
        <v>34450</v>
      </c>
      <c r="D6025">
        <v>31.25</v>
      </c>
      <c r="F6025">
        <v>33.5</v>
      </c>
    </row>
    <row r="6026" spans="3:6" x14ac:dyDescent="0.25">
      <c r="C6026" s="10">
        <v>34449</v>
      </c>
      <c r="D6026">
        <v>31</v>
      </c>
      <c r="F6026">
        <v>33.75</v>
      </c>
    </row>
    <row r="6027" spans="3:6" x14ac:dyDescent="0.25">
      <c r="C6027" s="10">
        <v>34446</v>
      </c>
      <c r="D6027">
        <v>29.75</v>
      </c>
      <c r="F6027">
        <v>33.119999999999997</v>
      </c>
    </row>
    <row r="6028" spans="3:6" x14ac:dyDescent="0.25">
      <c r="C6028" s="10">
        <v>34445</v>
      </c>
      <c r="D6028">
        <v>29.62</v>
      </c>
      <c r="F6028">
        <v>33.619999999999997</v>
      </c>
    </row>
    <row r="6029" spans="3:6" x14ac:dyDescent="0.25">
      <c r="C6029" s="10">
        <v>34444</v>
      </c>
      <c r="D6029">
        <v>28.25</v>
      </c>
      <c r="F6029">
        <v>33.25</v>
      </c>
    </row>
    <row r="6030" spans="3:6" x14ac:dyDescent="0.25">
      <c r="C6030" s="10">
        <v>34443</v>
      </c>
      <c r="D6030">
        <v>29</v>
      </c>
      <c r="F6030">
        <v>33</v>
      </c>
    </row>
    <row r="6031" spans="3:6" x14ac:dyDescent="0.25">
      <c r="C6031" s="10">
        <v>34442</v>
      </c>
      <c r="D6031">
        <v>29.62</v>
      </c>
      <c r="F6031">
        <v>32.880000000000003</v>
      </c>
    </row>
    <row r="6032" spans="3:6" x14ac:dyDescent="0.25">
      <c r="C6032" s="10">
        <v>34439</v>
      </c>
      <c r="D6032">
        <v>30.25</v>
      </c>
      <c r="F6032">
        <v>32.5</v>
      </c>
    </row>
    <row r="6033" spans="3:6" x14ac:dyDescent="0.25">
      <c r="C6033" s="10">
        <v>34438</v>
      </c>
      <c r="D6033">
        <v>31.5</v>
      </c>
      <c r="F6033">
        <v>32.380000000000003</v>
      </c>
    </row>
    <row r="6034" spans="3:6" x14ac:dyDescent="0.25">
      <c r="C6034" s="10">
        <v>34437</v>
      </c>
      <c r="D6034">
        <v>31.75</v>
      </c>
      <c r="F6034">
        <v>32.880000000000003</v>
      </c>
    </row>
    <row r="6035" spans="3:6" x14ac:dyDescent="0.25">
      <c r="C6035" s="10">
        <v>34436</v>
      </c>
      <c r="D6035">
        <v>32</v>
      </c>
      <c r="F6035">
        <v>32.75</v>
      </c>
    </row>
    <row r="6036" spans="3:6" x14ac:dyDescent="0.25">
      <c r="C6036" s="10">
        <v>34435</v>
      </c>
      <c r="D6036">
        <v>33.5</v>
      </c>
      <c r="F6036">
        <v>32.75</v>
      </c>
    </row>
    <row r="6037" spans="3:6" x14ac:dyDescent="0.25">
      <c r="C6037" s="10">
        <v>34432</v>
      </c>
      <c r="D6037">
        <v>33.5</v>
      </c>
      <c r="F6037">
        <v>31.38</v>
      </c>
    </row>
    <row r="6038" spans="3:6" x14ac:dyDescent="0.25">
      <c r="C6038" s="10">
        <v>34431</v>
      </c>
      <c r="D6038">
        <v>33.380000000000003</v>
      </c>
      <c r="F6038">
        <v>31.12</v>
      </c>
    </row>
    <row r="6039" spans="3:6" x14ac:dyDescent="0.25">
      <c r="C6039" s="10">
        <v>34430</v>
      </c>
      <c r="D6039">
        <v>33.5</v>
      </c>
      <c r="F6039">
        <v>30.88</v>
      </c>
    </row>
    <row r="6040" spans="3:6" x14ac:dyDescent="0.25">
      <c r="C6040" s="10">
        <v>34429</v>
      </c>
      <c r="D6040">
        <v>33.5</v>
      </c>
      <c r="F6040">
        <v>30</v>
      </c>
    </row>
    <row r="6041" spans="3:6" x14ac:dyDescent="0.25">
      <c r="C6041" s="10">
        <v>34428</v>
      </c>
      <c r="D6041">
        <v>33.25</v>
      </c>
      <c r="F6041">
        <v>30.38</v>
      </c>
    </row>
    <row r="6042" spans="3:6" x14ac:dyDescent="0.25">
      <c r="C6042" s="10">
        <v>34424</v>
      </c>
      <c r="D6042">
        <v>33.25</v>
      </c>
      <c r="F6042">
        <v>30.5</v>
      </c>
    </row>
    <row r="6043" spans="3:6" x14ac:dyDescent="0.25">
      <c r="C6043" s="10">
        <v>34423</v>
      </c>
      <c r="D6043">
        <v>32.5</v>
      </c>
      <c r="F6043">
        <v>31.75</v>
      </c>
    </row>
    <row r="6044" spans="3:6" x14ac:dyDescent="0.25">
      <c r="C6044" s="10">
        <v>34422</v>
      </c>
      <c r="D6044">
        <v>32.75</v>
      </c>
      <c r="F6044">
        <v>32.619999999999997</v>
      </c>
    </row>
    <row r="6045" spans="3:6" x14ac:dyDescent="0.25">
      <c r="C6045" s="10">
        <v>34421</v>
      </c>
      <c r="D6045">
        <v>33.25</v>
      </c>
      <c r="F6045">
        <v>33.619999999999997</v>
      </c>
    </row>
    <row r="6046" spans="3:6" x14ac:dyDescent="0.25">
      <c r="C6046" s="10">
        <v>34418</v>
      </c>
      <c r="D6046">
        <v>32.75</v>
      </c>
      <c r="F6046">
        <v>33.619999999999997</v>
      </c>
    </row>
    <row r="6047" spans="3:6" x14ac:dyDescent="0.25">
      <c r="C6047" s="10">
        <v>34417</v>
      </c>
      <c r="D6047">
        <v>34.630000000000003</v>
      </c>
      <c r="F6047">
        <v>33.25</v>
      </c>
    </row>
    <row r="6048" spans="3:6" x14ac:dyDescent="0.25">
      <c r="C6048" s="10">
        <v>34416</v>
      </c>
      <c r="D6048">
        <v>35.130000000000003</v>
      </c>
      <c r="F6048">
        <v>33.5</v>
      </c>
    </row>
    <row r="6049" spans="3:6" x14ac:dyDescent="0.25">
      <c r="C6049" s="10">
        <v>34415</v>
      </c>
      <c r="D6049">
        <v>35</v>
      </c>
      <c r="F6049">
        <v>32.75</v>
      </c>
    </row>
    <row r="6050" spans="3:6" x14ac:dyDescent="0.25">
      <c r="C6050" s="10">
        <v>34414</v>
      </c>
      <c r="D6050">
        <v>35.5</v>
      </c>
      <c r="F6050">
        <v>32.25</v>
      </c>
    </row>
    <row r="6051" spans="3:6" x14ac:dyDescent="0.25">
      <c r="C6051" s="10">
        <v>34411</v>
      </c>
      <c r="D6051">
        <v>36.380000000000003</v>
      </c>
      <c r="F6051">
        <v>32.380000000000003</v>
      </c>
    </row>
    <row r="6052" spans="3:6" x14ac:dyDescent="0.25">
      <c r="C6052" s="10">
        <v>34410</v>
      </c>
      <c r="D6052">
        <v>36.5</v>
      </c>
      <c r="F6052">
        <v>32.380000000000003</v>
      </c>
    </row>
    <row r="6053" spans="3:6" x14ac:dyDescent="0.25">
      <c r="C6053" s="10">
        <v>34409</v>
      </c>
      <c r="D6053">
        <v>36.75</v>
      </c>
      <c r="F6053">
        <v>32.25</v>
      </c>
    </row>
    <row r="6054" spans="3:6" x14ac:dyDescent="0.25">
      <c r="C6054" s="10">
        <v>34408</v>
      </c>
      <c r="D6054">
        <v>37.630000000000003</v>
      </c>
      <c r="F6054">
        <v>32.619999999999997</v>
      </c>
    </row>
    <row r="6055" spans="3:6" x14ac:dyDescent="0.25">
      <c r="C6055" s="10">
        <v>34407</v>
      </c>
      <c r="D6055">
        <v>38.130000000000003</v>
      </c>
      <c r="F6055">
        <v>32.75</v>
      </c>
    </row>
    <row r="6056" spans="3:6" x14ac:dyDescent="0.25">
      <c r="C6056" s="10">
        <v>34404</v>
      </c>
      <c r="D6056">
        <v>37.25</v>
      </c>
      <c r="F6056">
        <v>32.75</v>
      </c>
    </row>
    <row r="6057" spans="3:6" x14ac:dyDescent="0.25">
      <c r="C6057" s="10">
        <v>34403</v>
      </c>
      <c r="D6057">
        <v>37.25</v>
      </c>
      <c r="F6057">
        <v>31.88</v>
      </c>
    </row>
    <row r="6058" spans="3:6" x14ac:dyDescent="0.25">
      <c r="C6058" s="10">
        <v>34402</v>
      </c>
      <c r="D6058">
        <v>37.5</v>
      </c>
      <c r="F6058">
        <v>32.119999999999997</v>
      </c>
    </row>
    <row r="6059" spans="3:6" x14ac:dyDescent="0.25">
      <c r="C6059" s="10">
        <v>34401</v>
      </c>
      <c r="D6059">
        <v>37</v>
      </c>
      <c r="F6059">
        <v>31.25</v>
      </c>
    </row>
    <row r="6060" spans="3:6" x14ac:dyDescent="0.25">
      <c r="C6060" s="10">
        <v>34400</v>
      </c>
      <c r="D6060">
        <v>37.880000000000003</v>
      </c>
      <c r="F6060">
        <v>30.88</v>
      </c>
    </row>
    <row r="6061" spans="3:6" x14ac:dyDescent="0.25">
      <c r="C6061" s="10">
        <v>34397</v>
      </c>
      <c r="D6061">
        <v>36.75</v>
      </c>
      <c r="F6061">
        <v>30.88</v>
      </c>
    </row>
    <row r="6062" spans="3:6" x14ac:dyDescent="0.25">
      <c r="C6062" s="10">
        <v>34396</v>
      </c>
      <c r="D6062">
        <v>35.75</v>
      </c>
      <c r="F6062">
        <v>30.75</v>
      </c>
    </row>
    <row r="6063" spans="3:6" x14ac:dyDescent="0.25">
      <c r="C6063" s="10">
        <v>34395</v>
      </c>
      <c r="D6063">
        <v>35.630000000000003</v>
      </c>
      <c r="F6063">
        <v>31</v>
      </c>
    </row>
    <row r="6064" spans="3:6" x14ac:dyDescent="0.25">
      <c r="C6064" s="10">
        <v>34394</v>
      </c>
      <c r="D6064">
        <v>36.25</v>
      </c>
      <c r="F6064">
        <v>31.88</v>
      </c>
    </row>
    <row r="6065" spans="3:6" x14ac:dyDescent="0.25">
      <c r="C6065" s="10">
        <v>34393</v>
      </c>
      <c r="D6065">
        <v>36.5</v>
      </c>
      <c r="F6065">
        <v>32</v>
      </c>
    </row>
    <row r="6066" spans="3:6" x14ac:dyDescent="0.25">
      <c r="C6066" s="10">
        <v>34390</v>
      </c>
      <c r="D6066">
        <v>36</v>
      </c>
      <c r="F6066">
        <v>31</v>
      </c>
    </row>
    <row r="6067" spans="3:6" x14ac:dyDescent="0.25">
      <c r="C6067" s="10">
        <v>34389</v>
      </c>
      <c r="D6067">
        <v>36.630000000000003</v>
      </c>
      <c r="F6067">
        <v>30.12</v>
      </c>
    </row>
    <row r="6068" spans="3:6" x14ac:dyDescent="0.25">
      <c r="C6068" s="10">
        <v>34388</v>
      </c>
      <c r="D6068">
        <v>37.25</v>
      </c>
      <c r="F6068">
        <v>29.88</v>
      </c>
    </row>
    <row r="6069" spans="3:6" x14ac:dyDescent="0.25">
      <c r="C6069" s="10">
        <v>34387</v>
      </c>
      <c r="D6069">
        <v>37.25</v>
      </c>
      <c r="F6069">
        <v>29.88</v>
      </c>
    </row>
    <row r="6070" spans="3:6" x14ac:dyDescent="0.25">
      <c r="C6070" s="10">
        <v>34383</v>
      </c>
      <c r="D6070">
        <v>36.25</v>
      </c>
      <c r="F6070">
        <v>29.88</v>
      </c>
    </row>
    <row r="6071" spans="3:6" x14ac:dyDescent="0.25">
      <c r="C6071" s="10">
        <v>34382</v>
      </c>
      <c r="D6071">
        <v>37</v>
      </c>
      <c r="F6071">
        <v>30</v>
      </c>
    </row>
    <row r="6072" spans="3:6" x14ac:dyDescent="0.25">
      <c r="C6072" s="10">
        <v>34381</v>
      </c>
      <c r="D6072">
        <v>36.75</v>
      </c>
      <c r="F6072">
        <v>29.88</v>
      </c>
    </row>
    <row r="6073" spans="3:6" x14ac:dyDescent="0.25">
      <c r="C6073" s="10">
        <v>34380</v>
      </c>
      <c r="D6073">
        <v>37.130000000000003</v>
      </c>
      <c r="F6073">
        <v>29.75</v>
      </c>
    </row>
    <row r="6074" spans="3:6" x14ac:dyDescent="0.25">
      <c r="C6074" s="10">
        <v>34379</v>
      </c>
      <c r="D6074">
        <v>37</v>
      </c>
      <c r="F6074">
        <v>29.75</v>
      </c>
    </row>
    <row r="6075" spans="3:6" x14ac:dyDescent="0.25">
      <c r="C6075" s="10">
        <v>34376</v>
      </c>
      <c r="D6075">
        <v>37</v>
      </c>
      <c r="F6075">
        <v>29.5</v>
      </c>
    </row>
    <row r="6076" spans="3:6" x14ac:dyDescent="0.25">
      <c r="C6076" s="10">
        <v>34375</v>
      </c>
      <c r="D6076">
        <v>36.5</v>
      </c>
      <c r="F6076">
        <v>29.62</v>
      </c>
    </row>
    <row r="6077" spans="3:6" x14ac:dyDescent="0.25">
      <c r="C6077" s="10">
        <v>34374</v>
      </c>
      <c r="D6077">
        <v>36.25</v>
      </c>
      <c r="F6077">
        <v>29</v>
      </c>
    </row>
    <row r="6078" spans="3:6" x14ac:dyDescent="0.25">
      <c r="C6078" s="10">
        <v>34373</v>
      </c>
      <c r="D6078">
        <v>35.75</v>
      </c>
      <c r="F6078">
        <v>28.88</v>
      </c>
    </row>
    <row r="6079" spans="3:6" x14ac:dyDescent="0.25">
      <c r="C6079" s="10">
        <v>34372</v>
      </c>
      <c r="D6079">
        <v>36.5</v>
      </c>
      <c r="F6079">
        <v>29.75</v>
      </c>
    </row>
    <row r="6080" spans="3:6" x14ac:dyDescent="0.25">
      <c r="C6080" s="10">
        <v>34369</v>
      </c>
      <c r="D6080">
        <v>33.5</v>
      </c>
      <c r="F6080">
        <v>31.5</v>
      </c>
    </row>
    <row r="6081" spans="3:6" x14ac:dyDescent="0.25">
      <c r="C6081" s="10">
        <v>34368</v>
      </c>
      <c r="D6081">
        <v>33.5</v>
      </c>
      <c r="F6081">
        <v>32.119999999999997</v>
      </c>
    </row>
    <row r="6082" spans="3:6" x14ac:dyDescent="0.25">
      <c r="C6082" s="10">
        <v>34367</v>
      </c>
      <c r="D6082">
        <v>33</v>
      </c>
      <c r="F6082">
        <v>31.88</v>
      </c>
    </row>
    <row r="6083" spans="3:6" x14ac:dyDescent="0.25">
      <c r="C6083" s="10">
        <v>34366</v>
      </c>
      <c r="D6083">
        <v>33.25</v>
      </c>
      <c r="F6083">
        <v>31.12</v>
      </c>
    </row>
    <row r="6084" spans="3:6" x14ac:dyDescent="0.25">
      <c r="C6084" s="10">
        <v>34365</v>
      </c>
      <c r="D6084">
        <v>32.75</v>
      </c>
      <c r="F6084">
        <v>31.12</v>
      </c>
    </row>
    <row r="6085" spans="3:6" x14ac:dyDescent="0.25">
      <c r="C6085" s="10">
        <v>34362</v>
      </c>
      <c r="D6085">
        <v>34</v>
      </c>
      <c r="F6085">
        <v>30.38</v>
      </c>
    </row>
    <row r="6086" spans="3:6" x14ac:dyDescent="0.25">
      <c r="C6086" s="10">
        <v>34361</v>
      </c>
      <c r="D6086">
        <v>34.130000000000003</v>
      </c>
      <c r="F6086">
        <v>30.25</v>
      </c>
    </row>
    <row r="6087" spans="3:6" x14ac:dyDescent="0.25">
      <c r="C6087" s="10">
        <v>34360</v>
      </c>
      <c r="D6087">
        <v>33.5</v>
      </c>
      <c r="F6087">
        <v>30</v>
      </c>
    </row>
    <row r="6088" spans="3:6" x14ac:dyDescent="0.25">
      <c r="C6088" s="10">
        <v>34359</v>
      </c>
      <c r="D6088">
        <v>33.880000000000003</v>
      </c>
      <c r="F6088">
        <v>30.12</v>
      </c>
    </row>
    <row r="6089" spans="3:6" x14ac:dyDescent="0.25">
      <c r="C6089" s="10">
        <v>34358</v>
      </c>
      <c r="D6089">
        <v>35</v>
      </c>
      <c r="F6089">
        <v>30.5</v>
      </c>
    </row>
    <row r="6090" spans="3:6" x14ac:dyDescent="0.25">
      <c r="C6090" s="10">
        <v>34355</v>
      </c>
      <c r="D6090">
        <v>33.380000000000003</v>
      </c>
      <c r="F6090">
        <v>30.12</v>
      </c>
    </row>
    <row r="6091" spans="3:6" x14ac:dyDescent="0.25">
      <c r="C6091" s="10">
        <v>34354</v>
      </c>
      <c r="D6091">
        <v>29.87</v>
      </c>
      <c r="F6091">
        <v>30</v>
      </c>
    </row>
    <row r="6092" spans="3:6" x14ac:dyDescent="0.25">
      <c r="C6092" s="10">
        <v>34353</v>
      </c>
      <c r="D6092">
        <v>29.25</v>
      </c>
      <c r="F6092">
        <v>30.75</v>
      </c>
    </row>
    <row r="6093" spans="3:6" x14ac:dyDescent="0.25">
      <c r="C6093" s="10">
        <v>34352</v>
      </c>
      <c r="D6093">
        <v>29.37</v>
      </c>
      <c r="F6093">
        <v>30.88</v>
      </c>
    </row>
    <row r="6094" spans="3:6" x14ac:dyDescent="0.25">
      <c r="C6094" s="10">
        <v>34351</v>
      </c>
      <c r="D6094">
        <v>30.37</v>
      </c>
      <c r="F6094">
        <v>29.75</v>
      </c>
    </row>
    <row r="6095" spans="3:6" x14ac:dyDescent="0.25">
      <c r="C6095" s="10">
        <v>34348</v>
      </c>
      <c r="D6095">
        <v>31</v>
      </c>
      <c r="F6095">
        <v>29.75</v>
      </c>
    </row>
    <row r="6096" spans="3:6" x14ac:dyDescent="0.25">
      <c r="C6096" s="10">
        <v>34347</v>
      </c>
      <c r="D6096">
        <v>30.62</v>
      </c>
      <c r="F6096">
        <v>31</v>
      </c>
    </row>
    <row r="6097" spans="3:6" x14ac:dyDescent="0.25">
      <c r="C6097" s="10">
        <v>34346</v>
      </c>
      <c r="D6097">
        <v>30.5</v>
      </c>
      <c r="F6097">
        <v>30.75</v>
      </c>
    </row>
    <row r="6098" spans="3:6" x14ac:dyDescent="0.25">
      <c r="C6098" s="10">
        <v>34345</v>
      </c>
      <c r="D6098">
        <v>31.87</v>
      </c>
      <c r="F6098">
        <v>30</v>
      </c>
    </row>
    <row r="6099" spans="3:6" x14ac:dyDescent="0.25">
      <c r="C6099" s="10">
        <v>34344</v>
      </c>
      <c r="D6099">
        <v>33.630000000000003</v>
      </c>
      <c r="F6099">
        <v>30.62</v>
      </c>
    </row>
    <row r="6100" spans="3:6" x14ac:dyDescent="0.25">
      <c r="C6100" s="10">
        <v>34341</v>
      </c>
      <c r="D6100">
        <v>33.130000000000003</v>
      </c>
      <c r="F6100">
        <v>31.12</v>
      </c>
    </row>
    <row r="6101" spans="3:6" x14ac:dyDescent="0.25">
      <c r="C6101" s="10">
        <v>34340</v>
      </c>
      <c r="D6101">
        <v>32.75</v>
      </c>
      <c r="F6101">
        <v>31.38</v>
      </c>
    </row>
    <row r="6102" spans="3:6" x14ac:dyDescent="0.25">
      <c r="C6102" s="10">
        <v>34339</v>
      </c>
      <c r="D6102">
        <v>33.75</v>
      </c>
      <c r="F6102">
        <v>32.25</v>
      </c>
    </row>
    <row r="6103" spans="3:6" x14ac:dyDescent="0.25">
      <c r="C6103" s="10">
        <v>34338</v>
      </c>
      <c r="D6103">
        <v>31.5</v>
      </c>
      <c r="F6103">
        <v>32.619999999999997</v>
      </c>
    </row>
    <row r="6104" spans="3:6" x14ac:dyDescent="0.25">
      <c r="C6104" s="10">
        <v>34337</v>
      </c>
      <c r="D6104">
        <v>29.87</v>
      </c>
      <c r="F6104">
        <v>33.380000000000003</v>
      </c>
    </row>
    <row r="6105" spans="3:6" x14ac:dyDescent="0.25">
      <c r="C6105" s="10">
        <v>34334</v>
      </c>
      <c r="D6105">
        <v>29.25</v>
      </c>
      <c r="F6105">
        <v>34</v>
      </c>
    </row>
    <row r="6106" spans="3:6" x14ac:dyDescent="0.25">
      <c r="C6106" s="10">
        <v>34333</v>
      </c>
      <c r="D6106">
        <v>29.75</v>
      </c>
      <c r="F6106">
        <v>32.5</v>
      </c>
    </row>
    <row r="6107" spans="3:6" x14ac:dyDescent="0.25">
      <c r="C6107" s="10">
        <v>34332</v>
      </c>
      <c r="D6107">
        <v>28.5</v>
      </c>
      <c r="F6107">
        <v>31.88</v>
      </c>
    </row>
    <row r="6108" spans="3:6" x14ac:dyDescent="0.25">
      <c r="C6108" s="10">
        <v>34331</v>
      </c>
      <c r="D6108">
        <v>29.12</v>
      </c>
      <c r="F6108">
        <v>31.5</v>
      </c>
    </row>
    <row r="6109" spans="3:6" x14ac:dyDescent="0.25">
      <c r="C6109" s="10">
        <v>34330</v>
      </c>
      <c r="D6109">
        <v>28.5</v>
      </c>
      <c r="F6109">
        <v>31.25</v>
      </c>
    </row>
    <row r="6110" spans="3:6" x14ac:dyDescent="0.25">
      <c r="C6110" s="10">
        <v>34326</v>
      </c>
      <c r="D6110">
        <v>27.25</v>
      </c>
      <c r="F6110">
        <v>31.12</v>
      </c>
    </row>
    <row r="6111" spans="3:6" x14ac:dyDescent="0.25">
      <c r="C6111" s="10">
        <v>34325</v>
      </c>
      <c r="D6111">
        <v>28</v>
      </c>
      <c r="F6111">
        <v>31.88</v>
      </c>
    </row>
    <row r="6112" spans="3:6" x14ac:dyDescent="0.25">
      <c r="C6112" s="10">
        <v>34324</v>
      </c>
      <c r="D6112">
        <v>27.5</v>
      </c>
      <c r="F6112">
        <v>32.380000000000003</v>
      </c>
    </row>
    <row r="6113" spans="3:6" x14ac:dyDescent="0.25">
      <c r="C6113" s="10">
        <v>34323</v>
      </c>
      <c r="D6113">
        <v>28.5</v>
      </c>
      <c r="F6113">
        <v>32.619999999999997</v>
      </c>
    </row>
    <row r="6114" spans="3:6" x14ac:dyDescent="0.25">
      <c r="C6114" s="10">
        <v>34320</v>
      </c>
      <c r="D6114">
        <v>29.5</v>
      </c>
      <c r="F6114">
        <v>33.25</v>
      </c>
    </row>
    <row r="6115" spans="3:6" x14ac:dyDescent="0.25">
      <c r="C6115" s="10">
        <v>34319</v>
      </c>
      <c r="D6115">
        <v>29.37</v>
      </c>
      <c r="F6115">
        <v>33.25</v>
      </c>
    </row>
    <row r="6116" spans="3:6" x14ac:dyDescent="0.25">
      <c r="C6116" s="10">
        <v>34318</v>
      </c>
      <c r="D6116">
        <v>29.75</v>
      </c>
      <c r="F6116">
        <v>33.5</v>
      </c>
    </row>
    <row r="6117" spans="3:6" x14ac:dyDescent="0.25">
      <c r="C6117" s="10">
        <v>34317</v>
      </c>
      <c r="D6117">
        <v>29.12</v>
      </c>
      <c r="F6117">
        <v>34</v>
      </c>
    </row>
    <row r="6118" spans="3:6" x14ac:dyDescent="0.25">
      <c r="C6118" s="10">
        <v>34316</v>
      </c>
      <c r="D6118">
        <v>29.5</v>
      </c>
      <c r="F6118">
        <v>34.75</v>
      </c>
    </row>
    <row r="6119" spans="3:6" x14ac:dyDescent="0.25">
      <c r="C6119" s="10">
        <v>34313</v>
      </c>
      <c r="D6119">
        <v>28.25</v>
      </c>
      <c r="F6119">
        <v>35.25</v>
      </c>
    </row>
    <row r="6120" spans="3:6" x14ac:dyDescent="0.25">
      <c r="C6120" s="10">
        <v>34312</v>
      </c>
      <c r="D6120">
        <v>30</v>
      </c>
      <c r="F6120">
        <v>35.119999999999997</v>
      </c>
    </row>
    <row r="6121" spans="3:6" x14ac:dyDescent="0.25">
      <c r="C6121" s="10">
        <v>34311</v>
      </c>
      <c r="D6121">
        <v>31.87</v>
      </c>
      <c r="F6121">
        <v>35.119999999999997</v>
      </c>
    </row>
    <row r="6122" spans="3:6" x14ac:dyDescent="0.25">
      <c r="C6122" s="10">
        <v>34310</v>
      </c>
      <c r="D6122">
        <v>32.25</v>
      </c>
      <c r="F6122">
        <v>35.119999999999997</v>
      </c>
    </row>
    <row r="6123" spans="3:6" x14ac:dyDescent="0.25">
      <c r="C6123" s="10">
        <v>34309</v>
      </c>
      <c r="D6123">
        <v>32.25</v>
      </c>
      <c r="F6123">
        <v>35</v>
      </c>
    </row>
    <row r="6124" spans="3:6" x14ac:dyDescent="0.25">
      <c r="C6124" s="10">
        <v>34306</v>
      </c>
      <c r="D6124">
        <v>31.5</v>
      </c>
      <c r="F6124">
        <v>34.880000000000003</v>
      </c>
    </row>
    <row r="6125" spans="3:6" x14ac:dyDescent="0.25">
      <c r="C6125" s="10">
        <v>34305</v>
      </c>
      <c r="D6125">
        <v>31.75</v>
      </c>
      <c r="F6125">
        <v>34.75</v>
      </c>
    </row>
    <row r="6126" spans="3:6" x14ac:dyDescent="0.25">
      <c r="C6126" s="10">
        <v>34304</v>
      </c>
      <c r="D6126">
        <v>31.5</v>
      </c>
      <c r="F6126">
        <v>34.75</v>
      </c>
    </row>
    <row r="6127" spans="3:6" x14ac:dyDescent="0.25">
      <c r="C6127" s="10">
        <v>34303</v>
      </c>
      <c r="D6127">
        <v>31.5</v>
      </c>
      <c r="F6127">
        <v>34.619999999999997</v>
      </c>
    </row>
    <row r="6128" spans="3:6" x14ac:dyDescent="0.25">
      <c r="C6128" s="10">
        <v>34302</v>
      </c>
      <c r="D6128">
        <v>31.75</v>
      </c>
      <c r="F6128">
        <v>34.75</v>
      </c>
    </row>
    <row r="6129" spans="3:6" x14ac:dyDescent="0.25">
      <c r="C6129" s="10">
        <v>34299</v>
      </c>
      <c r="D6129">
        <v>32.630000000000003</v>
      </c>
      <c r="F6129">
        <v>35</v>
      </c>
    </row>
    <row r="6130" spans="3:6" x14ac:dyDescent="0.25">
      <c r="C6130" s="10">
        <v>34297</v>
      </c>
      <c r="D6130">
        <v>33</v>
      </c>
      <c r="F6130">
        <v>35.119999999999997</v>
      </c>
    </row>
    <row r="6131" spans="3:6" x14ac:dyDescent="0.25">
      <c r="C6131" s="10">
        <v>34296</v>
      </c>
      <c r="D6131">
        <v>33</v>
      </c>
      <c r="F6131">
        <v>35.380000000000003</v>
      </c>
    </row>
    <row r="6132" spans="3:6" x14ac:dyDescent="0.25">
      <c r="C6132" s="10">
        <v>34295</v>
      </c>
      <c r="D6132">
        <v>32.5</v>
      </c>
      <c r="F6132">
        <v>35.380000000000003</v>
      </c>
    </row>
    <row r="6133" spans="3:6" x14ac:dyDescent="0.25">
      <c r="C6133" s="10">
        <v>34292</v>
      </c>
      <c r="D6133">
        <v>33</v>
      </c>
      <c r="F6133">
        <v>35.5</v>
      </c>
    </row>
    <row r="6134" spans="3:6" x14ac:dyDescent="0.25">
      <c r="C6134" s="10">
        <v>34291</v>
      </c>
      <c r="D6134">
        <v>33.5</v>
      </c>
      <c r="F6134">
        <v>34.75</v>
      </c>
    </row>
    <row r="6135" spans="3:6" x14ac:dyDescent="0.25">
      <c r="C6135" s="10">
        <v>34290</v>
      </c>
      <c r="D6135">
        <v>33.5</v>
      </c>
      <c r="F6135">
        <v>35</v>
      </c>
    </row>
    <row r="6136" spans="3:6" x14ac:dyDescent="0.25">
      <c r="C6136" s="10">
        <v>34289</v>
      </c>
      <c r="D6136">
        <v>34</v>
      </c>
      <c r="F6136">
        <v>34.880000000000003</v>
      </c>
    </row>
    <row r="6137" spans="3:6" x14ac:dyDescent="0.25">
      <c r="C6137" s="10">
        <v>34288</v>
      </c>
      <c r="D6137">
        <v>32</v>
      </c>
      <c r="F6137">
        <v>35.119999999999997</v>
      </c>
    </row>
    <row r="6138" spans="3:6" x14ac:dyDescent="0.25">
      <c r="C6138" s="10">
        <v>34285</v>
      </c>
      <c r="D6138">
        <v>31.75</v>
      </c>
      <c r="F6138">
        <v>34</v>
      </c>
    </row>
    <row r="6139" spans="3:6" x14ac:dyDescent="0.25">
      <c r="C6139" s="10">
        <v>34284</v>
      </c>
      <c r="D6139">
        <v>31.37</v>
      </c>
      <c r="F6139">
        <v>33</v>
      </c>
    </row>
    <row r="6140" spans="3:6" x14ac:dyDescent="0.25">
      <c r="C6140" s="10">
        <v>34283</v>
      </c>
      <c r="D6140">
        <v>30.75</v>
      </c>
      <c r="F6140">
        <v>32.75</v>
      </c>
    </row>
    <row r="6141" spans="3:6" x14ac:dyDescent="0.25">
      <c r="C6141" s="10">
        <v>34282</v>
      </c>
      <c r="D6141">
        <v>30.12</v>
      </c>
      <c r="F6141">
        <v>33</v>
      </c>
    </row>
    <row r="6142" spans="3:6" x14ac:dyDescent="0.25">
      <c r="C6142" s="10">
        <v>34281</v>
      </c>
      <c r="D6142">
        <v>30.75</v>
      </c>
      <c r="F6142">
        <v>33</v>
      </c>
    </row>
    <row r="6143" spans="3:6" x14ac:dyDescent="0.25">
      <c r="C6143" s="10">
        <v>34278</v>
      </c>
      <c r="D6143">
        <v>31.87</v>
      </c>
      <c r="F6143">
        <v>33.880000000000003</v>
      </c>
    </row>
    <row r="6144" spans="3:6" x14ac:dyDescent="0.25">
      <c r="C6144" s="10">
        <v>34277</v>
      </c>
      <c r="D6144">
        <v>32.25</v>
      </c>
      <c r="F6144">
        <v>33.75</v>
      </c>
    </row>
    <row r="6145" spans="3:6" x14ac:dyDescent="0.25">
      <c r="C6145" s="10">
        <v>34276</v>
      </c>
      <c r="D6145">
        <v>31.62</v>
      </c>
      <c r="F6145">
        <v>35.25</v>
      </c>
    </row>
    <row r="6146" spans="3:6" x14ac:dyDescent="0.25">
      <c r="C6146" s="10">
        <v>34275</v>
      </c>
      <c r="D6146">
        <v>32.75</v>
      </c>
      <c r="F6146">
        <v>35.619999999999997</v>
      </c>
    </row>
    <row r="6147" spans="3:6" x14ac:dyDescent="0.25">
      <c r="C6147" s="10">
        <v>34274</v>
      </c>
      <c r="D6147">
        <v>31.5</v>
      </c>
      <c r="F6147">
        <v>36</v>
      </c>
    </row>
    <row r="6148" spans="3:6" x14ac:dyDescent="0.25">
      <c r="C6148" s="10">
        <v>34271</v>
      </c>
      <c r="D6148">
        <v>30.75</v>
      </c>
      <c r="F6148">
        <v>35.880000000000003</v>
      </c>
    </row>
    <row r="6149" spans="3:6" x14ac:dyDescent="0.25">
      <c r="C6149" s="10">
        <v>34270</v>
      </c>
      <c r="D6149">
        <v>31</v>
      </c>
      <c r="F6149">
        <v>35.5</v>
      </c>
    </row>
    <row r="6150" spans="3:6" x14ac:dyDescent="0.25">
      <c r="C6150" s="10">
        <v>34269</v>
      </c>
      <c r="D6150">
        <v>31.75</v>
      </c>
      <c r="F6150">
        <v>35.619999999999997</v>
      </c>
    </row>
    <row r="6151" spans="3:6" x14ac:dyDescent="0.25">
      <c r="C6151" s="10">
        <v>34268</v>
      </c>
      <c r="D6151">
        <v>29.75</v>
      </c>
      <c r="F6151">
        <v>35.380000000000003</v>
      </c>
    </row>
    <row r="6152" spans="3:6" x14ac:dyDescent="0.25">
      <c r="C6152" s="10">
        <v>34267</v>
      </c>
      <c r="D6152">
        <v>30</v>
      </c>
      <c r="F6152">
        <v>35</v>
      </c>
    </row>
    <row r="6153" spans="3:6" x14ac:dyDescent="0.25">
      <c r="C6153" s="10">
        <v>34264</v>
      </c>
      <c r="D6153">
        <v>30.25</v>
      </c>
      <c r="F6153">
        <v>36.5</v>
      </c>
    </row>
    <row r="6154" spans="3:6" x14ac:dyDescent="0.25">
      <c r="C6154" s="10">
        <v>34263</v>
      </c>
      <c r="D6154">
        <v>30.25</v>
      </c>
      <c r="F6154">
        <v>36.380000000000003</v>
      </c>
    </row>
    <row r="6155" spans="3:6" x14ac:dyDescent="0.25">
      <c r="C6155" s="10">
        <v>34262</v>
      </c>
      <c r="D6155">
        <v>27.75</v>
      </c>
      <c r="F6155">
        <v>36.119999999999997</v>
      </c>
    </row>
    <row r="6156" spans="3:6" x14ac:dyDescent="0.25">
      <c r="C6156" s="10">
        <v>34261</v>
      </c>
      <c r="D6156">
        <v>27.75</v>
      </c>
      <c r="F6156">
        <v>36.619999999999997</v>
      </c>
    </row>
    <row r="6157" spans="3:6" x14ac:dyDescent="0.25">
      <c r="C6157" s="10">
        <v>34260</v>
      </c>
      <c r="D6157">
        <v>28.37</v>
      </c>
      <c r="F6157">
        <v>37.75</v>
      </c>
    </row>
    <row r="6158" spans="3:6" x14ac:dyDescent="0.25">
      <c r="C6158" s="10">
        <v>34257</v>
      </c>
      <c r="D6158">
        <v>28.25</v>
      </c>
      <c r="F6158">
        <v>38.5</v>
      </c>
    </row>
    <row r="6159" spans="3:6" x14ac:dyDescent="0.25">
      <c r="C6159" s="10">
        <v>34256</v>
      </c>
      <c r="D6159">
        <v>23.75</v>
      </c>
      <c r="F6159">
        <v>38.880000000000003</v>
      </c>
    </row>
    <row r="6160" spans="3:6" x14ac:dyDescent="0.25">
      <c r="C6160" s="10">
        <v>34255</v>
      </c>
      <c r="D6160">
        <v>24</v>
      </c>
      <c r="F6160">
        <v>39.619999999999997</v>
      </c>
    </row>
    <row r="6161" spans="3:6" x14ac:dyDescent="0.25">
      <c r="C6161" s="10">
        <v>34254</v>
      </c>
      <c r="D6161">
        <v>24</v>
      </c>
      <c r="F6161">
        <v>39.119999999999997</v>
      </c>
    </row>
    <row r="6162" spans="3:6" x14ac:dyDescent="0.25">
      <c r="C6162" s="10">
        <v>34253</v>
      </c>
      <c r="D6162">
        <v>23.75</v>
      </c>
      <c r="F6162">
        <v>39.380000000000003</v>
      </c>
    </row>
    <row r="6163" spans="3:6" x14ac:dyDescent="0.25">
      <c r="C6163" s="10">
        <v>34250</v>
      </c>
      <c r="D6163">
        <v>22.62</v>
      </c>
      <c r="F6163">
        <v>39.25</v>
      </c>
    </row>
    <row r="6164" spans="3:6" x14ac:dyDescent="0.25">
      <c r="C6164" s="10">
        <v>34249</v>
      </c>
      <c r="D6164">
        <v>23</v>
      </c>
      <c r="F6164">
        <v>39.619999999999997</v>
      </c>
    </row>
    <row r="6165" spans="3:6" x14ac:dyDescent="0.25">
      <c r="C6165" s="10">
        <v>34248</v>
      </c>
      <c r="D6165">
        <v>23.62</v>
      </c>
      <c r="F6165">
        <v>39.619999999999997</v>
      </c>
    </row>
    <row r="6166" spans="3:6" x14ac:dyDescent="0.25">
      <c r="C6166" s="10">
        <v>34247</v>
      </c>
      <c r="D6166">
        <v>23.5</v>
      </c>
      <c r="F6166">
        <v>39.380000000000003</v>
      </c>
    </row>
    <row r="6167" spans="3:6" x14ac:dyDescent="0.25">
      <c r="C6167" s="10">
        <v>34246</v>
      </c>
      <c r="D6167">
        <v>22.75</v>
      </c>
      <c r="F6167">
        <v>39.119999999999997</v>
      </c>
    </row>
    <row r="6168" spans="3:6" x14ac:dyDescent="0.25">
      <c r="C6168" s="10">
        <v>34243</v>
      </c>
      <c r="D6168">
        <v>22.75</v>
      </c>
      <c r="F6168">
        <v>39.880000000000003</v>
      </c>
    </row>
    <row r="6169" spans="3:6" x14ac:dyDescent="0.25">
      <c r="C6169" s="10">
        <v>34242</v>
      </c>
      <c r="D6169">
        <v>23.37</v>
      </c>
      <c r="F6169">
        <v>39.75</v>
      </c>
    </row>
    <row r="6170" spans="3:6" x14ac:dyDescent="0.25">
      <c r="C6170" s="10">
        <v>34241</v>
      </c>
      <c r="D6170">
        <v>23.87</v>
      </c>
      <c r="F6170">
        <v>38.5</v>
      </c>
    </row>
    <row r="6171" spans="3:6" x14ac:dyDescent="0.25">
      <c r="C6171" s="10">
        <v>34240</v>
      </c>
      <c r="D6171">
        <v>24.75</v>
      </c>
      <c r="F6171">
        <v>36.880000000000003</v>
      </c>
    </row>
    <row r="6172" spans="3:6" x14ac:dyDescent="0.25">
      <c r="C6172" s="10">
        <v>34239</v>
      </c>
      <c r="D6172">
        <v>24.75</v>
      </c>
      <c r="F6172">
        <v>36.880000000000003</v>
      </c>
    </row>
    <row r="6173" spans="3:6" x14ac:dyDescent="0.25">
      <c r="C6173" s="10">
        <v>34236</v>
      </c>
      <c r="D6173">
        <v>25</v>
      </c>
      <c r="F6173">
        <v>37.5</v>
      </c>
    </row>
    <row r="6174" spans="3:6" x14ac:dyDescent="0.25">
      <c r="C6174" s="10">
        <v>34235</v>
      </c>
      <c r="D6174">
        <v>24.75</v>
      </c>
      <c r="F6174">
        <v>37.119999999999997</v>
      </c>
    </row>
    <row r="6175" spans="3:6" x14ac:dyDescent="0.25">
      <c r="C6175" s="10">
        <v>34234</v>
      </c>
      <c r="D6175">
        <v>25.5</v>
      </c>
      <c r="F6175">
        <v>36.5</v>
      </c>
    </row>
    <row r="6176" spans="3:6" x14ac:dyDescent="0.25">
      <c r="C6176" s="10">
        <v>34233</v>
      </c>
      <c r="D6176">
        <v>24.5</v>
      </c>
      <c r="F6176">
        <v>36.380000000000003</v>
      </c>
    </row>
    <row r="6177" spans="3:6" x14ac:dyDescent="0.25">
      <c r="C6177" s="10">
        <v>34232</v>
      </c>
      <c r="D6177">
        <v>24.87</v>
      </c>
      <c r="F6177">
        <v>36.880000000000003</v>
      </c>
    </row>
    <row r="6178" spans="3:6" x14ac:dyDescent="0.25">
      <c r="C6178" s="10">
        <v>34229</v>
      </c>
      <c r="D6178">
        <v>25.25</v>
      </c>
      <c r="F6178">
        <v>36.5</v>
      </c>
    </row>
    <row r="6179" spans="3:6" x14ac:dyDescent="0.25">
      <c r="C6179" s="10">
        <v>34228</v>
      </c>
      <c r="D6179">
        <v>24.75</v>
      </c>
      <c r="F6179">
        <v>34.5</v>
      </c>
    </row>
    <row r="6180" spans="3:6" x14ac:dyDescent="0.25">
      <c r="C6180" s="10">
        <v>34227</v>
      </c>
      <c r="D6180">
        <v>24.5</v>
      </c>
      <c r="F6180">
        <v>34</v>
      </c>
    </row>
    <row r="6181" spans="3:6" x14ac:dyDescent="0.25">
      <c r="C6181" s="10">
        <v>34226</v>
      </c>
      <c r="D6181">
        <v>24.25</v>
      </c>
      <c r="F6181">
        <v>33.5</v>
      </c>
    </row>
    <row r="6182" spans="3:6" x14ac:dyDescent="0.25">
      <c r="C6182" s="10">
        <v>34225</v>
      </c>
      <c r="D6182">
        <v>25.25</v>
      </c>
      <c r="F6182">
        <v>33.5</v>
      </c>
    </row>
    <row r="6183" spans="3:6" x14ac:dyDescent="0.25">
      <c r="C6183" s="10">
        <v>34222</v>
      </c>
      <c r="D6183">
        <v>26.25</v>
      </c>
      <c r="F6183">
        <v>33</v>
      </c>
    </row>
    <row r="6184" spans="3:6" x14ac:dyDescent="0.25">
      <c r="C6184" s="10">
        <v>34221</v>
      </c>
      <c r="D6184">
        <v>26</v>
      </c>
      <c r="F6184">
        <v>33</v>
      </c>
    </row>
    <row r="6185" spans="3:6" x14ac:dyDescent="0.25">
      <c r="C6185" s="10">
        <v>34220</v>
      </c>
      <c r="D6185">
        <v>26.75</v>
      </c>
      <c r="F6185">
        <v>32.880000000000003</v>
      </c>
    </row>
    <row r="6186" spans="3:6" x14ac:dyDescent="0.25">
      <c r="C6186" s="10">
        <v>34219</v>
      </c>
      <c r="D6186">
        <v>26.25</v>
      </c>
      <c r="F6186">
        <v>33</v>
      </c>
    </row>
    <row r="6187" spans="3:6" x14ac:dyDescent="0.25">
      <c r="C6187" s="10">
        <v>34215</v>
      </c>
      <c r="D6187">
        <v>25.75</v>
      </c>
      <c r="F6187">
        <v>33.119999999999997</v>
      </c>
    </row>
    <row r="6188" spans="3:6" x14ac:dyDescent="0.25">
      <c r="C6188" s="10">
        <v>34214</v>
      </c>
      <c r="D6188">
        <v>25.75</v>
      </c>
      <c r="F6188">
        <v>33</v>
      </c>
    </row>
    <row r="6189" spans="3:6" x14ac:dyDescent="0.25">
      <c r="C6189" s="10">
        <v>34213</v>
      </c>
      <c r="D6189">
        <v>26.12</v>
      </c>
      <c r="F6189">
        <v>32.75</v>
      </c>
    </row>
    <row r="6190" spans="3:6" x14ac:dyDescent="0.25">
      <c r="C6190" s="10">
        <v>34212</v>
      </c>
      <c r="D6190">
        <v>26.5</v>
      </c>
      <c r="F6190">
        <v>32.119999999999997</v>
      </c>
    </row>
    <row r="6191" spans="3:6" x14ac:dyDescent="0.25">
      <c r="C6191" s="10">
        <v>34211</v>
      </c>
      <c r="D6191">
        <v>26</v>
      </c>
      <c r="F6191">
        <v>31.5</v>
      </c>
    </row>
    <row r="6192" spans="3:6" x14ac:dyDescent="0.25">
      <c r="C6192" s="10">
        <v>34208</v>
      </c>
      <c r="D6192">
        <v>26.5</v>
      </c>
      <c r="F6192">
        <v>31.25</v>
      </c>
    </row>
    <row r="6193" spans="3:6" x14ac:dyDescent="0.25">
      <c r="C6193" s="10">
        <v>34207</v>
      </c>
      <c r="D6193">
        <v>26.87</v>
      </c>
      <c r="F6193">
        <v>31.12</v>
      </c>
    </row>
    <row r="6194" spans="3:6" x14ac:dyDescent="0.25">
      <c r="C6194" s="10">
        <v>34206</v>
      </c>
      <c r="D6194">
        <v>27.25</v>
      </c>
      <c r="F6194">
        <v>31.12</v>
      </c>
    </row>
    <row r="6195" spans="3:6" x14ac:dyDescent="0.25">
      <c r="C6195" s="10">
        <v>34205</v>
      </c>
      <c r="D6195">
        <v>28</v>
      </c>
      <c r="F6195">
        <v>31</v>
      </c>
    </row>
    <row r="6196" spans="3:6" x14ac:dyDescent="0.25">
      <c r="C6196" s="10">
        <v>34204</v>
      </c>
      <c r="D6196">
        <v>28.37</v>
      </c>
      <c r="F6196">
        <v>30.88</v>
      </c>
    </row>
    <row r="6197" spans="3:6" x14ac:dyDescent="0.25">
      <c r="C6197" s="10">
        <v>34201</v>
      </c>
      <c r="D6197">
        <v>28</v>
      </c>
      <c r="F6197">
        <v>30.88</v>
      </c>
    </row>
    <row r="6198" spans="3:6" x14ac:dyDescent="0.25">
      <c r="C6198" s="10">
        <v>34200</v>
      </c>
      <c r="D6198">
        <v>27.5</v>
      </c>
      <c r="F6198">
        <v>30.88</v>
      </c>
    </row>
    <row r="6199" spans="3:6" x14ac:dyDescent="0.25">
      <c r="C6199" s="10">
        <v>34199</v>
      </c>
      <c r="D6199">
        <v>28.5</v>
      </c>
      <c r="F6199">
        <v>31.38</v>
      </c>
    </row>
    <row r="6200" spans="3:6" x14ac:dyDescent="0.25">
      <c r="C6200" s="10">
        <v>34198</v>
      </c>
      <c r="D6200">
        <v>28.37</v>
      </c>
      <c r="F6200">
        <v>31</v>
      </c>
    </row>
    <row r="6201" spans="3:6" x14ac:dyDescent="0.25">
      <c r="C6201" s="10">
        <v>34197</v>
      </c>
      <c r="D6201">
        <v>27.5</v>
      </c>
      <c r="F6201">
        <v>31.12</v>
      </c>
    </row>
    <row r="6202" spans="3:6" x14ac:dyDescent="0.25">
      <c r="C6202" s="10">
        <v>34194</v>
      </c>
      <c r="D6202">
        <v>27.37</v>
      </c>
      <c r="F6202">
        <v>31.38</v>
      </c>
    </row>
    <row r="6203" spans="3:6" x14ac:dyDescent="0.25">
      <c r="C6203" s="10">
        <v>34193</v>
      </c>
      <c r="D6203">
        <v>26.5</v>
      </c>
      <c r="F6203">
        <v>31</v>
      </c>
    </row>
    <row r="6204" spans="3:6" x14ac:dyDescent="0.25">
      <c r="C6204" s="10">
        <v>34192</v>
      </c>
      <c r="D6204">
        <v>27.5</v>
      </c>
      <c r="F6204">
        <v>31</v>
      </c>
    </row>
    <row r="6205" spans="3:6" x14ac:dyDescent="0.25">
      <c r="C6205" s="10">
        <v>34191</v>
      </c>
      <c r="D6205">
        <v>28.5</v>
      </c>
      <c r="F6205">
        <v>31</v>
      </c>
    </row>
    <row r="6206" spans="3:6" x14ac:dyDescent="0.25">
      <c r="C6206" s="10">
        <v>34190</v>
      </c>
      <c r="D6206">
        <v>29.75</v>
      </c>
      <c r="F6206">
        <v>31.5</v>
      </c>
    </row>
    <row r="6207" spans="3:6" x14ac:dyDescent="0.25">
      <c r="C6207" s="10">
        <v>34187</v>
      </c>
      <c r="D6207">
        <v>29.25</v>
      </c>
      <c r="F6207">
        <v>31.75</v>
      </c>
    </row>
    <row r="6208" spans="3:6" x14ac:dyDescent="0.25">
      <c r="C6208" s="10">
        <v>34186</v>
      </c>
      <c r="D6208">
        <v>29.5</v>
      </c>
      <c r="F6208">
        <v>32.25</v>
      </c>
    </row>
    <row r="6209" spans="3:6" x14ac:dyDescent="0.25">
      <c r="C6209" s="10">
        <v>34185</v>
      </c>
      <c r="D6209">
        <v>30.25</v>
      </c>
      <c r="F6209">
        <v>32.75</v>
      </c>
    </row>
    <row r="6210" spans="3:6" x14ac:dyDescent="0.25">
      <c r="C6210" s="10">
        <v>34184</v>
      </c>
      <c r="D6210">
        <v>29</v>
      </c>
      <c r="F6210">
        <v>32.5</v>
      </c>
    </row>
    <row r="6211" spans="3:6" x14ac:dyDescent="0.25">
      <c r="C6211" s="10">
        <v>34183</v>
      </c>
      <c r="D6211">
        <v>28.5</v>
      </c>
      <c r="F6211">
        <v>32.380000000000003</v>
      </c>
    </row>
    <row r="6212" spans="3:6" x14ac:dyDescent="0.25">
      <c r="C6212" s="10">
        <v>34180</v>
      </c>
      <c r="D6212">
        <v>27.75</v>
      </c>
      <c r="F6212">
        <v>32.5</v>
      </c>
    </row>
    <row r="6213" spans="3:6" x14ac:dyDescent="0.25">
      <c r="C6213" s="10">
        <v>34179</v>
      </c>
      <c r="D6213">
        <v>27.25</v>
      </c>
      <c r="F6213">
        <v>32.5</v>
      </c>
    </row>
    <row r="6214" spans="3:6" x14ac:dyDescent="0.25">
      <c r="C6214" s="10">
        <v>34178</v>
      </c>
      <c r="D6214">
        <v>26.87</v>
      </c>
      <c r="F6214">
        <v>32.380000000000003</v>
      </c>
    </row>
    <row r="6215" spans="3:6" x14ac:dyDescent="0.25">
      <c r="C6215" s="10">
        <v>34177</v>
      </c>
      <c r="D6215">
        <v>26.5</v>
      </c>
      <c r="F6215">
        <v>32.5</v>
      </c>
    </row>
    <row r="6216" spans="3:6" x14ac:dyDescent="0.25">
      <c r="C6216" s="10">
        <v>34176</v>
      </c>
      <c r="D6216">
        <v>26.87</v>
      </c>
      <c r="F6216">
        <v>32.5</v>
      </c>
    </row>
    <row r="6217" spans="3:6" x14ac:dyDescent="0.25">
      <c r="C6217" s="10">
        <v>34173</v>
      </c>
      <c r="D6217">
        <v>26.25</v>
      </c>
      <c r="F6217">
        <v>32.5</v>
      </c>
    </row>
    <row r="6218" spans="3:6" x14ac:dyDescent="0.25">
      <c r="C6218" s="10">
        <v>34172</v>
      </c>
      <c r="D6218">
        <v>26.5</v>
      </c>
      <c r="F6218">
        <v>32.25</v>
      </c>
    </row>
    <row r="6219" spans="3:6" x14ac:dyDescent="0.25">
      <c r="C6219" s="10">
        <v>34171</v>
      </c>
      <c r="D6219">
        <v>26.25</v>
      </c>
      <c r="F6219">
        <v>32.25</v>
      </c>
    </row>
    <row r="6220" spans="3:6" x14ac:dyDescent="0.25">
      <c r="C6220" s="10">
        <v>34170</v>
      </c>
      <c r="D6220">
        <v>26.87</v>
      </c>
      <c r="F6220">
        <v>32.75</v>
      </c>
    </row>
    <row r="6221" spans="3:6" x14ac:dyDescent="0.25">
      <c r="C6221" s="10">
        <v>34169</v>
      </c>
      <c r="D6221">
        <v>25.62</v>
      </c>
      <c r="F6221">
        <v>33</v>
      </c>
    </row>
    <row r="6222" spans="3:6" x14ac:dyDescent="0.25">
      <c r="C6222" s="10">
        <v>34166</v>
      </c>
      <c r="D6222">
        <v>27.5</v>
      </c>
      <c r="F6222">
        <v>33</v>
      </c>
    </row>
    <row r="6223" spans="3:6" x14ac:dyDescent="0.25">
      <c r="C6223" s="10">
        <v>34165</v>
      </c>
      <c r="D6223">
        <v>35.75</v>
      </c>
      <c r="F6223">
        <v>32.880000000000003</v>
      </c>
    </row>
    <row r="6224" spans="3:6" x14ac:dyDescent="0.25">
      <c r="C6224" s="10">
        <v>34164</v>
      </c>
      <c r="D6224">
        <v>37.25</v>
      </c>
      <c r="F6224">
        <v>33.119999999999997</v>
      </c>
    </row>
    <row r="6225" spans="3:6" x14ac:dyDescent="0.25">
      <c r="C6225" s="10">
        <v>34163</v>
      </c>
      <c r="D6225">
        <v>37.25</v>
      </c>
      <c r="F6225">
        <v>33.5</v>
      </c>
    </row>
    <row r="6226" spans="3:6" x14ac:dyDescent="0.25">
      <c r="C6226" s="10">
        <v>34162</v>
      </c>
      <c r="D6226">
        <v>38</v>
      </c>
      <c r="F6226">
        <v>33.5</v>
      </c>
    </row>
    <row r="6227" spans="3:6" x14ac:dyDescent="0.25">
      <c r="C6227" s="10">
        <v>34159</v>
      </c>
      <c r="D6227">
        <v>36.75</v>
      </c>
      <c r="F6227">
        <v>32.75</v>
      </c>
    </row>
    <row r="6228" spans="3:6" x14ac:dyDescent="0.25">
      <c r="C6228" s="10">
        <v>34158</v>
      </c>
      <c r="D6228">
        <v>36.5</v>
      </c>
      <c r="F6228">
        <v>32.5</v>
      </c>
    </row>
    <row r="6229" spans="3:6" x14ac:dyDescent="0.25">
      <c r="C6229" s="10">
        <v>34157</v>
      </c>
      <c r="D6229">
        <v>36.5</v>
      </c>
      <c r="F6229">
        <v>32.75</v>
      </c>
    </row>
    <row r="6230" spans="3:6" x14ac:dyDescent="0.25">
      <c r="C6230" s="10">
        <v>34156</v>
      </c>
      <c r="D6230">
        <v>37.75</v>
      </c>
      <c r="F6230">
        <v>32.619999999999997</v>
      </c>
    </row>
    <row r="6231" spans="3:6" x14ac:dyDescent="0.25">
      <c r="C6231" s="10">
        <v>34152</v>
      </c>
      <c r="D6231">
        <v>38.5</v>
      </c>
      <c r="F6231">
        <v>33</v>
      </c>
    </row>
    <row r="6232" spans="3:6" x14ac:dyDescent="0.25">
      <c r="C6232" s="10">
        <v>34151</v>
      </c>
      <c r="D6232">
        <v>38</v>
      </c>
      <c r="F6232">
        <v>32.75</v>
      </c>
    </row>
    <row r="6233" spans="3:6" x14ac:dyDescent="0.25">
      <c r="C6233" s="10">
        <v>34150</v>
      </c>
      <c r="D6233">
        <v>39.5</v>
      </c>
      <c r="F6233">
        <v>33.75</v>
      </c>
    </row>
    <row r="6234" spans="3:6" x14ac:dyDescent="0.25">
      <c r="C6234" s="10">
        <v>34149</v>
      </c>
      <c r="D6234">
        <v>39</v>
      </c>
      <c r="F6234">
        <v>32.880000000000003</v>
      </c>
    </row>
    <row r="6235" spans="3:6" x14ac:dyDescent="0.25">
      <c r="C6235" s="10">
        <v>34148</v>
      </c>
      <c r="D6235">
        <v>40.130000000000003</v>
      </c>
      <c r="F6235">
        <v>32.5</v>
      </c>
    </row>
    <row r="6236" spans="3:6" x14ac:dyDescent="0.25">
      <c r="C6236" s="10">
        <v>34145</v>
      </c>
      <c r="D6236">
        <v>40</v>
      </c>
      <c r="F6236">
        <v>32.119999999999997</v>
      </c>
    </row>
    <row r="6237" spans="3:6" x14ac:dyDescent="0.25">
      <c r="C6237" s="10">
        <v>34144</v>
      </c>
      <c r="D6237">
        <v>41.75</v>
      </c>
      <c r="F6237">
        <v>31.5</v>
      </c>
    </row>
    <row r="6238" spans="3:6" x14ac:dyDescent="0.25">
      <c r="C6238" s="10">
        <v>34143</v>
      </c>
      <c r="D6238">
        <v>40.5</v>
      </c>
      <c r="F6238">
        <v>31</v>
      </c>
    </row>
    <row r="6239" spans="3:6" x14ac:dyDescent="0.25">
      <c r="C6239" s="10">
        <v>34142</v>
      </c>
      <c r="D6239">
        <v>41.38</v>
      </c>
      <c r="F6239">
        <v>30.75</v>
      </c>
    </row>
    <row r="6240" spans="3:6" x14ac:dyDescent="0.25">
      <c r="C6240" s="10">
        <v>34141</v>
      </c>
      <c r="D6240">
        <v>39.630000000000003</v>
      </c>
      <c r="F6240">
        <v>30</v>
      </c>
    </row>
    <row r="6241" spans="3:6" x14ac:dyDescent="0.25">
      <c r="C6241" s="10">
        <v>34138</v>
      </c>
      <c r="D6241">
        <v>41</v>
      </c>
      <c r="F6241">
        <v>30</v>
      </c>
    </row>
    <row r="6242" spans="3:6" x14ac:dyDescent="0.25">
      <c r="C6242" s="10">
        <v>34137</v>
      </c>
      <c r="D6242">
        <v>41.25</v>
      </c>
      <c r="F6242">
        <v>30.12</v>
      </c>
    </row>
    <row r="6243" spans="3:6" x14ac:dyDescent="0.25">
      <c r="C6243" s="10">
        <v>34136</v>
      </c>
      <c r="D6243">
        <v>42.25</v>
      </c>
      <c r="F6243">
        <v>30.12</v>
      </c>
    </row>
    <row r="6244" spans="3:6" x14ac:dyDescent="0.25">
      <c r="C6244" s="10">
        <v>34135</v>
      </c>
      <c r="D6244">
        <v>42</v>
      </c>
      <c r="F6244">
        <v>30.12</v>
      </c>
    </row>
    <row r="6245" spans="3:6" x14ac:dyDescent="0.25">
      <c r="C6245" s="10">
        <v>34134</v>
      </c>
      <c r="D6245">
        <v>44.63</v>
      </c>
      <c r="F6245">
        <v>30</v>
      </c>
    </row>
    <row r="6246" spans="3:6" x14ac:dyDescent="0.25">
      <c r="C6246" s="10">
        <v>34131</v>
      </c>
      <c r="D6246">
        <v>43.75</v>
      </c>
      <c r="F6246">
        <v>29.5</v>
      </c>
    </row>
    <row r="6247" spans="3:6" x14ac:dyDescent="0.25">
      <c r="C6247" s="10">
        <v>34130</v>
      </c>
      <c r="D6247">
        <v>44.5</v>
      </c>
      <c r="F6247">
        <v>29.38</v>
      </c>
    </row>
    <row r="6248" spans="3:6" x14ac:dyDescent="0.25">
      <c r="C6248" s="10">
        <v>34129</v>
      </c>
      <c r="D6248">
        <v>44.25</v>
      </c>
      <c r="F6248">
        <v>29.25</v>
      </c>
    </row>
    <row r="6249" spans="3:6" x14ac:dyDescent="0.25">
      <c r="C6249" s="10">
        <v>34128</v>
      </c>
      <c r="D6249">
        <v>49.5</v>
      </c>
      <c r="F6249">
        <v>29.12</v>
      </c>
    </row>
    <row r="6250" spans="3:6" x14ac:dyDescent="0.25">
      <c r="C6250" s="10">
        <v>34127</v>
      </c>
      <c r="D6250">
        <v>50.75</v>
      </c>
      <c r="F6250">
        <v>29.62</v>
      </c>
    </row>
    <row r="6251" spans="3:6" x14ac:dyDescent="0.25">
      <c r="C6251" s="10">
        <v>34124</v>
      </c>
      <c r="D6251">
        <v>54.88</v>
      </c>
      <c r="F6251">
        <v>30.38</v>
      </c>
    </row>
    <row r="6252" spans="3:6" x14ac:dyDescent="0.25">
      <c r="C6252" s="10">
        <v>34123</v>
      </c>
      <c r="D6252">
        <v>56.38</v>
      </c>
      <c r="F6252">
        <v>30.38</v>
      </c>
    </row>
    <row r="6253" spans="3:6" x14ac:dyDescent="0.25">
      <c r="C6253" s="10">
        <v>34122</v>
      </c>
      <c r="D6253">
        <v>57</v>
      </c>
      <c r="F6253">
        <v>29.62</v>
      </c>
    </row>
    <row r="6254" spans="3:6" x14ac:dyDescent="0.25">
      <c r="C6254" s="10">
        <v>34121</v>
      </c>
      <c r="D6254">
        <v>57</v>
      </c>
      <c r="F6254">
        <v>29.88</v>
      </c>
    </row>
    <row r="6255" spans="3:6" x14ac:dyDescent="0.25">
      <c r="C6255" s="10">
        <v>34117</v>
      </c>
      <c r="D6255">
        <v>56.63</v>
      </c>
      <c r="F6255">
        <v>29.25</v>
      </c>
    </row>
    <row r="6256" spans="3:6" x14ac:dyDescent="0.25">
      <c r="C6256" s="10">
        <v>34116</v>
      </c>
      <c r="D6256">
        <v>57.5</v>
      </c>
      <c r="F6256">
        <v>29.12</v>
      </c>
    </row>
    <row r="6257" spans="3:6" x14ac:dyDescent="0.25">
      <c r="C6257" s="10">
        <v>34115</v>
      </c>
      <c r="D6257">
        <v>57.75</v>
      </c>
      <c r="F6257">
        <v>28.75</v>
      </c>
    </row>
    <row r="6258" spans="3:6" x14ac:dyDescent="0.25">
      <c r="C6258" s="10">
        <v>34114</v>
      </c>
      <c r="D6258">
        <v>56.38</v>
      </c>
      <c r="F6258">
        <v>28.5</v>
      </c>
    </row>
    <row r="6259" spans="3:6" x14ac:dyDescent="0.25">
      <c r="C6259" s="10">
        <v>34113</v>
      </c>
      <c r="D6259">
        <v>57.63</v>
      </c>
      <c r="F6259">
        <v>28.88</v>
      </c>
    </row>
    <row r="6260" spans="3:6" x14ac:dyDescent="0.25">
      <c r="C6260" s="10">
        <v>34110</v>
      </c>
      <c r="D6260">
        <v>57.5</v>
      </c>
      <c r="F6260">
        <v>28.88</v>
      </c>
    </row>
    <row r="6261" spans="3:6" x14ac:dyDescent="0.25">
      <c r="C6261" s="10">
        <v>34109</v>
      </c>
      <c r="D6261">
        <v>58.75</v>
      </c>
      <c r="F6261">
        <v>29.25</v>
      </c>
    </row>
    <row r="6262" spans="3:6" x14ac:dyDescent="0.25">
      <c r="C6262" s="10">
        <v>34108</v>
      </c>
      <c r="D6262">
        <v>57.25</v>
      </c>
      <c r="F6262">
        <v>29.62</v>
      </c>
    </row>
    <row r="6263" spans="3:6" x14ac:dyDescent="0.25">
      <c r="C6263" s="10">
        <v>34107</v>
      </c>
      <c r="D6263">
        <v>55.5</v>
      </c>
      <c r="F6263">
        <v>30.25</v>
      </c>
    </row>
    <row r="6264" spans="3:6" x14ac:dyDescent="0.25">
      <c r="C6264" s="10">
        <v>34106</v>
      </c>
      <c r="D6264">
        <v>55.75</v>
      </c>
      <c r="F6264">
        <v>30.62</v>
      </c>
    </row>
    <row r="6265" spans="3:6" x14ac:dyDescent="0.25">
      <c r="C6265" s="10">
        <v>34103</v>
      </c>
      <c r="D6265">
        <v>55.5</v>
      </c>
      <c r="F6265">
        <v>31</v>
      </c>
    </row>
    <row r="6266" spans="3:6" x14ac:dyDescent="0.25">
      <c r="C6266" s="10">
        <v>34102</v>
      </c>
      <c r="D6266">
        <v>55.5</v>
      </c>
      <c r="F6266">
        <v>31.75</v>
      </c>
    </row>
    <row r="6267" spans="3:6" x14ac:dyDescent="0.25">
      <c r="C6267" s="10">
        <v>34101</v>
      </c>
      <c r="D6267">
        <v>53.25</v>
      </c>
      <c r="F6267">
        <v>32.119999999999997</v>
      </c>
    </row>
    <row r="6268" spans="3:6" x14ac:dyDescent="0.25">
      <c r="C6268" s="10">
        <v>34100</v>
      </c>
      <c r="D6268">
        <v>54.5</v>
      </c>
      <c r="F6268">
        <v>32</v>
      </c>
    </row>
    <row r="6269" spans="3:6" x14ac:dyDescent="0.25">
      <c r="C6269" s="10">
        <v>34099</v>
      </c>
      <c r="D6269">
        <v>55</v>
      </c>
      <c r="F6269">
        <v>31.38</v>
      </c>
    </row>
    <row r="6270" spans="3:6" x14ac:dyDescent="0.25">
      <c r="C6270" s="10">
        <v>34096</v>
      </c>
      <c r="D6270">
        <v>54.75</v>
      </c>
      <c r="F6270">
        <v>31</v>
      </c>
    </row>
    <row r="6271" spans="3:6" x14ac:dyDescent="0.25">
      <c r="C6271" s="10">
        <v>34095</v>
      </c>
      <c r="D6271">
        <v>53.75</v>
      </c>
      <c r="F6271">
        <v>31.12</v>
      </c>
    </row>
    <row r="6272" spans="3:6" x14ac:dyDescent="0.25">
      <c r="C6272" s="10">
        <v>34094</v>
      </c>
      <c r="D6272">
        <v>54.5</v>
      </c>
      <c r="F6272">
        <v>31.5</v>
      </c>
    </row>
    <row r="6273" spans="3:6" x14ac:dyDescent="0.25">
      <c r="C6273" s="10">
        <v>34093</v>
      </c>
      <c r="D6273">
        <v>53.38</v>
      </c>
      <c r="F6273">
        <v>30.5</v>
      </c>
    </row>
    <row r="6274" spans="3:6" x14ac:dyDescent="0.25">
      <c r="C6274" s="10">
        <v>34092</v>
      </c>
      <c r="D6274">
        <v>51.88</v>
      </c>
      <c r="F6274">
        <v>29.5</v>
      </c>
    </row>
    <row r="6275" spans="3:6" x14ac:dyDescent="0.25">
      <c r="C6275" s="10">
        <v>34089</v>
      </c>
      <c r="D6275">
        <v>51.25</v>
      </c>
      <c r="F6275">
        <v>29.25</v>
      </c>
    </row>
    <row r="6276" spans="3:6" x14ac:dyDescent="0.25">
      <c r="C6276" s="10">
        <v>34088</v>
      </c>
      <c r="D6276">
        <v>50.75</v>
      </c>
      <c r="F6276">
        <v>29</v>
      </c>
    </row>
    <row r="6277" spans="3:6" x14ac:dyDescent="0.25">
      <c r="C6277" s="10">
        <v>34087</v>
      </c>
      <c r="D6277">
        <v>51.38</v>
      </c>
      <c r="F6277">
        <v>29.12</v>
      </c>
    </row>
    <row r="6278" spans="3:6" x14ac:dyDescent="0.25">
      <c r="C6278" s="10">
        <v>34086</v>
      </c>
      <c r="D6278">
        <v>50.25</v>
      </c>
      <c r="F6278">
        <v>28</v>
      </c>
    </row>
    <row r="6279" spans="3:6" x14ac:dyDescent="0.25">
      <c r="C6279" s="10">
        <v>34085</v>
      </c>
      <c r="D6279">
        <v>49</v>
      </c>
      <c r="F6279">
        <v>29</v>
      </c>
    </row>
    <row r="6280" spans="3:6" x14ac:dyDescent="0.25">
      <c r="C6280" s="10">
        <v>34082</v>
      </c>
      <c r="D6280">
        <v>49.25</v>
      </c>
      <c r="F6280">
        <v>30</v>
      </c>
    </row>
    <row r="6281" spans="3:6" x14ac:dyDescent="0.25">
      <c r="C6281" s="10">
        <v>34081</v>
      </c>
      <c r="D6281">
        <v>50</v>
      </c>
      <c r="F6281">
        <v>30</v>
      </c>
    </row>
    <row r="6282" spans="3:6" x14ac:dyDescent="0.25">
      <c r="C6282" s="10">
        <v>34080</v>
      </c>
      <c r="D6282">
        <v>49.63</v>
      </c>
      <c r="F6282">
        <v>30.62</v>
      </c>
    </row>
    <row r="6283" spans="3:6" x14ac:dyDescent="0.25">
      <c r="C6283" s="10">
        <v>34079</v>
      </c>
      <c r="D6283">
        <v>50</v>
      </c>
      <c r="F6283">
        <v>31.25</v>
      </c>
    </row>
    <row r="6284" spans="3:6" x14ac:dyDescent="0.25">
      <c r="C6284" s="10">
        <v>34078</v>
      </c>
      <c r="D6284">
        <v>48.5</v>
      </c>
      <c r="F6284">
        <v>32.5</v>
      </c>
    </row>
    <row r="6285" spans="3:6" x14ac:dyDescent="0.25">
      <c r="C6285" s="10">
        <v>34075</v>
      </c>
      <c r="D6285">
        <v>48.13</v>
      </c>
      <c r="F6285">
        <v>33.880000000000003</v>
      </c>
    </row>
    <row r="6286" spans="3:6" x14ac:dyDescent="0.25">
      <c r="C6286" s="10">
        <v>34074</v>
      </c>
      <c r="D6286">
        <v>47.25</v>
      </c>
      <c r="F6286">
        <v>34.119999999999997</v>
      </c>
    </row>
    <row r="6287" spans="3:6" x14ac:dyDescent="0.25">
      <c r="C6287" s="10">
        <v>34073</v>
      </c>
      <c r="D6287">
        <v>48.75</v>
      </c>
      <c r="F6287">
        <v>33.119999999999997</v>
      </c>
    </row>
    <row r="6288" spans="3:6" x14ac:dyDescent="0.25">
      <c r="C6288" s="10">
        <v>34072</v>
      </c>
      <c r="D6288">
        <v>48.5</v>
      </c>
      <c r="F6288">
        <v>33.119999999999997</v>
      </c>
    </row>
    <row r="6289" spans="3:6" x14ac:dyDescent="0.25">
      <c r="C6289" s="10">
        <v>34071</v>
      </c>
      <c r="D6289">
        <v>50</v>
      </c>
      <c r="F6289">
        <v>31.75</v>
      </c>
    </row>
    <row r="6290" spans="3:6" x14ac:dyDescent="0.25">
      <c r="C6290" s="10">
        <v>34067</v>
      </c>
      <c r="D6290">
        <v>49.75</v>
      </c>
      <c r="F6290">
        <v>31.12</v>
      </c>
    </row>
    <row r="6291" spans="3:6" x14ac:dyDescent="0.25">
      <c r="C6291" s="10">
        <v>34066</v>
      </c>
      <c r="D6291">
        <v>50.5</v>
      </c>
      <c r="F6291">
        <v>31.12</v>
      </c>
    </row>
    <row r="6292" spans="3:6" x14ac:dyDescent="0.25">
      <c r="C6292" s="10">
        <v>34065</v>
      </c>
      <c r="D6292">
        <v>48.75</v>
      </c>
      <c r="F6292">
        <v>31</v>
      </c>
    </row>
    <row r="6293" spans="3:6" x14ac:dyDescent="0.25">
      <c r="C6293" s="10">
        <v>34064</v>
      </c>
      <c r="D6293">
        <v>50</v>
      </c>
      <c r="F6293">
        <v>31</v>
      </c>
    </row>
    <row r="6294" spans="3:6" x14ac:dyDescent="0.25">
      <c r="C6294" s="10">
        <v>34061</v>
      </c>
      <c r="D6294">
        <v>50.13</v>
      </c>
      <c r="F6294">
        <v>30.75</v>
      </c>
    </row>
    <row r="6295" spans="3:6" x14ac:dyDescent="0.25">
      <c r="C6295" s="10">
        <v>34060</v>
      </c>
      <c r="D6295">
        <v>51.75</v>
      </c>
      <c r="F6295">
        <v>31.75</v>
      </c>
    </row>
    <row r="6296" spans="3:6" x14ac:dyDescent="0.25">
      <c r="C6296" s="10">
        <v>34059</v>
      </c>
      <c r="D6296">
        <v>51.5</v>
      </c>
      <c r="F6296">
        <v>32</v>
      </c>
    </row>
    <row r="6297" spans="3:6" x14ac:dyDescent="0.25">
      <c r="C6297" s="10">
        <v>34058</v>
      </c>
      <c r="D6297">
        <v>52.25</v>
      </c>
      <c r="F6297">
        <v>32.119999999999997</v>
      </c>
    </row>
    <row r="6298" spans="3:6" x14ac:dyDescent="0.25">
      <c r="C6298" s="10">
        <v>34057</v>
      </c>
      <c r="D6298">
        <v>51</v>
      </c>
      <c r="F6298">
        <v>32.380000000000003</v>
      </c>
    </row>
    <row r="6299" spans="3:6" x14ac:dyDescent="0.25">
      <c r="C6299" s="10">
        <v>34054</v>
      </c>
      <c r="D6299">
        <v>53.25</v>
      </c>
      <c r="F6299">
        <v>32.5</v>
      </c>
    </row>
    <row r="6300" spans="3:6" x14ac:dyDescent="0.25">
      <c r="C6300" s="10">
        <v>34053</v>
      </c>
      <c r="D6300">
        <v>54.75</v>
      </c>
      <c r="F6300">
        <v>32.880000000000003</v>
      </c>
    </row>
    <row r="6301" spans="3:6" x14ac:dyDescent="0.25">
      <c r="C6301" s="10">
        <v>34052</v>
      </c>
      <c r="D6301">
        <v>53.75</v>
      </c>
      <c r="F6301">
        <v>33</v>
      </c>
    </row>
    <row r="6302" spans="3:6" x14ac:dyDescent="0.25">
      <c r="C6302" s="10">
        <v>34051</v>
      </c>
      <c r="D6302">
        <v>52.75</v>
      </c>
      <c r="F6302">
        <v>33</v>
      </c>
    </row>
    <row r="6303" spans="3:6" x14ac:dyDescent="0.25">
      <c r="C6303" s="10">
        <v>34050</v>
      </c>
      <c r="D6303">
        <v>53.25</v>
      </c>
      <c r="F6303">
        <v>33</v>
      </c>
    </row>
    <row r="6304" spans="3:6" x14ac:dyDescent="0.25">
      <c r="C6304" s="10">
        <v>34047</v>
      </c>
      <c r="D6304">
        <v>53.75</v>
      </c>
      <c r="F6304">
        <v>33.380000000000003</v>
      </c>
    </row>
    <row r="6305" spans="3:6" x14ac:dyDescent="0.25">
      <c r="C6305" s="10">
        <v>34046</v>
      </c>
      <c r="D6305">
        <v>54.5</v>
      </c>
      <c r="F6305">
        <v>33.25</v>
      </c>
    </row>
    <row r="6306" spans="3:6" x14ac:dyDescent="0.25">
      <c r="C6306" s="10">
        <v>34045</v>
      </c>
      <c r="D6306">
        <v>55.13</v>
      </c>
      <c r="F6306">
        <v>33.5</v>
      </c>
    </row>
    <row r="6307" spans="3:6" x14ac:dyDescent="0.25">
      <c r="C6307" s="10">
        <v>34044</v>
      </c>
      <c r="D6307">
        <v>56.5</v>
      </c>
      <c r="F6307">
        <v>33.5</v>
      </c>
    </row>
    <row r="6308" spans="3:6" x14ac:dyDescent="0.25">
      <c r="C6308" s="10">
        <v>34043</v>
      </c>
      <c r="D6308">
        <v>57</v>
      </c>
      <c r="F6308">
        <v>33.75</v>
      </c>
    </row>
    <row r="6309" spans="3:6" x14ac:dyDescent="0.25">
      <c r="C6309" s="10">
        <v>34040</v>
      </c>
      <c r="D6309">
        <v>56.25</v>
      </c>
      <c r="F6309">
        <v>34.119999999999997</v>
      </c>
    </row>
    <row r="6310" spans="3:6" x14ac:dyDescent="0.25">
      <c r="C6310" s="10">
        <v>34039</v>
      </c>
      <c r="D6310">
        <v>56.88</v>
      </c>
      <c r="F6310">
        <v>34.119999999999997</v>
      </c>
    </row>
    <row r="6311" spans="3:6" x14ac:dyDescent="0.25">
      <c r="C6311" s="10">
        <v>34038</v>
      </c>
      <c r="D6311">
        <v>56.75</v>
      </c>
      <c r="F6311">
        <v>34.119999999999997</v>
      </c>
    </row>
    <row r="6312" spans="3:6" x14ac:dyDescent="0.25">
      <c r="C6312" s="10">
        <v>34037</v>
      </c>
      <c r="D6312">
        <v>56.75</v>
      </c>
      <c r="F6312">
        <v>34</v>
      </c>
    </row>
    <row r="6313" spans="3:6" x14ac:dyDescent="0.25">
      <c r="C6313" s="10">
        <v>34036</v>
      </c>
      <c r="D6313">
        <v>56.5</v>
      </c>
      <c r="F6313">
        <v>33.880000000000003</v>
      </c>
    </row>
    <row r="6314" spans="3:6" x14ac:dyDescent="0.25">
      <c r="C6314" s="10">
        <v>34033</v>
      </c>
      <c r="D6314">
        <v>55</v>
      </c>
      <c r="F6314">
        <v>33.619999999999997</v>
      </c>
    </row>
    <row r="6315" spans="3:6" x14ac:dyDescent="0.25">
      <c r="C6315" s="10">
        <v>34032</v>
      </c>
      <c r="D6315">
        <v>55</v>
      </c>
      <c r="F6315">
        <v>34</v>
      </c>
    </row>
    <row r="6316" spans="3:6" x14ac:dyDescent="0.25">
      <c r="C6316" s="10">
        <v>34031</v>
      </c>
      <c r="D6316">
        <v>54.63</v>
      </c>
      <c r="F6316">
        <v>34</v>
      </c>
    </row>
    <row r="6317" spans="3:6" x14ac:dyDescent="0.25">
      <c r="C6317" s="10">
        <v>34030</v>
      </c>
      <c r="D6317">
        <v>54.25</v>
      </c>
      <c r="F6317">
        <v>33.619999999999997</v>
      </c>
    </row>
    <row r="6318" spans="3:6" x14ac:dyDescent="0.25">
      <c r="C6318" s="10">
        <v>34029</v>
      </c>
      <c r="D6318">
        <v>53.25</v>
      </c>
      <c r="F6318">
        <v>33.5</v>
      </c>
    </row>
    <row r="6319" spans="3:6" x14ac:dyDescent="0.25">
      <c r="C6319" s="10">
        <v>34026</v>
      </c>
      <c r="D6319">
        <v>53</v>
      </c>
      <c r="F6319">
        <v>33.619999999999997</v>
      </c>
    </row>
    <row r="6320" spans="3:6" x14ac:dyDescent="0.25">
      <c r="C6320" s="10">
        <v>34025</v>
      </c>
      <c r="D6320">
        <v>54.75</v>
      </c>
      <c r="F6320">
        <v>33.25</v>
      </c>
    </row>
    <row r="6321" spans="3:6" x14ac:dyDescent="0.25">
      <c r="C6321" s="10">
        <v>34024</v>
      </c>
      <c r="D6321">
        <v>53.63</v>
      </c>
      <c r="F6321">
        <v>32.25</v>
      </c>
    </row>
    <row r="6322" spans="3:6" x14ac:dyDescent="0.25">
      <c r="C6322" s="10">
        <v>34023</v>
      </c>
      <c r="D6322">
        <v>54.25</v>
      </c>
      <c r="F6322">
        <v>32</v>
      </c>
    </row>
    <row r="6323" spans="3:6" x14ac:dyDescent="0.25">
      <c r="C6323" s="10">
        <v>34022</v>
      </c>
      <c r="D6323">
        <v>55.13</v>
      </c>
      <c r="F6323">
        <v>31.62</v>
      </c>
    </row>
    <row r="6324" spans="3:6" x14ac:dyDescent="0.25">
      <c r="C6324" s="10">
        <v>34019</v>
      </c>
      <c r="D6324">
        <v>55</v>
      </c>
      <c r="F6324">
        <v>31.5</v>
      </c>
    </row>
    <row r="6325" spans="3:6" x14ac:dyDescent="0.25">
      <c r="C6325" s="10">
        <v>34018</v>
      </c>
      <c r="D6325">
        <v>55</v>
      </c>
      <c r="F6325">
        <v>31.12</v>
      </c>
    </row>
    <row r="6326" spans="3:6" x14ac:dyDescent="0.25">
      <c r="C6326" s="10">
        <v>34017</v>
      </c>
      <c r="D6326">
        <v>53.88</v>
      </c>
      <c r="F6326">
        <v>31.38</v>
      </c>
    </row>
    <row r="6327" spans="3:6" x14ac:dyDescent="0.25">
      <c r="C6327" s="10">
        <v>34016</v>
      </c>
      <c r="D6327">
        <v>53</v>
      </c>
      <c r="F6327">
        <v>32.75</v>
      </c>
    </row>
    <row r="6328" spans="3:6" x14ac:dyDescent="0.25">
      <c r="C6328" s="10">
        <v>34012</v>
      </c>
      <c r="D6328">
        <v>53.88</v>
      </c>
      <c r="F6328">
        <v>34</v>
      </c>
    </row>
    <row r="6329" spans="3:6" x14ac:dyDescent="0.25">
      <c r="C6329" s="10">
        <v>34011</v>
      </c>
      <c r="D6329">
        <v>55.13</v>
      </c>
      <c r="F6329">
        <v>34.119999999999997</v>
      </c>
    </row>
    <row r="6330" spans="3:6" x14ac:dyDescent="0.25">
      <c r="C6330" s="10">
        <v>34010</v>
      </c>
      <c r="D6330">
        <v>55.75</v>
      </c>
      <c r="F6330">
        <v>34.25</v>
      </c>
    </row>
    <row r="6331" spans="3:6" x14ac:dyDescent="0.25">
      <c r="C6331" s="10">
        <v>34009</v>
      </c>
      <c r="D6331">
        <v>56.88</v>
      </c>
      <c r="F6331">
        <v>34.119999999999997</v>
      </c>
    </row>
    <row r="6332" spans="3:6" x14ac:dyDescent="0.25">
      <c r="C6332" s="10">
        <v>34008</v>
      </c>
      <c r="D6332">
        <v>56.5</v>
      </c>
      <c r="F6332">
        <v>34.5</v>
      </c>
    </row>
    <row r="6333" spans="3:6" x14ac:dyDescent="0.25">
      <c r="C6333" s="10">
        <v>34005</v>
      </c>
      <c r="D6333">
        <v>57.25</v>
      </c>
      <c r="F6333">
        <v>33.75</v>
      </c>
    </row>
    <row r="6334" spans="3:6" x14ac:dyDescent="0.25">
      <c r="C6334" s="10">
        <v>34004</v>
      </c>
      <c r="D6334">
        <v>59.5</v>
      </c>
      <c r="F6334">
        <v>33.880000000000003</v>
      </c>
    </row>
    <row r="6335" spans="3:6" x14ac:dyDescent="0.25">
      <c r="C6335" s="10">
        <v>34003</v>
      </c>
      <c r="D6335">
        <v>60</v>
      </c>
      <c r="F6335">
        <v>33.75</v>
      </c>
    </row>
    <row r="6336" spans="3:6" x14ac:dyDescent="0.25">
      <c r="C6336" s="10">
        <v>34002</v>
      </c>
      <c r="D6336">
        <v>60.25</v>
      </c>
      <c r="F6336">
        <v>33.119999999999997</v>
      </c>
    </row>
    <row r="6337" spans="3:6" x14ac:dyDescent="0.25">
      <c r="C6337" s="10">
        <v>34001</v>
      </c>
      <c r="D6337">
        <v>61.25</v>
      </c>
      <c r="F6337">
        <v>32.619999999999997</v>
      </c>
    </row>
    <row r="6338" spans="3:6" x14ac:dyDescent="0.25">
      <c r="C6338" s="10">
        <v>33998</v>
      </c>
      <c r="D6338">
        <v>59.5</v>
      </c>
      <c r="F6338">
        <v>32.619999999999997</v>
      </c>
    </row>
    <row r="6339" spans="3:6" x14ac:dyDescent="0.25">
      <c r="C6339" s="10">
        <v>33997</v>
      </c>
      <c r="D6339">
        <v>59.88</v>
      </c>
      <c r="F6339">
        <v>32.75</v>
      </c>
    </row>
    <row r="6340" spans="3:6" x14ac:dyDescent="0.25">
      <c r="C6340" s="10">
        <v>33996</v>
      </c>
      <c r="D6340">
        <v>60.25</v>
      </c>
      <c r="F6340">
        <v>32.619999999999997</v>
      </c>
    </row>
    <row r="6341" spans="3:6" x14ac:dyDescent="0.25">
      <c r="C6341" s="10">
        <v>33995</v>
      </c>
      <c r="D6341">
        <v>60.75</v>
      </c>
      <c r="F6341">
        <v>32.119999999999997</v>
      </c>
    </row>
    <row r="6342" spans="3:6" x14ac:dyDescent="0.25">
      <c r="C6342" s="10">
        <v>33994</v>
      </c>
      <c r="D6342">
        <v>60</v>
      </c>
      <c r="F6342">
        <v>32.619999999999997</v>
      </c>
    </row>
    <row r="6343" spans="3:6" x14ac:dyDescent="0.25">
      <c r="C6343" s="10">
        <v>33991</v>
      </c>
      <c r="D6343">
        <v>59.5</v>
      </c>
      <c r="F6343">
        <v>31.88</v>
      </c>
    </row>
    <row r="6344" spans="3:6" x14ac:dyDescent="0.25">
      <c r="C6344" s="10">
        <v>33990</v>
      </c>
      <c r="D6344">
        <v>60</v>
      </c>
      <c r="F6344">
        <v>31.38</v>
      </c>
    </row>
    <row r="6345" spans="3:6" x14ac:dyDescent="0.25">
      <c r="C6345" s="10">
        <v>33989</v>
      </c>
      <c r="D6345">
        <v>60</v>
      </c>
      <c r="F6345">
        <v>32.25</v>
      </c>
    </row>
    <row r="6346" spans="3:6" x14ac:dyDescent="0.25">
      <c r="C6346" s="10">
        <v>33988</v>
      </c>
      <c r="D6346">
        <v>59.75</v>
      </c>
      <c r="F6346">
        <v>33</v>
      </c>
    </row>
    <row r="6347" spans="3:6" x14ac:dyDescent="0.25">
      <c r="C6347" s="10">
        <v>33987</v>
      </c>
      <c r="D6347">
        <v>59.5</v>
      </c>
      <c r="F6347">
        <v>32.25</v>
      </c>
    </row>
    <row r="6348" spans="3:6" x14ac:dyDescent="0.25">
      <c r="C6348" s="10">
        <v>33984</v>
      </c>
      <c r="D6348">
        <v>60.25</v>
      </c>
      <c r="F6348">
        <v>28.12</v>
      </c>
    </row>
    <row r="6349" spans="3:6" x14ac:dyDescent="0.25">
      <c r="C6349" s="10">
        <v>33983</v>
      </c>
      <c r="D6349">
        <v>65</v>
      </c>
      <c r="F6349">
        <v>28.25</v>
      </c>
    </row>
    <row r="6350" spans="3:6" x14ac:dyDescent="0.25">
      <c r="C6350" s="10">
        <v>33982</v>
      </c>
      <c r="D6350">
        <v>63.5</v>
      </c>
      <c r="F6350">
        <v>28.12</v>
      </c>
    </row>
    <row r="6351" spans="3:6" x14ac:dyDescent="0.25">
      <c r="C6351" s="10">
        <v>33981</v>
      </c>
      <c r="D6351">
        <v>61.5</v>
      </c>
      <c r="F6351">
        <v>28.25</v>
      </c>
    </row>
    <row r="6352" spans="3:6" x14ac:dyDescent="0.25">
      <c r="C6352" s="10">
        <v>33980</v>
      </c>
      <c r="D6352">
        <v>64.12</v>
      </c>
      <c r="F6352">
        <v>28</v>
      </c>
    </row>
    <row r="6353" spans="3:6" x14ac:dyDescent="0.25">
      <c r="C6353" s="10">
        <v>33977</v>
      </c>
      <c r="D6353">
        <v>62.25</v>
      </c>
      <c r="F6353">
        <v>28.25</v>
      </c>
    </row>
    <row r="6354" spans="3:6" x14ac:dyDescent="0.25">
      <c r="C6354" s="10">
        <v>33976</v>
      </c>
      <c r="D6354">
        <v>61</v>
      </c>
      <c r="F6354">
        <v>28.12</v>
      </c>
    </row>
    <row r="6355" spans="3:6" x14ac:dyDescent="0.25">
      <c r="C6355" s="10">
        <v>33975</v>
      </c>
      <c r="D6355">
        <v>61.75</v>
      </c>
      <c r="F6355">
        <v>28.62</v>
      </c>
    </row>
    <row r="6356" spans="3:6" x14ac:dyDescent="0.25">
      <c r="C6356" s="10">
        <v>33974</v>
      </c>
      <c r="D6356">
        <v>59.25</v>
      </c>
      <c r="F6356">
        <v>28.75</v>
      </c>
    </row>
    <row r="6357" spans="3:6" x14ac:dyDescent="0.25">
      <c r="C6357" s="10">
        <v>33973</v>
      </c>
      <c r="D6357">
        <v>58.25</v>
      </c>
      <c r="F6357">
        <v>28.88</v>
      </c>
    </row>
    <row r="6358" spans="3:6" x14ac:dyDescent="0.25">
      <c r="C6358" s="10">
        <v>33969</v>
      </c>
      <c r="D6358">
        <v>59.75</v>
      </c>
      <c r="F6358">
        <v>29</v>
      </c>
    </row>
    <row r="6359" spans="3:6" x14ac:dyDescent="0.25">
      <c r="C6359" s="10">
        <v>33968</v>
      </c>
      <c r="D6359">
        <v>58.75</v>
      </c>
      <c r="F6359">
        <v>28.62</v>
      </c>
    </row>
    <row r="6360" spans="3:6" x14ac:dyDescent="0.25">
      <c r="C6360" s="10">
        <v>33967</v>
      </c>
      <c r="D6360">
        <v>59.63</v>
      </c>
      <c r="F6360">
        <v>28</v>
      </c>
    </row>
    <row r="6361" spans="3:6" x14ac:dyDescent="0.25">
      <c r="C6361" s="10">
        <v>33966</v>
      </c>
      <c r="D6361">
        <v>59.5</v>
      </c>
      <c r="F6361">
        <v>28.12</v>
      </c>
    </row>
    <row r="6362" spans="3:6" x14ac:dyDescent="0.25">
      <c r="C6362" s="10">
        <v>33962</v>
      </c>
      <c r="D6362">
        <v>59</v>
      </c>
      <c r="F6362">
        <v>28.25</v>
      </c>
    </row>
    <row r="6363" spans="3:6" x14ac:dyDescent="0.25">
      <c r="C6363" s="10">
        <v>33961</v>
      </c>
      <c r="D6363">
        <v>59.75</v>
      </c>
      <c r="F6363">
        <v>28.38</v>
      </c>
    </row>
    <row r="6364" spans="3:6" x14ac:dyDescent="0.25">
      <c r="C6364" s="10">
        <v>33960</v>
      </c>
      <c r="D6364">
        <v>60.63</v>
      </c>
      <c r="F6364">
        <v>28.62</v>
      </c>
    </row>
    <row r="6365" spans="3:6" x14ac:dyDescent="0.25">
      <c r="C6365" s="10">
        <v>33959</v>
      </c>
      <c r="D6365">
        <v>59.63</v>
      </c>
      <c r="F6365">
        <v>28.62</v>
      </c>
    </row>
    <row r="6366" spans="3:6" x14ac:dyDescent="0.25">
      <c r="C6366" s="10">
        <v>33956</v>
      </c>
      <c r="D6366">
        <v>58.25</v>
      </c>
      <c r="F6366">
        <v>29</v>
      </c>
    </row>
    <row r="6367" spans="3:6" x14ac:dyDescent="0.25">
      <c r="C6367" s="10">
        <v>33955</v>
      </c>
      <c r="D6367">
        <v>56.88</v>
      </c>
      <c r="F6367">
        <v>28.38</v>
      </c>
    </row>
    <row r="6368" spans="3:6" x14ac:dyDescent="0.25">
      <c r="C6368" s="10">
        <v>33954</v>
      </c>
      <c r="D6368">
        <v>55</v>
      </c>
      <c r="F6368">
        <v>28.75</v>
      </c>
    </row>
    <row r="6369" spans="3:6" x14ac:dyDescent="0.25">
      <c r="C6369" s="10">
        <v>33953</v>
      </c>
      <c r="D6369">
        <v>56.38</v>
      </c>
      <c r="F6369">
        <v>28.75</v>
      </c>
    </row>
    <row r="6370" spans="3:6" x14ac:dyDescent="0.25">
      <c r="C6370" s="10">
        <v>33952</v>
      </c>
      <c r="D6370">
        <v>57.25</v>
      </c>
      <c r="F6370">
        <v>28.12</v>
      </c>
    </row>
    <row r="6371" spans="3:6" x14ac:dyDescent="0.25">
      <c r="C6371" s="10">
        <v>33949</v>
      </c>
      <c r="D6371">
        <v>57.5</v>
      </c>
      <c r="F6371">
        <v>27.75</v>
      </c>
    </row>
    <row r="6372" spans="3:6" x14ac:dyDescent="0.25">
      <c r="C6372" s="10">
        <v>33948</v>
      </c>
      <c r="D6372">
        <v>57.25</v>
      </c>
      <c r="F6372">
        <v>27.75</v>
      </c>
    </row>
    <row r="6373" spans="3:6" x14ac:dyDescent="0.25">
      <c r="C6373" s="10">
        <v>33947</v>
      </c>
      <c r="D6373">
        <v>57.63</v>
      </c>
      <c r="F6373">
        <v>27.62</v>
      </c>
    </row>
    <row r="6374" spans="3:6" x14ac:dyDescent="0.25">
      <c r="C6374" s="10">
        <v>33946</v>
      </c>
      <c r="D6374">
        <v>58.13</v>
      </c>
      <c r="F6374">
        <v>28</v>
      </c>
    </row>
    <row r="6375" spans="3:6" x14ac:dyDescent="0.25">
      <c r="C6375" s="10">
        <v>33945</v>
      </c>
      <c r="D6375">
        <v>57.75</v>
      </c>
      <c r="F6375">
        <v>28.5</v>
      </c>
    </row>
    <row r="6376" spans="3:6" x14ac:dyDescent="0.25">
      <c r="C6376" s="10">
        <v>33942</v>
      </c>
      <c r="D6376">
        <v>56.88</v>
      </c>
      <c r="F6376">
        <v>28.5</v>
      </c>
    </row>
    <row r="6377" spans="3:6" x14ac:dyDescent="0.25">
      <c r="C6377" s="10">
        <v>33941</v>
      </c>
      <c r="D6377">
        <v>57.5</v>
      </c>
      <c r="F6377">
        <v>28.75</v>
      </c>
    </row>
    <row r="6378" spans="3:6" x14ac:dyDescent="0.25">
      <c r="C6378" s="10">
        <v>33940</v>
      </c>
      <c r="D6378">
        <v>57.25</v>
      </c>
      <c r="F6378">
        <v>29</v>
      </c>
    </row>
    <row r="6379" spans="3:6" x14ac:dyDescent="0.25">
      <c r="C6379" s="10">
        <v>33939</v>
      </c>
      <c r="D6379">
        <v>58.25</v>
      </c>
      <c r="F6379">
        <v>29.25</v>
      </c>
    </row>
    <row r="6380" spans="3:6" x14ac:dyDescent="0.25">
      <c r="C6380" s="10">
        <v>33938</v>
      </c>
      <c r="D6380">
        <v>57.5</v>
      </c>
      <c r="F6380">
        <v>29.5</v>
      </c>
    </row>
    <row r="6381" spans="3:6" x14ac:dyDescent="0.25">
      <c r="C6381" s="10">
        <v>33935</v>
      </c>
      <c r="D6381">
        <v>56.5</v>
      </c>
      <c r="F6381">
        <v>29.12</v>
      </c>
    </row>
    <row r="6382" spans="3:6" x14ac:dyDescent="0.25">
      <c r="C6382" s="10">
        <v>33933</v>
      </c>
      <c r="D6382">
        <v>56.5</v>
      </c>
      <c r="F6382">
        <v>29.38</v>
      </c>
    </row>
    <row r="6383" spans="3:6" x14ac:dyDescent="0.25">
      <c r="C6383" s="10">
        <v>33932</v>
      </c>
      <c r="D6383">
        <v>57.5</v>
      </c>
      <c r="F6383">
        <v>28.12</v>
      </c>
    </row>
    <row r="6384" spans="3:6" x14ac:dyDescent="0.25">
      <c r="C6384" s="10">
        <v>33931</v>
      </c>
      <c r="D6384">
        <v>56.75</v>
      </c>
      <c r="F6384">
        <v>27.25</v>
      </c>
    </row>
    <row r="6385" spans="3:6" x14ac:dyDescent="0.25">
      <c r="C6385" s="10">
        <v>33928</v>
      </c>
      <c r="D6385">
        <v>57.5</v>
      </c>
      <c r="F6385">
        <v>27</v>
      </c>
    </row>
    <row r="6386" spans="3:6" x14ac:dyDescent="0.25">
      <c r="C6386" s="10">
        <v>33927</v>
      </c>
      <c r="D6386">
        <v>58.25</v>
      </c>
      <c r="F6386">
        <v>26.25</v>
      </c>
    </row>
    <row r="6387" spans="3:6" x14ac:dyDescent="0.25">
      <c r="C6387" s="10">
        <v>33926</v>
      </c>
      <c r="D6387">
        <v>57.75</v>
      </c>
      <c r="F6387">
        <v>26.12</v>
      </c>
    </row>
    <row r="6388" spans="3:6" x14ac:dyDescent="0.25">
      <c r="C6388" s="10">
        <v>33925</v>
      </c>
      <c r="D6388">
        <v>55.25</v>
      </c>
      <c r="F6388">
        <v>26.75</v>
      </c>
    </row>
    <row r="6389" spans="3:6" x14ac:dyDescent="0.25">
      <c r="C6389" s="10">
        <v>33924</v>
      </c>
      <c r="D6389">
        <v>57.38</v>
      </c>
      <c r="F6389">
        <v>26.5</v>
      </c>
    </row>
    <row r="6390" spans="3:6" x14ac:dyDescent="0.25">
      <c r="C6390" s="10">
        <v>33921</v>
      </c>
      <c r="D6390">
        <v>56.25</v>
      </c>
      <c r="F6390">
        <v>26.5</v>
      </c>
    </row>
    <row r="6391" spans="3:6" x14ac:dyDescent="0.25">
      <c r="C6391" s="10">
        <v>33920</v>
      </c>
      <c r="D6391">
        <v>56.88</v>
      </c>
      <c r="F6391">
        <v>26.5</v>
      </c>
    </row>
    <row r="6392" spans="3:6" x14ac:dyDescent="0.25">
      <c r="C6392" s="10">
        <v>33919</v>
      </c>
      <c r="D6392">
        <v>56.75</v>
      </c>
      <c r="F6392">
        <v>26.5</v>
      </c>
    </row>
    <row r="6393" spans="3:6" x14ac:dyDescent="0.25">
      <c r="C6393" s="10">
        <v>33918</v>
      </c>
      <c r="D6393">
        <v>56.25</v>
      </c>
      <c r="F6393">
        <v>26.38</v>
      </c>
    </row>
    <row r="6394" spans="3:6" x14ac:dyDescent="0.25">
      <c r="C6394" s="10">
        <v>33917</v>
      </c>
      <c r="D6394">
        <v>55.25</v>
      </c>
      <c r="F6394">
        <v>26.5</v>
      </c>
    </row>
    <row r="6395" spans="3:6" x14ac:dyDescent="0.25">
      <c r="C6395" s="10">
        <v>33914</v>
      </c>
      <c r="D6395">
        <v>55.75</v>
      </c>
      <c r="F6395">
        <v>25.88</v>
      </c>
    </row>
    <row r="6396" spans="3:6" x14ac:dyDescent="0.25">
      <c r="C6396" s="10">
        <v>33913</v>
      </c>
      <c r="D6396">
        <v>55</v>
      </c>
      <c r="F6396">
        <v>26.12</v>
      </c>
    </row>
    <row r="6397" spans="3:6" x14ac:dyDescent="0.25">
      <c r="C6397" s="10">
        <v>33912</v>
      </c>
      <c r="D6397">
        <v>52.5</v>
      </c>
      <c r="F6397">
        <v>26.88</v>
      </c>
    </row>
    <row r="6398" spans="3:6" x14ac:dyDescent="0.25">
      <c r="C6398" s="10">
        <v>33911</v>
      </c>
      <c r="D6398">
        <v>52</v>
      </c>
      <c r="F6398">
        <v>26.75</v>
      </c>
    </row>
    <row r="6399" spans="3:6" x14ac:dyDescent="0.25">
      <c r="C6399" s="10">
        <v>33910</v>
      </c>
      <c r="D6399">
        <v>52.25</v>
      </c>
      <c r="F6399">
        <v>26.12</v>
      </c>
    </row>
    <row r="6400" spans="3:6" x14ac:dyDescent="0.25">
      <c r="C6400" s="10">
        <v>33907</v>
      </c>
      <c r="D6400">
        <v>52.5</v>
      </c>
      <c r="F6400">
        <v>26</v>
      </c>
    </row>
    <row r="6401" spans="3:6" x14ac:dyDescent="0.25">
      <c r="C6401" s="10">
        <v>33906</v>
      </c>
      <c r="D6401">
        <v>53.25</v>
      </c>
      <c r="F6401">
        <v>25.75</v>
      </c>
    </row>
    <row r="6402" spans="3:6" x14ac:dyDescent="0.25">
      <c r="C6402" s="10">
        <v>33905</v>
      </c>
      <c r="D6402">
        <v>52.25</v>
      </c>
      <c r="F6402">
        <v>26</v>
      </c>
    </row>
    <row r="6403" spans="3:6" x14ac:dyDescent="0.25">
      <c r="C6403" s="10">
        <v>33904</v>
      </c>
      <c r="D6403">
        <v>51.5</v>
      </c>
      <c r="F6403">
        <v>26.38</v>
      </c>
    </row>
    <row r="6404" spans="3:6" x14ac:dyDescent="0.25">
      <c r="C6404" s="10">
        <v>33903</v>
      </c>
      <c r="D6404">
        <v>51.5</v>
      </c>
      <c r="F6404">
        <v>26.62</v>
      </c>
    </row>
    <row r="6405" spans="3:6" x14ac:dyDescent="0.25">
      <c r="C6405" s="10">
        <v>33900</v>
      </c>
      <c r="D6405">
        <v>48.75</v>
      </c>
      <c r="F6405">
        <v>26.88</v>
      </c>
    </row>
    <row r="6406" spans="3:6" x14ac:dyDescent="0.25">
      <c r="C6406" s="10">
        <v>33899</v>
      </c>
      <c r="D6406">
        <v>48.75</v>
      </c>
      <c r="F6406">
        <v>27</v>
      </c>
    </row>
    <row r="6407" spans="3:6" x14ac:dyDescent="0.25">
      <c r="C6407" s="10">
        <v>33898</v>
      </c>
      <c r="D6407">
        <v>48.5</v>
      </c>
      <c r="F6407">
        <v>27</v>
      </c>
    </row>
    <row r="6408" spans="3:6" x14ac:dyDescent="0.25">
      <c r="C6408" s="10">
        <v>33897</v>
      </c>
      <c r="D6408">
        <v>49.13</v>
      </c>
      <c r="F6408">
        <v>27</v>
      </c>
    </row>
    <row r="6409" spans="3:6" x14ac:dyDescent="0.25">
      <c r="C6409" s="10">
        <v>33896</v>
      </c>
      <c r="D6409">
        <v>49</v>
      </c>
      <c r="F6409">
        <v>26.62</v>
      </c>
    </row>
    <row r="6410" spans="3:6" x14ac:dyDescent="0.25">
      <c r="C6410" s="10">
        <v>33893</v>
      </c>
      <c r="D6410">
        <v>49</v>
      </c>
      <c r="F6410">
        <v>26.38</v>
      </c>
    </row>
    <row r="6411" spans="3:6" x14ac:dyDescent="0.25">
      <c r="C6411" s="10">
        <v>33892</v>
      </c>
      <c r="D6411">
        <v>45.5</v>
      </c>
      <c r="F6411">
        <v>26</v>
      </c>
    </row>
    <row r="6412" spans="3:6" x14ac:dyDescent="0.25">
      <c r="C6412" s="10">
        <v>33891</v>
      </c>
      <c r="D6412">
        <v>46</v>
      </c>
      <c r="F6412">
        <v>25.62</v>
      </c>
    </row>
    <row r="6413" spans="3:6" x14ac:dyDescent="0.25">
      <c r="C6413" s="10">
        <v>33890</v>
      </c>
      <c r="D6413">
        <v>45.38</v>
      </c>
      <c r="F6413">
        <v>25.62</v>
      </c>
    </row>
    <row r="6414" spans="3:6" x14ac:dyDescent="0.25">
      <c r="C6414" s="10">
        <v>33889</v>
      </c>
      <c r="D6414">
        <v>44</v>
      </c>
      <c r="F6414">
        <v>25.62</v>
      </c>
    </row>
    <row r="6415" spans="3:6" x14ac:dyDescent="0.25">
      <c r="C6415" s="10">
        <v>33886</v>
      </c>
      <c r="D6415">
        <v>43.38</v>
      </c>
      <c r="F6415">
        <v>25.62</v>
      </c>
    </row>
    <row r="6416" spans="3:6" x14ac:dyDescent="0.25">
      <c r="C6416" s="10">
        <v>33885</v>
      </c>
      <c r="D6416">
        <v>43.5</v>
      </c>
      <c r="F6416">
        <v>25.62</v>
      </c>
    </row>
    <row r="6417" spans="3:6" x14ac:dyDescent="0.25">
      <c r="C6417" s="10">
        <v>33884</v>
      </c>
      <c r="D6417">
        <v>43.75</v>
      </c>
      <c r="F6417">
        <v>25.25</v>
      </c>
    </row>
    <row r="6418" spans="3:6" x14ac:dyDescent="0.25">
      <c r="C6418" s="10">
        <v>33883</v>
      </c>
      <c r="D6418">
        <v>44.75</v>
      </c>
      <c r="F6418">
        <v>25</v>
      </c>
    </row>
    <row r="6419" spans="3:6" x14ac:dyDescent="0.25">
      <c r="C6419" s="10">
        <v>33882</v>
      </c>
      <c r="D6419">
        <v>43.5</v>
      </c>
      <c r="F6419">
        <v>25</v>
      </c>
    </row>
    <row r="6420" spans="3:6" x14ac:dyDescent="0.25">
      <c r="C6420" s="10">
        <v>33879</v>
      </c>
      <c r="D6420">
        <v>43.75</v>
      </c>
      <c r="F6420">
        <v>25</v>
      </c>
    </row>
    <row r="6421" spans="3:6" x14ac:dyDescent="0.25">
      <c r="C6421" s="10">
        <v>33878</v>
      </c>
      <c r="D6421">
        <v>44.25</v>
      </c>
      <c r="F6421">
        <v>25</v>
      </c>
    </row>
    <row r="6422" spans="3:6" x14ac:dyDescent="0.25">
      <c r="C6422" s="10">
        <v>33877</v>
      </c>
      <c r="D6422">
        <v>45.13</v>
      </c>
      <c r="F6422">
        <v>25</v>
      </c>
    </row>
    <row r="6423" spans="3:6" x14ac:dyDescent="0.25">
      <c r="C6423" s="10">
        <v>33876</v>
      </c>
      <c r="D6423">
        <v>44.88</v>
      </c>
      <c r="F6423">
        <v>24.25</v>
      </c>
    </row>
    <row r="6424" spans="3:6" x14ac:dyDescent="0.25">
      <c r="C6424" s="10">
        <v>33875</v>
      </c>
      <c r="D6424">
        <v>44.75</v>
      </c>
      <c r="F6424">
        <v>24.25</v>
      </c>
    </row>
    <row r="6425" spans="3:6" x14ac:dyDescent="0.25">
      <c r="C6425" s="10">
        <v>33872</v>
      </c>
      <c r="D6425">
        <v>45.5</v>
      </c>
      <c r="F6425">
        <v>24.75</v>
      </c>
    </row>
    <row r="6426" spans="3:6" x14ac:dyDescent="0.25">
      <c r="C6426" s="10">
        <v>33871</v>
      </c>
      <c r="D6426">
        <v>46.25</v>
      </c>
      <c r="F6426">
        <v>24.88</v>
      </c>
    </row>
    <row r="6427" spans="3:6" x14ac:dyDescent="0.25">
      <c r="C6427" s="10">
        <v>33870</v>
      </c>
      <c r="D6427">
        <v>47.5</v>
      </c>
      <c r="F6427">
        <v>24.62</v>
      </c>
    </row>
    <row r="6428" spans="3:6" x14ac:dyDescent="0.25">
      <c r="C6428" s="10">
        <v>33869</v>
      </c>
      <c r="D6428">
        <v>45.75</v>
      </c>
      <c r="F6428">
        <v>24.75</v>
      </c>
    </row>
    <row r="6429" spans="3:6" x14ac:dyDescent="0.25">
      <c r="C6429" s="10">
        <v>33868</v>
      </c>
      <c r="D6429">
        <v>46.5</v>
      </c>
      <c r="F6429">
        <v>25.38</v>
      </c>
    </row>
    <row r="6430" spans="3:6" x14ac:dyDescent="0.25">
      <c r="C6430" s="10">
        <v>33865</v>
      </c>
      <c r="D6430">
        <v>46.5</v>
      </c>
      <c r="F6430">
        <v>25.25</v>
      </c>
    </row>
    <row r="6431" spans="3:6" x14ac:dyDescent="0.25">
      <c r="C6431" s="10">
        <v>33864</v>
      </c>
      <c r="D6431">
        <v>46</v>
      </c>
      <c r="F6431">
        <v>24.88</v>
      </c>
    </row>
    <row r="6432" spans="3:6" x14ac:dyDescent="0.25">
      <c r="C6432" s="10">
        <v>33863</v>
      </c>
      <c r="D6432">
        <v>47</v>
      </c>
      <c r="F6432">
        <v>24.75</v>
      </c>
    </row>
    <row r="6433" spans="3:6" x14ac:dyDescent="0.25">
      <c r="C6433" s="10">
        <v>33862</v>
      </c>
      <c r="D6433">
        <v>48.25</v>
      </c>
      <c r="F6433">
        <v>25</v>
      </c>
    </row>
    <row r="6434" spans="3:6" x14ac:dyDescent="0.25">
      <c r="C6434" s="10">
        <v>33861</v>
      </c>
      <c r="D6434">
        <v>49.5</v>
      </c>
      <c r="F6434">
        <v>23.88</v>
      </c>
    </row>
    <row r="6435" spans="3:6" x14ac:dyDescent="0.25">
      <c r="C6435" s="10">
        <v>33858</v>
      </c>
      <c r="D6435">
        <v>47.63</v>
      </c>
      <c r="F6435">
        <v>23.62</v>
      </c>
    </row>
    <row r="6436" spans="3:6" x14ac:dyDescent="0.25">
      <c r="C6436" s="10">
        <v>33857</v>
      </c>
      <c r="D6436">
        <v>49.25</v>
      </c>
      <c r="F6436">
        <v>23.62</v>
      </c>
    </row>
    <row r="6437" spans="3:6" x14ac:dyDescent="0.25">
      <c r="C6437" s="10">
        <v>33856</v>
      </c>
      <c r="D6437">
        <v>49</v>
      </c>
      <c r="F6437">
        <v>24</v>
      </c>
    </row>
    <row r="6438" spans="3:6" x14ac:dyDescent="0.25">
      <c r="C6438" s="10">
        <v>33855</v>
      </c>
      <c r="D6438">
        <v>47.75</v>
      </c>
      <c r="F6438">
        <v>24</v>
      </c>
    </row>
    <row r="6439" spans="3:6" x14ac:dyDescent="0.25">
      <c r="C6439" s="10">
        <v>33851</v>
      </c>
      <c r="D6439">
        <v>47.25</v>
      </c>
      <c r="F6439">
        <v>24.75</v>
      </c>
    </row>
    <row r="6440" spans="3:6" x14ac:dyDescent="0.25">
      <c r="C6440" s="10">
        <v>33850</v>
      </c>
      <c r="D6440">
        <v>47.75</v>
      </c>
      <c r="F6440">
        <v>24.75</v>
      </c>
    </row>
    <row r="6441" spans="3:6" x14ac:dyDescent="0.25">
      <c r="C6441" s="10">
        <v>33849</v>
      </c>
      <c r="D6441">
        <v>48.5</v>
      </c>
      <c r="F6441">
        <v>25</v>
      </c>
    </row>
    <row r="6442" spans="3:6" x14ac:dyDescent="0.25">
      <c r="C6442" s="10">
        <v>33848</v>
      </c>
      <c r="D6442">
        <v>46.5</v>
      </c>
      <c r="F6442">
        <v>24.5</v>
      </c>
    </row>
    <row r="6443" spans="3:6" x14ac:dyDescent="0.25">
      <c r="C6443" s="10">
        <v>33847</v>
      </c>
      <c r="D6443">
        <v>46</v>
      </c>
      <c r="F6443">
        <v>24.5</v>
      </c>
    </row>
    <row r="6444" spans="3:6" x14ac:dyDescent="0.25">
      <c r="C6444" s="10">
        <v>33844</v>
      </c>
      <c r="D6444">
        <v>45</v>
      </c>
      <c r="F6444">
        <v>24.5</v>
      </c>
    </row>
    <row r="6445" spans="3:6" x14ac:dyDescent="0.25">
      <c r="C6445" s="10">
        <v>33843</v>
      </c>
      <c r="D6445">
        <v>44.5</v>
      </c>
      <c r="F6445">
        <v>24.38</v>
      </c>
    </row>
    <row r="6446" spans="3:6" x14ac:dyDescent="0.25">
      <c r="C6446" s="10">
        <v>33842</v>
      </c>
      <c r="D6446">
        <v>44.25</v>
      </c>
      <c r="F6446">
        <v>23.75</v>
      </c>
    </row>
    <row r="6447" spans="3:6" x14ac:dyDescent="0.25">
      <c r="C6447" s="10">
        <v>33841</v>
      </c>
      <c r="D6447">
        <v>44.38</v>
      </c>
      <c r="F6447">
        <v>24.25</v>
      </c>
    </row>
    <row r="6448" spans="3:6" x14ac:dyDescent="0.25">
      <c r="C6448" s="10">
        <v>33840</v>
      </c>
      <c r="D6448">
        <v>43.25</v>
      </c>
      <c r="F6448">
        <v>25.12</v>
      </c>
    </row>
    <row r="6449" spans="3:6" x14ac:dyDescent="0.25">
      <c r="C6449" s="10">
        <v>33837</v>
      </c>
      <c r="D6449">
        <v>44.63</v>
      </c>
      <c r="F6449">
        <v>25.75</v>
      </c>
    </row>
    <row r="6450" spans="3:6" x14ac:dyDescent="0.25">
      <c r="C6450" s="10">
        <v>33836</v>
      </c>
      <c r="D6450">
        <v>44.75</v>
      </c>
      <c r="F6450">
        <v>26.38</v>
      </c>
    </row>
    <row r="6451" spans="3:6" x14ac:dyDescent="0.25">
      <c r="C6451" s="10">
        <v>33835</v>
      </c>
      <c r="D6451">
        <v>44.5</v>
      </c>
      <c r="F6451">
        <v>26.38</v>
      </c>
    </row>
    <row r="6452" spans="3:6" x14ac:dyDescent="0.25">
      <c r="C6452" s="10">
        <v>33834</v>
      </c>
      <c r="D6452">
        <v>44.75</v>
      </c>
      <c r="F6452">
        <v>26.5</v>
      </c>
    </row>
    <row r="6453" spans="3:6" x14ac:dyDescent="0.25">
      <c r="C6453" s="10">
        <v>33833</v>
      </c>
      <c r="D6453">
        <v>44.75</v>
      </c>
      <c r="F6453">
        <v>26.5</v>
      </c>
    </row>
    <row r="6454" spans="3:6" x14ac:dyDescent="0.25">
      <c r="C6454" s="10">
        <v>33830</v>
      </c>
      <c r="D6454">
        <v>44.75</v>
      </c>
      <c r="F6454">
        <v>26.75</v>
      </c>
    </row>
    <row r="6455" spans="3:6" x14ac:dyDescent="0.25">
      <c r="C6455" s="10">
        <v>33829</v>
      </c>
      <c r="D6455">
        <v>44.75</v>
      </c>
      <c r="F6455">
        <v>26.88</v>
      </c>
    </row>
    <row r="6456" spans="3:6" x14ac:dyDescent="0.25">
      <c r="C6456" s="10">
        <v>33828</v>
      </c>
      <c r="D6456">
        <v>44.13</v>
      </c>
      <c r="F6456">
        <v>26.88</v>
      </c>
    </row>
    <row r="6457" spans="3:6" x14ac:dyDescent="0.25">
      <c r="C6457" s="10">
        <v>33827</v>
      </c>
      <c r="D6457">
        <v>43.5</v>
      </c>
      <c r="F6457">
        <v>26.88</v>
      </c>
    </row>
    <row r="6458" spans="3:6" x14ac:dyDescent="0.25">
      <c r="C6458" s="10">
        <v>33826</v>
      </c>
      <c r="D6458">
        <v>44.13</v>
      </c>
      <c r="F6458">
        <v>26.25</v>
      </c>
    </row>
    <row r="6459" spans="3:6" x14ac:dyDescent="0.25">
      <c r="C6459" s="10">
        <v>33823</v>
      </c>
      <c r="D6459">
        <v>43.38</v>
      </c>
      <c r="F6459">
        <v>26.62</v>
      </c>
    </row>
    <row r="6460" spans="3:6" x14ac:dyDescent="0.25">
      <c r="C6460" s="10">
        <v>33822</v>
      </c>
      <c r="D6460">
        <v>44</v>
      </c>
      <c r="F6460">
        <v>26.5</v>
      </c>
    </row>
    <row r="6461" spans="3:6" x14ac:dyDescent="0.25">
      <c r="C6461" s="10">
        <v>33821</v>
      </c>
      <c r="D6461">
        <v>44.75</v>
      </c>
      <c r="F6461">
        <v>27</v>
      </c>
    </row>
    <row r="6462" spans="3:6" x14ac:dyDescent="0.25">
      <c r="C6462" s="10">
        <v>33820</v>
      </c>
      <c r="D6462">
        <v>45.5</v>
      </c>
      <c r="F6462">
        <v>27.38</v>
      </c>
    </row>
    <row r="6463" spans="3:6" x14ac:dyDescent="0.25">
      <c r="C6463" s="10">
        <v>33819</v>
      </c>
      <c r="D6463">
        <v>45.75</v>
      </c>
      <c r="F6463">
        <v>27.12</v>
      </c>
    </row>
    <row r="6464" spans="3:6" x14ac:dyDescent="0.25">
      <c r="C6464" s="10">
        <v>33816</v>
      </c>
      <c r="D6464">
        <v>46.75</v>
      </c>
      <c r="F6464">
        <v>27.12</v>
      </c>
    </row>
    <row r="6465" spans="3:6" x14ac:dyDescent="0.25">
      <c r="C6465" s="10">
        <v>33815</v>
      </c>
      <c r="D6465">
        <v>47.25</v>
      </c>
      <c r="F6465">
        <v>27</v>
      </c>
    </row>
    <row r="6466" spans="3:6" x14ac:dyDescent="0.25">
      <c r="C6466" s="10">
        <v>33814</v>
      </c>
      <c r="D6466">
        <v>47.25</v>
      </c>
      <c r="F6466">
        <v>27.12</v>
      </c>
    </row>
    <row r="6467" spans="3:6" x14ac:dyDescent="0.25">
      <c r="C6467" s="10">
        <v>33813</v>
      </c>
      <c r="D6467">
        <v>46.5</v>
      </c>
      <c r="F6467">
        <v>27.12</v>
      </c>
    </row>
    <row r="6468" spans="3:6" x14ac:dyDescent="0.25">
      <c r="C6468" s="10">
        <v>33812</v>
      </c>
      <c r="D6468">
        <v>45.25</v>
      </c>
      <c r="F6468">
        <v>27.25</v>
      </c>
    </row>
    <row r="6469" spans="3:6" x14ac:dyDescent="0.25">
      <c r="C6469" s="10">
        <v>33809</v>
      </c>
      <c r="D6469">
        <v>45.88</v>
      </c>
      <c r="F6469">
        <v>27.75</v>
      </c>
    </row>
    <row r="6470" spans="3:6" x14ac:dyDescent="0.25">
      <c r="C6470" s="10">
        <v>33808</v>
      </c>
      <c r="D6470">
        <v>44.75</v>
      </c>
      <c r="F6470">
        <v>27.5</v>
      </c>
    </row>
    <row r="6471" spans="3:6" x14ac:dyDescent="0.25">
      <c r="C6471" s="10">
        <v>33807</v>
      </c>
      <c r="D6471">
        <v>44.25</v>
      </c>
      <c r="F6471">
        <v>27</v>
      </c>
    </row>
    <row r="6472" spans="3:6" x14ac:dyDescent="0.25">
      <c r="C6472" s="10">
        <v>33806</v>
      </c>
      <c r="D6472">
        <v>45.75</v>
      </c>
      <c r="F6472">
        <v>27</v>
      </c>
    </row>
    <row r="6473" spans="3:6" x14ac:dyDescent="0.25">
      <c r="C6473" s="10">
        <v>33805</v>
      </c>
      <c r="D6473">
        <v>44.75</v>
      </c>
      <c r="F6473">
        <v>26.88</v>
      </c>
    </row>
    <row r="6474" spans="3:6" x14ac:dyDescent="0.25">
      <c r="C6474" s="10">
        <v>33802</v>
      </c>
      <c r="D6474">
        <v>45</v>
      </c>
      <c r="F6474">
        <v>27</v>
      </c>
    </row>
    <row r="6475" spans="3:6" x14ac:dyDescent="0.25">
      <c r="C6475" s="10">
        <v>33801</v>
      </c>
      <c r="D6475">
        <v>48.75</v>
      </c>
      <c r="F6475">
        <v>27.38</v>
      </c>
    </row>
    <row r="6476" spans="3:6" x14ac:dyDescent="0.25">
      <c r="C6476" s="10">
        <v>33800</v>
      </c>
      <c r="D6476">
        <v>48</v>
      </c>
      <c r="F6476">
        <v>27.25</v>
      </c>
    </row>
    <row r="6477" spans="3:6" x14ac:dyDescent="0.25">
      <c r="C6477" s="10">
        <v>33799</v>
      </c>
      <c r="D6477">
        <v>47.5</v>
      </c>
      <c r="F6477">
        <v>28</v>
      </c>
    </row>
    <row r="6478" spans="3:6" x14ac:dyDescent="0.25">
      <c r="C6478" s="10">
        <v>33798</v>
      </c>
      <c r="D6478">
        <v>47</v>
      </c>
      <c r="F6478">
        <v>27</v>
      </c>
    </row>
    <row r="6479" spans="3:6" x14ac:dyDescent="0.25">
      <c r="C6479" s="10">
        <v>33795</v>
      </c>
      <c r="D6479">
        <v>45.75</v>
      </c>
      <c r="F6479">
        <v>26.12</v>
      </c>
    </row>
    <row r="6480" spans="3:6" x14ac:dyDescent="0.25">
      <c r="C6480" s="10">
        <v>33794</v>
      </c>
      <c r="D6480">
        <v>45.88</v>
      </c>
      <c r="F6480">
        <v>26.12</v>
      </c>
    </row>
    <row r="6481" spans="3:6" x14ac:dyDescent="0.25">
      <c r="C6481" s="10">
        <v>33793</v>
      </c>
      <c r="D6481">
        <v>45.75</v>
      </c>
      <c r="F6481">
        <v>26.12</v>
      </c>
    </row>
    <row r="6482" spans="3:6" x14ac:dyDescent="0.25">
      <c r="C6482" s="10">
        <v>33792</v>
      </c>
      <c r="D6482">
        <v>44.25</v>
      </c>
      <c r="F6482">
        <v>26.62</v>
      </c>
    </row>
    <row r="6483" spans="3:6" x14ac:dyDescent="0.25">
      <c r="C6483" s="10">
        <v>33791</v>
      </c>
      <c r="D6483">
        <v>46.25</v>
      </c>
      <c r="F6483">
        <v>26</v>
      </c>
    </row>
    <row r="6484" spans="3:6" x14ac:dyDescent="0.25">
      <c r="C6484" s="10">
        <v>33787</v>
      </c>
      <c r="D6484">
        <v>46.25</v>
      </c>
      <c r="F6484">
        <v>25.75</v>
      </c>
    </row>
    <row r="6485" spans="3:6" x14ac:dyDescent="0.25">
      <c r="C6485" s="10">
        <v>33786</v>
      </c>
      <c r="D6485">
        <v>49</v>
      </c>
      <c r="F6485">
        <v>25.88</v>
      </c>
    </row>
    <row r="6486" spans="3:6" x14ac:dyDescent="0.25">
      <c r="C6486" s="10">
        <v>33785</v>
      </c>
      <c r="D6486">
        <v>48</v>
      </c>
      <c r="F6486">
        <v>26.25</v>
      </c>
    </row>
    <row r="6487" spans="3:6" x14ac:dyDescent="0.25">
      <c r="C6487" s="10">
        <v>33784</v>
      </c>
      <c r="D6487">
        <v>46.75</v>
      </c>
      <c r="F6487">
        <v>24.12</v>
      </c>
    </row>
    <row r="6488" spans="3:6" x14ac:dyDescent="0.25">
      <c r="C6488" s="10">
        <v>33781</v>
      </c>
      <c r="D6488">
        <v>45.25</v>
      </c>
      <c r="F6488">
        <v>23.38</v>
      </c>
    </row>
    <row r="6489" spans="3:6" x14ac:dyDescent="0.25">
      <c r="C6489" s="10">
        <v>33780</v>
      </c>
      <c r="D6489">
        <v>45.63</v>
      </c>
      <c r="F6489">
        <v>23.12</v>
      </c>
    </row>
    <row r="6490" spans="3:6" x14ac:dyDescent="0.25">
      <c r="C6490" s="10">
        <v>33779</v>
      </c>
      <c r="D6490">
        <v>46</v>
      </c>
      <c r="F6490">
        <v>23.12</v>
      </c>
    </row>
    <row r="6491" spans="3:6" x14ac:dyDescent="0.25">
      <c r="C6491" s="10">
        <v>33778</v>
      </c>
      <c r="D6491">
        <v>45.25</v>
      </c>
      <c r="F6491">
        <v>22.75</v>
      </c>
    </row>
    <row r="6492" spans="3:6" x14ac:dyDescent="0.25">
      <c r="C6492" s="10">
        <v>33777</v>
      </c>
      <c r="D6492">
        <v>44.25</v>
      </c>
      <c r="F6492">
        <v>22.62</v>
      </c>
    </row>
    <row r="6493" spans="3:6" x14ac:dyDescent="0.25">
      <c r="C6493" s="10">
        <v>33774</v>
      </c>
      <c r="D6493">
        <v>44.75</v>
      </c>
      <c r="F6493">
        <v>22.88</v>
      </c>
    </row>
    <row r="6494" spans="3:6" x14ac:dyDescent="0.25">
      <c r="C6494" s="10">
        <v>33773</v>
      </c>
      <c r="D6494">
        <v>45.25</v>
      </c>
      <c r="F6494">
        <v>23.25</v>
      </c>
    </row>
    <row r="6495" spans="3:6" x14ac:dyDescent="0.25">
      <c r="C6495" s="10">
        <v>33772</v>
      </c>
      <c r="D6495">
        <v>47.5</v>
      </c>
      <c r="F6495">
        <v>23.88</v>
      </c>
    </row>
    <row r="6496" spans="3:6" x14ac:dyDescent="0.25">
      <c r="C6496" s="10">
        <v>33771</v>
      </c>
      <c r="D6496">
        <v>49.25</v>
      </c>
      <c r="F6496">
        <v>24.12</v>
      </c>
    </row>
    <row r="6497" spans="3:6" x14ac:dyDescent="0.25">
      <c r="C6497" s="10">
        <v>33770</v>
      </c>
      <c r="D6497">
        <v>52.63</v>
      </c>
      <c r="F6497">
        <v>24.38</v>
      </c>
    </row>
    <row r="6498" spans="3:6" x14ac:dyDescent="0.25">
      <c r="C6498" s="10">
        <v>33767</v>
      </c>
      <c r="D6498">
        <v>54.63</v>
      </c>
      <c r="F6498">
        <v>25</v>
      </c>
    </row>
    <row r="6499" spans="3:6" x14ac:dyDescent="0.25">
      <c r="C6499" s="10">
        <v>33766</v>
      </c>
      <c r="D6499">
        <v>53.88</v>
      </c>
      <c r="F6499">
        <v>25.25</v>
      </c>
    </row>
    <row r="6500" spans="3:6" x14ac:dyDescent="0.25">
      <c r="C6500" s="10">
        <v>33765</v>
      </c>
      <c r="D6500">
        <v>53.75</v>
      </c>
      <c r="F6500">
        <v>25.12</v>
      </c>
    </row>
    <row r="6501" spans="3:6" x14ac:dyDescent="0.25">
      <c r="C6501" s="10">
        <v>33764</v>
      </c>
      <c r="D6501">
        <v>54</v>
      </c>
      <c r="F6501">
        <v>25.62</v>
      </c>
    </row>
    <row r="6502" spans="3:6" x14ac:dyDescent="0.25">
      <c r="C6502" s="10">
        <v>33763</v>
      </c>
      <c r="D6502">
        <v>54.25</v>
      </c>
      <c r="F6502">
        <v>25.25</v>
      </c>
    </row>
    <row r="6503" spans="3:6" x14ac:dyDescent="0.25">
      <c r="C6503" s="10">
        <v>33760</v>
      </c>
      <c r="D6503">
        <v>54.88</v>
      </c>
      <c r="F6503">
        <v>25.62</v>
      </c>
    </row>
    <row r="6504" spans="3:6" x14ac:dyDescent="0.25">
      <c r="C6504" s="10">
        <v>33759</v>
      </c>
      <c r="D6504">
        <v>54.5</v>
      </c>
      <c r="F6504">
        <v>25.88</v>
      </c>
    </row>
    <row r="6505" spans="3:6" x14ac:dyDescent="0.25">
      <c r="C6505" s="10">
        <v>33758</v>
      </c>
      <c r="D6505">
        <v>54.13</v>
      </c>
      <c r="F6505">
        <v>25.75</v>
      </c>
    </row>
    <row r="6506" spans="3:6" x14ac:dyDescent="0.25">
      <c r="C6506" s="10">
        <v>33757</v>
      </c>
      <c r="D6506">
        <v>56.5</v>
      </c>
      <c r="F6506">
        <v>25.75</v>
      </c>
    </row>
    <row r="6507" spans="3:6" x14ac:dyDescent="0.25">
      <c r="C6507" s="10">
        <v>33756</v>
      </c>
      <c r="D6507">
        <v>57.5</v>
      </c>
      <c r="F6507">
        <v>25.88</v>
      </c>
    </row>
    <row r="6508" spans="3:6" x14ac:dyDescent="0.25">
      <c r="C6508" s="10">
        <v>33753</v>
      </c>
      <c r="D6508">
        <v>59.75</v>
      </c>
      <c r="F6508">
        <v>25.5</v>
      </c>
    </row>
    <row r="6509" spans="3:6" x14ac:dyDescent="0.25">
      <c r="C6509" s="10">
        <v>33752</v>
      </c>
      <c r="D6509">
        <v>59.5</v>
      </c>
      <c r="F6509">
        <v>23.88</v>
      </c>
    </row>
    <row r="6510" spans="3:6" x14ac:dyDescent="0.25">
      <c r="C6510" s="10">
        <v>33751</v>
      </c>
      <c r="D6510">
        <v>60.25</v>
      </c>
      <c r="F6510">
        <v>23.75</v>
      </c>
    </row>
    <row r="6511" spans="3:6" x14ac:dyDescent="0.25">
      <c r="C6511" s="10">
        <v>33750</v>
      </c>
      <c r="D6511">
        <v>59.25</v>
      </c>
      <c r="F6511">
        <v>23.75</v>
      </c>
    </row>
    <row r="6512" spans="3:6" x14ac:dyDescent="0.25">
      <c r="C6512" s="10">
        <v>33746</v>
      </c>
      <c r="D6512">
        <v>59.5</v>
      </c>
      <c r="F6512">
        <v>24.12</v>
      </c>
    </row>
    <row r="6513" spans="3:6" x14ac:dyDescent="0.25">
      <c r="C6513" s="10">
        <v>33745</v>
      </c>
      <c r="D6513">
        <v>59.13</v>
      </c>
      <c r="F6513">
        <v>24</v>
      </c>
    </row>
    <row r="6514" spans="3:6" x14ac:dyDescent="0.25">
      <c r="C6514" s="10">
        <v>33744</v>
      </c>
      <c r="D6514">
        <v>60</v>
      </c>
      <c r="F6514">
        <v>23.75</v>
      </c>
    </row>
    <row r="6515" spans="3:6" x14ac:dyDescent="0.25">
      <c r="C6515" s="10">
        <v>33743</v>
      </c>
      <c r="D6515">
        <v>59.38</v>
      </c>
      <c r="F6515">
        <v>23.38</v>
      </c>
    </row>
    <row r="6516" spans="3:6" x14ac:dyDescent="0.25">
      <c r="C6516" s="10">
        <v>33742</v>
      </c>
      <c r="D6516">
        <v>60.38</v>
      </c>
      <c r="F6516">
        <v>23.62</v>
      </c>
    </row>
    <row r="6517" spans="3:6" x14ac:dyDescent="0.25">
      <c r="C6517" s="10">
        <v>33739</v>
      </c>
      <c r="D6517">
        <v>60.63</v>
      </c>
      <c r="F6517">
        <v>23.12</v>
      </c>
    </row>
    <row r="6518" spans="3:6" x14ac:dyDescent="0.25">
      <c r="C6518" s="10">
        <v>33738</v>
      </c>
      <c r="D6518">
        <v>61.38</v>
      </c>
      <c r="F6518">
        <v>23.25</v>
      </c>
    </row>
    <row r="6519" spans="3:6" x14ac:dyDescent="0.25">
      <c r="C6519" s="10">
        <v>33737</v>
      </c>
      <c r="D6519">
        <v>62.75</v>
      </c>
      <c r="F6519">
        <v>23.5</v>
      </c>
    </row>
    <row r="6520" spans="3:6" x14ac:dyDescent="0.25">
      <c r="C6520" s="10">
        <v>33736</v>
      </c>
      <c r="D6520">
        <v>62.25</v>
      </c>
      <c r="F6520">
        <v>23.5</v>
      </c>
    </row>
    <row r="6521" spans="3:6" x14ac:dyDescent="0.25">
      <c r="C6521" s="10">
        <v>33735</v>
      </c>
      <c r="D6521">
        <v>62.25</v>
      </c>
      <c r="F6521">
        <v>23.62</v>
      </c>
    </row>
    <row r="6522" spans="3:6" x14ac:dyDescent="0.25">
      <c r="C6522" s="10">
        <v>33732</v>
      </c>
      <c r="D6522">
        <v>62</v>
      </c>
      <c r="F6522">
        <v>23.12</v>
      </c>
    </row>
    <row r="6523" spans="3:6" x14ac:dyDescent="0.25">
      <c r="C6523" s="10">
        <v>33731</v>
      </c>
      <c r="D6523">
        <v>60.75</v>
      </c>
      <c r="F6523">
        <v>23.25</v>
      </c>
    </row>
    <row r="6524" spans="3:6" x14ac:dyDescent="0.25">
      <c r="C6524" s="10">
        <v>33730</v>
      </c>
      <c r="D6524">
        <v>61.75</v>
      </c>
      <c r="F6524">
        <v>23</v>
      </c>
    </row>
    <row r="6525" spans="3:6" x14ac:dyDescent="0.25">
      <c r="C6525" s="10">
        <v>33729</v>
      </c>
      <c r="D6525">
        <v>60.5</v>
      </c>
      <c r="F6525">
        <v>23</v>
      </c>
    </row>
    <row r="6526" spans="3:6" x14ac:dyDescent="0.25">
      <c r="C6526" s="10">
        <v>33728</v>
      </c>
      <c r="D6526">
        <v>60.5</v>
      </c>
      <c r="F6526">
        <v>23</v>
      </c>
    </row>
    <row r="6527" spans="3:6" x14ac:dyDescent="0.25">
      <c r="C6527" s="10">
        <v>33725</v>
      </c>
      <c r="D6527">
        <v>59.25</v>
      </c>
      <c r="F6527">
        <v>23</v>
      </c>
    </row>
    <row r="6528" spans="3:6" x14ac:dyDescent="0.25">
      <c r="C6528" s="10">
        <v>33724</v>
      </c>
      <c r="D6528">
        <v>60.13</v>
      </c>
      <c r="F6528">
        <v>22.88</v>
      </c>
    </row>
    <row r="6529" spans="3:6" x14ac:dyDescent="0.25">
      <c r="C6529" s="10">
        <v>33723</v>
      </c>
      <c r="D6529">
        <v>57</v>
      </c>
      <c r="F6529">
        <v>23</v>
      </c>
    </row>
    <row r="6530" spans="3:6" x14ac:dyDescent="0.25">
      <c r="C6530" s="10">
        <v>33722</v>
      </c>
      <c r="D6530">
        <v>54.25</v>
      </c>
      <c r="F6530">
        <v>22.25</v>
      </c>
    </row>
    <row r="6531" spans="3:6" x14ac:dyDescent="0.25">
      <c r="C6531" s="10">
        <v>33721</v>
      </c>
      <c r="D6531">
        <v>55.75</v>
      </c>
      <c r="F6531">
        <v>22</v>
      </c>
    </row>
    <row r="6532" spans="3:6" x14ac:dyDescent="0.25">
      <c r="C6532" s="10">
        <v>33718</v>
      </c>
      <c r="D6532">
        <v>56.5</v>
      </c>
      <c r="F6532">
        <v>21.38</v>
      </c>
    </row>
    <row r="6533" spans="3:6" x14ac:dyDescent="0.25">
      <c r="C6533" s="10">
        <v>33717</v>
      </c>
      <c r="D6533">
        <v>57</v>
      </c>
      <c r="F6533">
        <v>21.5</v>
      </c>
    </row>
    <row r="6534" spans="3:6" x14ac:dyDescent="0.25">
      <c r="C6534" s="10">
        <v>33716</v>
      </c>
      <c r="D6534">
        <v>57.63</v>
      </c>
      <c r="F6534">
        <v>21.12</v>
      </c>
    </row>
    <row r="6535" spans="3:6" x14ac:dyDescent="0.25">
      <c r="C6535" s="10">
        <v>33715</v>
      </c>
      <c r="D6535">
        <v>56.25</v>
      </c>
      <c r="F6535">
        <v>21</v>
      </c>
    </row>
    <row r="6536" spans="3:6" x14ac:dyDescent="0.25">
      <c r="C6536" s="10">
        <v>33714</v>
      </c>
      <c r="D6536">
        <v>56.75</v>
      </c>
      <c r="F6536">
        <v>21.12</v>
      </c>
    </row>
    <row r="6537" spans="3:6" x14ac:dyDescent="0.25">
      <c r="C6537" s="10">
        <v>33710</v>
      </c>
      <c r="D6537">
        <v>59</v>
      </c>
      <c r="F6537">
        <v>21.25</v>
      </c>
    </row>
    <row r="6538" spans="3:6" x14ac:dyDescent="0.25">
      <c r="C6538" s="10">
        <v>33709</v>
      </c>
      <c r="D6538">
        <v>60.5</v>
      </c>
      <c r="F6538">
        <v>20.5</v>
      </c>
    </row>
    <row r="6539" spans="3:6" x14ac:dyDescent="0.25">
      <c r="C6539" s="10">
        <v>33708</v>
      </c>
      <c r="D6539">
        <v>58.75</v>
      </c>
      <c r="F6539">
        <v>18.75</v>
      </c>
    </row>
    <row r="6540" spans="3:6" x14ac:dyDescent="0.25">
      <c r="C6540" s="10">
        <v>33707</v>
      </c>
      <c r="D6540">
        <v>56.5</v>
      </c>
      <c r="F6540">
        <v>18.38</v>
      </c>
    </row>
    <row r="6541" spans="3:6" x14ac:dyDescent="0.25">
      <c r="C6541" s="10">
        <v>33704</v>
      </c>
      <c r="D6541">
        <v>55.5</v>
      </c>
      <c r="F6541">
        <v>18.5</v>
      </c>
    </row>
    <row r="6542" spans="3:6" x14ac:dyDescent="0.25">
      <c r="C6542" s="10">
        <v>33703</v>
      </c>
      <c r="D6542">
        <v>57.25</v>
      </c>
      <c r="F6542">
        <v>18.12</v>
      </c>
    </row>
    <row r="6543" spans="3:6" x14ac:dyDescent="0.25">
      <c r="C6543" s="10">
        <v>33702</v>
      </c>
      <c r="D6543">
        <v>55.88</v>
      </c>
      <c r="F6543">
        <v>18</v>
      </c>
    </row>
    <row r="6544" spans="3:6" x14ac:dyDescent="0.25">
      <c r="C6544" s="10">
        <v>33701</v>
      </c>
      <c r="D6544">
        <v>57.25</v>
      </c>
      <c r="F6544">
        <v>18.5</v>
      </c>
    </row>
    <row r="6545" spans="3:6" x14ac:dyDescent="0.25">
      <c r="C6545" s="10">
        <v>33700</v>
      </c>
      <c r="D6545">
        <v>60.75</v>
      </c>
      <c r="F6545">
        <v>18.38</v>
      </c>
    </row>
    <row r="6546" spans="3:6" x14ac:dyDescent="0.25">
      <c r="C6546" s="10">
        <v>33697</v>
      </c>
      <c r="D6546">
        <v>59</v>
      </c>
      <c r="F6546">
        <v>18.88</v>
      </c>
    </row>
    <row r="6547" spans="3:6" x14ac:dyDescent="0.25">
      <c r="C6547" s="10">
        <v>33696</v>
      </c>
      <c r="D6547">
        <v>58.75</v>
      </c>
      <c r="F6547">
        <v>19</v>
      </c>
    </row>
    <row r="6548" spans="3:6" x14ac:dyDescent="0.25">
      <c r="C6548" s="10">
        <v>33695</v>
      </c>
      <c r="D6548">
        <v>59</v>
      </c>
      <c r="F6548">
        <v>18.38</v>
      </c>
    </row>
    <row r="6549" spans="3:6" x14ac:dyDescent="0.25">
      <c r="C6549" s="10">
        <v>33694</v>
      </c>
      <c r="D6549">
        <v>58.25</v>
      </c>
      <c r="F6549">
        <v>18.88</v>
      </c>
    </row>
    <row r="6550" spans="3:6" x14ac:dyDescent="0.25">
      <c r="C6550" s="10">
        <v>33693</v>
      </c>
      <c r="D6550">
        <v>58.13</v>
      </c>
      <c r="F6550">
        <v>18.88</v>
      </c>
    </row>
    <row r="6551" spans="3:6" x14ac:dyDescent="0.25">
      <c r="C6551" s="10">
        <v>33690</v>
      </c>
      <c r="D6551">
        <v>61</v>
      </c>
      <c r="F6551">
        <v>19.12</v>
      </c>
    </row>
    <row r="6552" spans="3:6" x14ac:dyDescent="0.25">
      <c r="C6552" s="10">
        <v>33689</v>
      </c>
      <c r="D6552">
        <v>64</v>
      </c>
      <c r="F6552">
        <v>19.62</v>
      </c>
    </row>
    <row r="6553" spans="3:6" x14ac:dyDescent="0.25">
      <c r="C6553" s="10">
        <v>33688</v>
      </c>
      <c r="D6553">
        <v>64.5</v>
      </c>
      <c r="F6553">
        <v>19.75</v>
      </c>
    </row>
    <row r="6554" spans="3:6" x14ac:dyDescent="0.25">
      <c r="C6554" s="10">
        <v>33687</v>
      </c>
      <c r="D6554">
        <v>65</v>
      </c>
      <c r="F6554">
        <v>19.75</v>
      </c>
    </row>
    <row r="6555" spans="3:6" x14ac:dyDescent="0.25">
      <c r="C6555" s="10">
        <v>33686</v>
      </c>
      <c r="D6555">
        <v>63</v>
      </c>
      <c r="F6555">
        <v>19.88</v>
      </c>
    </row>
    <row r="6556" spans="3:6" x14ac:dyDescent="0.25">
      <c r="C6556" s="10">
        <v>33683</v>
      </c>
      <c r="D6556">
        <v>63.25</v>
      </c>
      <c r="F6556">
        <v>20.25</v>
      </c>
    </row>
    <row r="6557" spans="3:6" x14ac:dyDescent="0.25">
      <c r="C6557" s="10">
        <v>33682</v>
      </c>
      <c r="D6557">
        <v>63</v>
      </c>
      <c r="F6557">
        <v>20.12</v>
      </c>
    </row>
    <row r="6558" spans="3:6" x14ac:dyDescent="0.25">
      <c r="C6558" s="10">
        <v>33681</v>
      </c>
      <c r="D6558">
        <v>63.75</v>
      </c>
      <c r="F6558">
        <v>19.5</v>
      </c>
    </row>
    <row r="6559" spans="3:6" x14ac:dyDescent="0.25">
      <c r="C6559" s="10">
        <v>33680</v>
      </c>
      <c r="D6559">
        <v>62.88</v>
      </c>
      <c r="F6559">
        <v>19.5</v>
      </c>
    </row>
    <row r="6560" spans="3:6" x14ac:dyDescent="0.25">
      <c r="C6560" s="10">
        <v>33679</v>
      </c>
      <c r="D6560">
        <v>63.38</v>
      </c>
      <c r="F6560">
        <v>19.5</v>
      </c>
    </row>
    <row r="6561" spans="3:6" x14ac:dyDescent="0.25">
      <c r="C6561" s="10">
        <v>33676</v>
      </c>
      <c r="D6561">
        <v>63.13</v>
      </c>
      <c r="F6561">
        <v>19.25</v>
      </c>
    </row>
    <row r="6562" spans="3:6" x14ac:dyDescent="0.25">
      <c r="C6562" s="10">
        <v>33675</v>
      </c>
      <c r="D6562">
        <v>62.75</v>
      </c>
      <c r="F6562">
        <v>19.25</v>
      </c>
    </row>
    <row r="6563" spans="3:6" x14ac:dyDescent="0.25">
      <c r="C6563" s="10">
        <v>33674</v>
      </c>
      <c r="D6563">
        <v>63.25</v>
      </c>
      <c r="F6563">
        <v>19.38</v>
      </c>
    </row>
    <row r="6564" spans="3:6" x14ac:dyDescent="0.25">
      <c r="C6564" s="10">
        <v>33673</v>
      </c>
      <c r="D6564">
        <v>63.75</v>
      </c>
      <c r="F6564">
        <v>19.5</v>
      </c>
    </row>
    <row r="6565" spans="3:6" x14ac:dyDescent="0.25">
      <c r="C6565" s="10">
        <v>33672</v>
      </c>
      <c r="D6565">
        <v>63.75</v>
      </c>
      <c r="F6565">
        <v>19.12</v>
      </c>
    </row>
    <row r="6566" spans="3:6" x14ac:dyDescent="0.25">
      <c r="C6566" s="10">
        <v>33669</v>
      </c>
      <c r="D6566">
        <v>64</v>
      </c>
      <c r="F6566">
        <v>18.62</v>
      </c>
    </row>
    <row r="6567" spans="3:6" x14ac:dyDescent="0.25">
      <c r="C6567" s="10">
        <v>33668</v>
      </c>
      <c r="D6567">
        <v>63.5</v>
      </c>
      <c r="F6567">
        <v>19.38</v>
      </c>
    </row>
    <row r="6568" spans="3:6" x14ac:dyDescent="0.25">
      <c r="C6568" s="10">
        <v>33667</v>
      </c>
      <c r="D6568">
        <v>65</v>
      </c>
      <c r="F6568">
        <v>20</v>
      </c>
    </row>
    <row r="6569" spans="3:6" x14ac:dyDescent="0.25">
      <c r="C6569" s="10">
        <v>33666</v>
      </c>
      <c r="D6569">
        <v>66.37</v>
      </c>
      <c r="F6569">
        <v>20.5</v>
      </c>
    </row>
    <row r="6570" spans="3:6" x14ac:dyDescent="0.25">
      <c r="C6570" s="10">
        <v>33665</v>
      </c>
      <c r="D6570">
        <v>67.25</v>
      </c>
      <c r="F6570">
        <v>20.88</v>
      </c>
    </row>
    <row r="6571" spans="3:6" x14ac:dyDescent="0.25">
      <c r="C6571" s="10">
        <v>33662</v>
      </c>
      <c r="D6571">
        <v>67.5</v>
      </c>
      <c r="F6571">
        <v>20.38</v>
      </c>
    </row>
    <row r="6572" spans="3:6" x14ac:dyDescent="0.25">
      <c r="C6572" s="10">
        <v>33661</v>
      </c>
      <c r="D6572">
        <v>68.5</v>
      </c>
      <c r="F6572">
        <v>20.5</v>
      </c>
    </row>
    <row r="6573" spans="3:6" x14ac:dyDescent="0.25">
      <c r="C6573" s="10">
        <v>33660</v>
      </c>
      <c r="D6573">
        <v>69.87</v>
      </c>
      <c r="F6573">
        <v>20.5</v>
      </c>
    </row>
    <row r="6574" spans="3:6" x14ac:dyDescent="0.25">
      <c r="C6574" s="10">
        <v>33659</v>
      </c>
      <c r="D6574">
        <v>68.5</v>
      </c>
      <c r="F6574">
        <v>20.38</v>
      </c>
    </row>
    <row r="6575" spans="3:6" x14ac:dyDescent="0.25">
      <c r="C6575" s="10">
        <v>33658</v>
      </c>
      <c r="D6575">
        <v>66.12</v>
      </c>
      <c r="F6575">
        <v>20.88</v>
      </c>
    </row>
    <row r="6576" spans="3:6" x14ac:dyDescent="0.25">
      <c r="C6576" s="10">
        <v>33655</v>
      </c>
      <c r="D6576">
        <v>65</v>
      </c>
      <c r="F6576">
        <v>20.88</v>
      </c>
    </row>
    <row r="6577" spans="3:6" x14ac:dyDescent="0.25">
      <c r="C6577" s="10">
        <v>33654</v>
      </c>
      <c r="D6577">
        <v>64.62</v>
      </c>
      <c r="F6577">
        <v>21</v>
      </c>
    </row>
    <row r="6578" spans="3:6" x14ac:dyDescent="0.25">
      <c r="C6578" s="10">
        <v>33653</v>
      </c>
      <c r="D6578">
        <v>62</v>
      </c>
      <c r="F6578">
        <v>20.88</v>
      </c>
    </row>
    <row r="6579" spans="3:6" x14ac:dyDescent="0.25">
      <c r="C6579" s="10">
        <v>33652</v>
      </c>
      <c r="D6579">
        <v>62.75</v>
      </c>
      <c r="F6579">
        <v>20.88</v>
      </c>
    </row>
    <row r="6580" spans="3:6" x14ac:dyDescent="0.25">
      <c r="C6580" s="10">
        <v>33648</v>
      </c>
      <c r="D6580">
        <v>64.12</v>
      </c>
      <c r="F6580">
        <v>20.62</v>
      </c>
    </row>
    <row r="6581" spans="3:6" x14ac:dyDescent="0.25">
      <c r="C6581" s="10">
        <v>33647</v>
      </c>
      <c r="D6581">
        <v>64.25</v>
      </c>
      <c r="F6581">
        <v>21.12</v>
      </c>
    </row>
    <row r="6582" spans="3:6" x14ac:dyDescent="0.25">
      <c r="C6582" s="10">
        <v>33646</v>
      </c>
      <c r="D6582">
        <v>65.25</v>
      </c>
      <c r="F6582">
        <v>21.75</v>
      </c>
    </row>
    <row r="6583" spans="3:6" x14ac:dyDescent="0.25">
      <c r="C6583" s="10">
        <v>33645</v>
      </c>
      <c r="D6583">
        <v>62.88</v>
      </c>
      <c r="F6583">
        <v>21.62</v>
      </c>
    </row>
    <row r="6584" spans="3:6" x14ac:dyDescent="0.25">
      <c r="C6584" s="10">
        <v>33644</v>
      </c>
      <c r="D6584">
        <v>63.13</v>
      </c>
      <c r="F6584">
        <v>21.5</v>
      </c>
    </row>
    <row r="6585" spans="3:6" x14ac:dyDescent="0.25">
      <c r="C6585" s="10">
        <v>33641</v>
      </c>
      <c r="D6585">
        <v>64</v>
      </c>
      <c r="F6585">
        <v>21.62</v>
      </c>
    </row>
    <row r="6586" spans="3:6" x14ac:dyDescent="0.25">
      <c r="C6586" s="10">
        <v>33640</v>
      </c>
      <c r="D6586">
        <v>64.12</v>
      </c>
      <c r="F6586">
        <v>21.38</v>
      </c>
    </row>
    <row r="6587" spans="3:6" x14ac:dyDescent="0.25">
      <c r="C6587" s="10">
        <v>33639</v>
      </c>
      <c r="D6587">
        <v>66.12</v>
      </c>
      <c r="F6587">
        <v>21.5</v>
      </c>
    </row>
    <row r="6588" spans="3:6" x14ac:dyDescent="0.25">
      <c r="C6588" s="10">
        <v>33638</v>
      </c>
      <c r="D6588">
        <v>65.75</v>
      </c>
      <c r="F6588">
        <v>21.12</v>
      </c>
    </row>
    <row r="6589" spans="3:6" x14ac:dyDescent="0.25">
      <c r="C6589" s="10">
        <v>33637</v>
      </c>
      <c r="D6589">
        <v>65.75</v>
      </c>
      <c r="F6589">
        <v>21.38</v>
      </c>
    </row>
    <row r="6590" spans="3:6" x14ac:dyDescent="0.25">
      <c r="C6590" s="10">
        <v>33634</v>
      </c>
      <c r="D6590">
        <v>64.75</v>
      </c>
      <c r="F6590">
        <v>21</v>
      </c>
    </row>
    <row r="6591" spans="3:6" x14ac:dyDescent="0.25">
      <c r="C6591" s="10">
        <v>33633</v>
      </c>
      <c r="D6591">
        <v>63.75</v>
      </c>
      <c r="F6591">
        <v>20.88</v>
      </c>
    </row>
    <row r="6592" spans="3:6" x14ac:dyDescent="0.25">
      <c r="C6592" s="10">
        <v>33632</v>
      </c>
      <c r="D6592">
        <v>63.25</v>
      </c>
      <c r="F6592">
        <v>20.88</v>
      </c>
    </row>
    <row r="6593" spans="3:6" x14ac:dyDescent="0.25">
      <c r="C6593" s="10">
        <v>33631</v>
      </c>
      <c r="D6593">
        <v>65.25</v>
      </c>
      <c r="F6593">
        <v>21</v>
      </c>
    </row>
    <row r="6594" spans="3:6" x14ac:dyDescent="0.25">
      <c r="C6594" s="10">
        <v>33630</v>
      </c>
      <c r="D6594">
        <v>64.5</v>
      </c>
      <c r="F6594">
        <v>21.12</v>
      </c>
    </row>
    <row r="6595" spans="3:6" x14ac:dyDescent="0.25">
      <c r="C6595" s="10">
        <v>33627</v>
      </c>
      <c r="D6595">
        <v>64.62</v>
      </c>
      <c r="F6595">
        <v>21.25</v>
      </c>
    </row>
    <row r="6596" spans="3:6" x14ac:dyDescent="0.25">
      <c r="C6596" s="10">
        <v>33626</v>
      </c>
      <c r="D6596">
        <v>64.5</v>
      </c>
      <c r="F6596">
        <v>21</v>
      </c>
    </row>
    <row r="6597" spans="3:6" x14ac:dyDescent="0.25">
      <c r="C6597" s="10">
        <v>33625</v>
      </c>
      <c r="D6597">
        <v>63.5</v>
      </c>
      <c r="F6597">
        <v>21.25</v>
      </c>
    </row>
    <row r="6598" spans="3:6" x14ac:dyDescent="0.25">
      <c r="C6598" s="10">
        <v>33624</v>
      </c>
      <c r="D6598">
        <v>61.13</v>
      </c>
      <c r="F6598">
        <v>20.62</v>
      </c>
    </row>
    <row r="6599" spans="3:6" x14ac:dyDescent="0.25">
      <c r="C6599" s="10">
        <v>33623</v>
      </c>
      <c r="D6599">
        <v>64</v>
      </c>
      <c r="F6599">
        <v>21.12</v>
      </c>
    </row>
    <row r="6600" spans="3:6" x14ac:dyDescent="0.25">
      <c r="C6600" s="10">
        <v>33620</v>
      </c>
      <c r="D6600">
        <v>64.75</v>
      </c>
      <c r="F6600">
        <v>20.88</v>
      </c>
    </row>
    <row r="6601" spans="3:6" x14ac:dyDescent="0.25">
      <c r="C6601" s="10">
        <v>33619</v>
      </c>
      <c r="D6601">
        <v>62.75</v>
      </c>
      <c r="F6601">
        <v>21</v>
      </c>
    </row>
    <row r="6602" spans="3:6" x14ac:dyDescent="0.25">
      <c r="C6602" s="10">
        <v>33618</v>
      </c>
      <c r="D6602">
        <v>63.5</v>
      </c>
      <c r="F6602">
        <v>21</v>
      </c>
    </row>
    <row r="6603" spans="3:6" x14ac:dyDescent="0.25">
      <c r="C6603" s="10">
        <v>33617</v>
      </c>
      <c r="D6603">
        <v>64.5</v>
      </c>
      <c r="F6603">
        <v>20.75</v>
      </c>
    </row>
    <row r="6604" spans="3:6" x14ac:dyDescent="0.25">
      <c r="C6604" s="10">
        <v>33616</v>
      </c>
      <c r="D6604">
        <v>62</v>
      </c>
      <c r="F6604">
        <v>20.5</v>
      </c>
    </row>
    <row r="6605" spans="3:6" x14ac:dyDescent="0.25">
      <c r="C6605" s="10">
        <v>33613</v>
      </c>
      <c r="D6605">
        <v>62.25</v>
      </c>
      <c r="F6605">
        <v>20.62</v>
      </c>
    </row>
    <row r="6606" spans="3:6" x14ac:dyDescent="0.25">
      <c r="C6606" s="10">
        <v>33612</v>
      </c>
      <c r="D6606">
        <v>62.25</v>
      </c>
      <c r="F6606">
        <v>20.38</v>
      </c>
    </row>
    <row r="6607" spans="3:6" x14ac:dyDescent="0.25">
      <c r="C6607" s="10">
        <v>33611</v>
      </c>
      <c r="D6607">
        <v>60.5</v>
      </c>
      <c r="F6607">
        <v>20.38</v>
      </c>
    </row>
    <row r="6608" spans="3:6" x14ac:dyDescent="0.25">
      <c r="C6608" s="10">
        <v>33610</v>
      </c>
      <c r="D6608">
        <v>59.13</v>
      </c>
      <c r="F6608">
        <v>20.38</v>
      </c>
    </row>
    <row r="6609" spans="3:6" x14ac:dyDescent="0.25">
      <c r="C6609" s="10">
        <v>33609</v>
      </c>
      <c r="D6609">
        <v>58</v>
      </c>
      <c r="F6609">
        <v>20.12</v>
      </c>
    </row>
    <row r="6610" spans="3:6" x14ac:dyDescent="0.25">
      <c r="C6610" s="10">
        <v>33606</v>
      </c>
      <c r="D6610">
        <v>59</v>
      </c>
      <c r="F6610">
        <v>20.75</v>
      </c>
    </row>
    <row r="6611" spans="3:6" x14ac:dyDescent="0.25">
      <c r="C6611" s="10">
        <v>33605</v>
      </c>
      <c r="D6611">
        <v>59.5</v>
      </c>
      <c r="F6611">
        <v>18.75</v>
      </c>
    </row>
    <row r="6612" spans="3:6" x14ac:dyDescent="0.25">
      <c r="C6612" s="10">
        <v>33603</v>
      </c>
      <c r="D6612">
        <v>56.38</v>
      </c>
      <c r="F6612">
        <v>19.38</v>
      </c>
    </row>
    <row r="6613" spans="3:6" x14ac:dyDescent="0.25">
      <c r="C6613" s="10">
        <v>33602</v>
      </c>
      <c r="D6613">
        <v>56.75</v>
      </c>
      <c r="F6613">
        <v>19.12</v>
      </c>
    </row>
    <row r="6614" spans="3:6" x14ac:dyDescent="0.25">
      <c r="C6614" s="10">
        <v>33599</v>
      </c>
      <c r="D6614">
        <v>55</v>
      </c>
      <c r="F6614">
        <v>19</v>
      </c>
    </row>
    <row r="6615" spans="3:6" x14ac:dyDescent="0.25">
      <c r="C6615" s="10">
        <v>33598</v>
      </c>
      <c r="D6615">
        <v>54.88</v>
      </c>
      <c r="F6615">
        <v>19</v>
      </c>
    </row>
    <row r="6616" spans="3:6" x14ac:dyDescent="0.25">
      <c r="C6616" s="10">
        <v>33596</v>
      </c>
      <c r="D6616">
        <v>52.25</v>
      </c>
      <c r="F6616">
        <v>18.25</v>
      </c>
    </row>
    <row r="6617" spans="3:6" x14ac:dyDescent="0.25">
      <c r="C6617" s="10">
        <v>33595</v>
      </c>
      <c r="D6617">
        <v>51.5</v>
      </c>
      <c r="F6617">
        <v>17.25</v>
      </c>
    </row>
    <row r="6618" spans="3:6" x14ac:dyDescent="0.25">
      <c r="C6618" s="10">
        <v>33592</v>
      </c>
      <c r="D6618">
        <v>50.25</v>
      </c>
      <c r="F6618">
        <v>16.88</v>
      </c>
    </row>
    <row r="6619" spans="3:6" x14ac:dyDescent="0.25">
      <c r="C6619" s="10">
        <v>33591</v>
      </c>
      <c r="D6619">
        <v>50.75</v>
      </c>
      <c r="F6619">
        <v>17</v>
      </c>
    </row>
    <row r="6620" spans="3:6" x14ac:dyDescent="0.25">
      <c r="C6620" s="10">
        <v>33590</v>
      </c>
      <c r="D6620">
        <v>51.75</v>
      </c>
      <c r="F6620">
        <v>16.88</v>
      </c>
    </row>
    <row r="6621" spans="3:6" x14ac:dyDescent="0.25">
      <c r="C6621" s="10">
        <v>33589</v>
      </c>
      <c r="D6621">
        <v>50.5</v>
      </c>
      <c r="F6621">
        <v>17</v>
      </c>
    </row>
    <row r="6622" spans="3:6" x14ac:dyDescent="0.25">
      <c r="C6622" s="10">
        <v>33588</v>
      </c>
      <c r="D6622">
        <v>50.5</v>
      </c>
      <c r="F6622">
        <v>16.75</v>
      </c>
    </row>
    <row r="6623" spans="3:6" x14ac:dyDescent="0.25">
      <c r="C6623" s="10">
        <v>33585</v>
      </c>
      <c r="D6623">
        <v>50.38</v>
      </c>
      <c r="F6623">
        <v>16</v>
      </c>
    </row>
    <row r="6624" spans="3:6" x14ac:dyDescent="0.25">
      <c r="C6624" s="10">
        <v>33584</v>
      </c>
      <c r="D6624">
        <v>49.38</v>
      </c>
      <c r="F6624">
        <v>15.25</v>
      </c>
    </row>
    <row r="6625" spans="3:6" x14ac:dyDescent="0.25">
      <c r="C6625" s="10">
        <v>33583</v>
      </c>
      <c r="D6625">
        <v>49</v>
      </c>
      <c r="F6625">
        <v>15</v>
      </c>
    </row>
    <row r="6626" spans="3:6" x14ac:dyDescent="0.25">
      <c r="C6626" s="10">
        <v>33582</v>
      </c>
      <c r="D6626">
        <v>49.13</v>
      </c>
      <c r="F6626">
        <v>14.88</v>
      </c>
    </row>
    <row r="6627" spans="3:6" x14ac:dyDescent="0.25">
      <c r="C6627" s="10">
        <v>33581</v>
      </c>
      <c r="D6627">
        <v>49.13</v>
      </c>
      <c r="F6627">
        <v>15.25</v>
      </c>
    </row>
    <row r="6628" spans="3:6" x14ac:dyDescent="0.25">
      <c r="C6628" s="10">
        <v>33578</v>
      </c>
      <c r="D6628">
        <v>48.75</v>
      </c>
      <c r="F6628">
        <v>15.25</v>
      </c>
    </row>
    <row r="6629" spans="3:6" x14ac:dyDescent="0.25">
      <c r="C6629" s="10">
        <v>33577</v>
      </c>
      <c r="D6629">
        <v>50</v>
      </c>
      <c r="F6629">
        <v>15.75</v>
      </c>
    </row>
    <row r="6630" spans="3:6" x14ac:dyDescent="0.25">
      <c r="C6630" s="10">
        <v>33576</v>
      </c>
      <c r="D6630">
        <v>50.5</v>
      </c>
      <c r="F6630">
        <v>15.62</v>
      </c>
    </row>
    <row r="6631" spans="3:6" x14ac:dyDescent="0.25">
      <c r="C6631" s="10">
        <v>33575</v>
      </c>
      <c r="D6631">
        <v>50.5</v>
      </c>
      <c r="F6631">
        <v>15.38</v>
      </c>
    </row>
    <row r="6632" spans="3:6" x14ac:dyDescent="0.25">
      <c r="C6632" s="10">
        <v>33574</v>
      </c>
      <c r="D6632">
        <v>51.75</v>
      </c>
      <c r="F6632">
        <v>14.5</v>
      </c>
    </row>
    <row r="6633" spans="3:6" x14ac:dyDescent="0.25">
      <c r="C6633" s="10">
        <v>33571</v>
      </c>
      <c r="D6633">
        <v>50.75</v>
      </c>
      <c r="F6633">
        <v>15.5</v>
      </c>
    </row>
    <row r="6634" spans="3:6" x14ac:dyDescent="0.25">
      <c r="C6634" s="10">
        <v>33569</v>
      </c>
      <c r="D6634">
        <v>51</v>
      </c>
      <c r="F6634">
        <v>16</v>
      </c>
    </row>
    <row r="6635" spans="3:6" x14ac:dyDescent="0.25">
      <c r="C6635" s="10">
        <v>33568</v>
      </c>
      <c r="D6635">
        <v>51.5</v>
      </c>
      <c r="F6635">
        <v>16.25</v>
      </c>
    </row>
    <row r="6636" spans="3:6" x14ac:dyDescent="0.25">
      <c r="C6636" s="10">
        <v>33567</v>
      </c>
      <c r="D6636">
        <v>51.25</v>
      </c>
      <c r="F6636">
        <v>16.5</v>
      </c>
    </row>
    <row r="6637" spans="3:6" x14ac:dyDescent="0.25">
      <c r="C6637" s="10">
        <v>33564</v>
      </c>
      <c r="D6637">
        <v>51.25</v>
      </c>
      <c r="F6637">
        <v>16.38</v>
      </c>
    </row>
    <row r="6638" spans="3:6" x14ac:dyDescent="0.25">
      <c r="C6638" s="10">
        <v>33563</v>
      </c>
      <c r="D6638">
        <v>51</v>
      </c>
      <c r="F6638">
        <v>17</v>
      </c>
    </row>
    <row r="6639" spans="3:6" x14ac:dyDescent="0.25">
      <c r="C6639" s="10">
        <v>33562</v>
      </c>
      <c r="D6639">
        <v>50.5</v>
      </c>
      <c r="F6639">
        <v>17.25</v>
      </c>
    </row>
    <row r="6640" spans="3:6" x14ac:dyDescent="0.25">
      <c r="C6640" s="10">
        <v>33561</v>
      </c>
      <c r="D6640">
        <v>51.25</v>
      </c>
      <c r="F6640">
        <v>16</v>
      </c>
    </row>
    <row r="6641" spans="3:6" x14ac:dyDescent="0.25">
      <c r="C6641" s="10">
        <v>33560</v>
      </c>
      <c r="D6641">
        <v>52.13</v>
      </c>
      <c r="F6641">
        <v>17</v>
      </c>
    </row>
    <row r="6642" spans="3:6" x14ac:dyDescent="0.25">
      <c r="C6642" s="10">
        <v>33557</v>
      </c>
      <c r="D6642">
        <v>50</v>
      </c>
      <c r="F6642">
        <v>17.38</v>
      </c>
    </row>
    <row r="6643" spans="3:6" x14ac:dyDescent="0.25">
      <c r="C6643" s="10">
        <v>33556</v>
      </c>
      <c r="D6643">
        <v>54.75</v>
      </c>
      <c r="F6643">
        <v>18.38</v>
      </c>
    </row>
    <row r="6644" spans="3:6" x14ac:dyDescent="0.25">
      <c r="C6644" s="10">
        <v>33555</v>
      </c>
      <c r="D6644">
        <v>54.13</v>
      </c>
      <c r="F6644">
        <v>18.38</v>
      </c>
    </row>
    <row r="6645" spans="3:6" x14ac:dyDescent="0.25">
      <c r="C6645" s="10">
        <v>33554</v>
      </c>
      <c r="D6645">
        <v>54.5</v>
      </c>
      <c r="F6645">
        <v>18.5</v>
      </c>
    </row>
    <row r="6646" spans="3:6" x14ac:dyDescent="0.25">
      <c r="C6646" s="10">
        <v>33553</v>
      </c>
      <c r="D6646">
        <v>53.75</v>
      </c>
      <c r="F6646">
        <v>18.75</v>
      </c>
    </row>
    <row r="6647" spans="3:6" x14ac:dyDescent="0.25">
      <c r="C6647" s="10">
        <v>33550</v>
      </c>
      <c r="D6647">
        <v>53.25</v>
      </c>
      <c r="F6647">
        <v>18.75</v>
      </c>
    </row>
    <row r="6648" spans="3:6" x14ac:dyDescent="0.25">
      <c r="C6648" s="10">
        <v>33549</v>
      </c>
      <c r="D6648">
        <v>49.75</v>
      </c>
      <c r="F6648">
        <v>18.88</v>
      </c>
    </row>
    <row r="6649" spans="3:6" x14ac:dyDescent="0.25">
      <c r="C6649" s="10">
        <v>33548</v>
      </c>
      <c r="D6649">
        <v>48</v>
      </c>
      <c r="F6649">
        <v>19</v>
      </c>
    </row>
    <row r="6650" spans="3:6" x14ac:dyDescent="0.25">
      <c r="C6650" s="10">
        <v>33547</v>
      </c>
      <c r="D6650">
        <v>48.75</v>
      </c>
      <c r="F6650">
        <v>19</v>
      </c>
    </row>
    <row r="6651" spans="3:6" x14ac:dyDescent="0.25">
      <c r="C6651" s="10">
        <v>33546</v>
      </c>
      <c r="D6651">
        <v>49.75</v>
      </c>
      <c r="F6651">
        <v>19</v>
      </c>
    </row>
    <row r="6652" spans="3:6" x14ac:dyDescent="0.25">
      <c r="C6652" s="10">
        <v>33543</v>
      </c>
      <c r="D6652">
        <v>51</v>
      </c>
      <c r="F6652">
        <v>19</v>
      </c>
    </row>
    <row r="6653" spans="3:6" x14ac:dyDescent="0.25">
      <c r="C6653" s="10">
        <v>33542</v>
      </c>
      <c r="D6653">
        <v>51.5</v>
      </c>
      <c r="F6653">
        <v>19</v>
      </c>
    </row>
    <row r="6654" spans="3:6" x14ac:dyDescent="0.25">
      <c r="C6654" s="10">
        <v>33541</v>
      </c>
      <c r="D6654">
        <v>49.75</v>
      </c>
      <c r="F6654">
        <v>19</v>
      </c>
    </row>
    <row r="6655" spans="3:6" x14ac:dyDescent="0.25">
      <c r="C6655" s="10">
        <v>33540</v>
      </c>
      <c r="D6655">
        <v>51.75</v>
      </c>
      <c r="F6655">
        <v>19.38</v>
      </c>
    </row>
    <row r="6656" spans="3:6" x14ac:dyDescent="0.25">
      <c r="C6656" s="10">
        <v>33539</v>
      </c>
      <c r="D6656">
        <v>51.5</v>
      </c>
      <c r="F6656">
        <v>18.62</v>
      </c>
    </row>
    <row r="6657" spans="3:6" x14ac:dyDescent="0.25">
      <c r="C6657" s="10">
        <v>33536</v>
      </c>
      <c r="D6657">
        <v>51.25</v>
      </c>
      <c r="F6657">
        <v>18.75</v>
      </c>
    </row>
    <row r="6658" spans="3:6" x14ac:dyDescent="0.25">
      <c r="C6658" s="10">
        <v>33535</v>
      </c>
      <c r="D6658">
        <v>52.13</v>
      </c>
      <c r="F6658">
        <v>19.75</v>
      </c>
    </row>
    <row r="6659" spans="3:6" x14ac:dyDescent="0.25">
      <c r="C6659" s="10">
        <v>33534</v>
      </c>
      <c r="D6659">
        <v>53.13</v>
      </c>
      <c r="F6659">
        <v>19.75</v>
      </c>
    </row>
    <row r="6660" spans="3:6" x14ac:dyDescent="0.25">
      <c r="C6660" s="10">
        <v>33533</v>
      </c>
      <c r="D6660">
        <v>54.5</v>
      </c>
      <c r="F6660">
        <v>20</v>
      </c>
    </row>
    <row r="6661" spans="3:6" x14ac:dyDescent="0.25">
      <c r="C6661" s="10">
        <v>33532</v>
      </c>
      <c r="D6661">
        <v>54.75</v>
      </c>
      <c r="F6661">
        <v>20</v>
      </c>
    </row>
    <row r="6662" spans="3:6" x14ac:dyDescent="0.25">
      <c r="C6662" s="10">
        <v>33529</v>
      </c>
      <c r="D6662">
        <v>55</v>
      </c>
      <c r="F6662">
        <v>20.5</v>
      </c>
    </row>
    <row r="6663" spans="3:6" x14ac:dyDescent="0.25">
      <c r="C6663" s="10">
        <v>33528</v>
      </c>
      <c r="D6663">
        <v>52.38</v>
      </c>
      <c r="F6663">
        <v>20.25</v>
      </c>
    </row>
    <row r="6664" spans="3:6" x14ac:dyDescent="0.25">
      <c r="C6664" s="10">
        <v>33527</v>
      </c>
      <c r="D6664">
        <v>53.5</v>
      </c>
      <c r="F6664">
        <v>21</v>
      </c>
    </row>
    <row r="6665" spans="3:6" x14ac:dyDescent="0.25">
      <c r="C6665" s="10">
        <v>33526</v>
      </c>
      <c r="D6665">
        <v>52.5</v>
      </c>
      <c r="F6665">
        <v>20.88</v>
      </c>
    </row>
    <row r="6666" spans="3:6" x14ac:dyDescent="0.25">
      <c r="C6666" s="10">
        <v>33525</v>
      </c>
      <c r="D6666">
        <v>49.88</v>
      </c>
      <c r="F6666">
        <v>20.75</v>
      </c>
    </row>
    <row r="6667" spans="3:6" x14ac:dyDescent="0.25">
      <c r="C6667" s="10">
        <v>33522</v>
      </c>
      <c r="D6667">
        <v>48.5</v>
      </c>
      <c r="F6667">
        <v>19.88</v>
      </c>
    </row>
    <row r="6668" spans="3:6" x14ac:dyDescent="0.25">
      <c r="C6668" s="10">
        <v>33521</v>
      </c>
      <c r="D6668">
        <v>47.75</v>
      </c>
      <c r="F6668">
        <v>19.38</v>
      </c>
    </row>
    <row r="6669" spans="3:6" x14ac:dyDescent="0.25">
      <c r="C6669" s="10">
        <v>33520</v>
      </c>
      <c r="D6669">
        <v>48</v>
      </c>
      <c r="F6669">
        <v>19.12</v>
      </c>
    </row>
    <row r="6670" spans="3:6" x14ac:dyDescent="0.25">
      <c r="C6670" s="10">
        <v>33519</v>
      </c>
      <c r="D6670">
        <v>48.25</v>
      </c>
      <c r="F6670">
        <v>19.75</v>
      </c>
    </row>
    <row r="6671" spans="3:6" x14ac:dyDescent="0.25">
      <c r="C6671" s="10">
        <v>33518</v>
      </c>
      <c r="D6671">
        <v>48.13</v>
      </c>
      <c r="F6671">
        <v>19</v>
      </c>
    </row>
    <row r="6672" spans="3:6" x14ac:dyDescent="0.25">
      <c r="C6672" s="10">
        <v>33515</v>
      </c>
      <c r="D6672">
        <v>48.25</v>
      </c>
      <c r="F6672">
        <v>19.12</v>
      </c>
    </row>
    <row r="6673" spans="3:6" x14ac:dyDescent="0.25">
      <c r="C6673" s="10">
        <v>33514</v>
      </c>
      <c r="D6673">
        <v>47.75</v>
      </c>
      <c r="F6673">
        <v>19</v>
      </c>
    </row>
    <row r="6674" spans="3:6" x14ac:dyDescent="0.25">
      <c r="C6674" s="10">
        <v>33513</v>
      </c>
      <c r="D6674">
        <v>49.75</v>
      </c>
      <c r="F6674">
        <v>19.62</v>
      </c>
    </row>
    <row r="6675" spans="3:6" x14ac:dyDescent="0.25">
      <c r="C6675" s="10">
        <v>33512</v>
      </c>
      <c r="D6675">
        <v>50.75</v>
      </c>
      <c r="F6675">
        <v>18.62</v>
      </c>
    </row>
    <row r="6676" spans="3:6" x14ac:dyDescent="0.25">
      <c r="C6676" s="10">
        <v>33511</v>
      </c>
      <c r="D6676">
        <v>49.5</v>
      </c>
      <c r="F6676">
        <v>18.5</v>
      </c>
    </row>
    <row r="6677" spans="3:6" x14ac:dyDescent="0.25">
      <c r="C6677" s="10">
        <v>33508</v>
      </c>
      <c r="D6677">
        <v>49</v>
      </c>
      <c r="F6677">
        <v>18.25</v>
      </c>
    </row>
    <row r="6678" spans="3:6" x14ac:dyDescent="0.25">
      <c r="C6678" s="10">
        <v>33507</v>
      </c>
      <c r="D6678">
        <v>50</v>
      </c>
      <c r="F6678">
        <v>18.5</v>
      </c>
    </row>
    <row r="6679" spans="3:6" x14ac:dyDescent="0.25">
      <c r="C6679" s="10">
        <v>33506</v>
      </c>
      <c r="D6679">
        <v>50.5</v>
      </c>
      <c r="F6679">
        <v>18.75</v>
      </c>
    </row>
    <row r="6680" spans="3:6" x14ac:dyDescent="0.25">
      <c r="C6680" s="10">
        <v>33505</v>
      </c>
      <c r="D6680">
        <v>50.25</v>
      </c>
      <c r="F6680">
        <v>18.75</v>
      </c>
    </row>
    <row r="6681" spans="3:6" x14ac:dyDescent="0.25">
      <c r="C6681" s="10">
        <v>33504</v>
      </c>
      <c r="D6681">
        <v>49.5</v>
      </c>
      <c r="F6681">
        <v>18.75</v>
      </c>
    </row>
    <row r="6682" spans="3:6" x14ac:dyDescent="0.25">
      <c r="C6682" s="10">
        <v>33501</v>
      </c>
      <c r="D6682">
        <v>50.63</v>
      </c>
      <c r="F6682">
        <v>19.75</v>
      </c>
    </row>
    <row r="6683" spans="3:6" x14ac:dyDescent="0.25">
      <c r="C6683" s="10">
        <v>33500</v>
      </c>
      <c r="D6683">
        <v>49.75</v>
      </c>
      <c r="F6683">
        <v>17.5</v>
      </c>
    </row>
    <row r="6684" spans="3:6" x14ac:dyDescent="0.25">
      <c r="C6684" s="10">
        <v>33499</v>
      </c>
      <c r="D6684">
        <v>50.13</v>
      </c>
      <c r="F6684">
        <v>17.5</v>
      </c>
    </row>
    <row r="6685" spans="3:6" x14ac:dyDescent="0.25">
      <c r="C6685" s="10">
        <v>33498</v>
      </c>
      <c r="D6685">
        <v>49</v>
      </c>
      <c r="F6685">
        <v>17.38</v>
      </c>
    </row>
    <row r="6686" spans="3:6" x14ac:dyDescent="0.25">
      <c r="C6686" s="10">
        <v>33497</v>
      </c>
      <c r="D6686">
        <v>47.25</v>
      </c>
      <c r="F6686">
        <v>17.38</v>
      </c>
    </row>
    <row r="6687" spans="3:6" x14ac:dyDescent="0.25">
      <c r="C6687" s="10">
        <v>33494</v>
      </c>
      <c r="D6687">
        <v>48.63</v>
      </c>
      <c r="F6687">
        <v>17.25</v>
      </c>
    </row>
    <row r="6688" spans="3:6" x14ac:dyDescent="0.25">
      <c r="C6688" s="10">
        <v>33493</v>
      </c>
      <c r="D6688">
        <v>50.63</v>
      </c>
      <c r="F6688">
        <v>17</v>
      </c>
    </row>
    <row r="6689" spans="3:6" x14ac:dyDescent="0.25">
      <c r="C6689" s="10">
        <v>33492</v>
      </c>
      <c r="D6689">
        <v>50.5</v>
      </c>
      <c r="F6689">
        <v>17.12</v>
      </c>
    </row>
    <row r="6690" spans="3:6" x14ac:dyDescent="0.25">
      <c r="C6690" s="10">
        <v>33491</v>
      </c>
      <c r="D6690">
        <v>50.13</v>
      </c>
      <c r="F6690">
        <v>17.12</v>
      </c>
    </row>
    <row r="6691" spans="3:6" x14ac:dyDescent="0.25">
      <c r="C6691" s="10">
        <v>33490</v>
      </c>
      <c r="D6691">
        <v>53.25</v>
      </c>
      <c r="F6691">
        <v>17</v>
      </c>
    </row>
    <row r="6692" spans="3:6" x14ac:dyDescent="0.25">
      <c r="C6692" s="10">
        <v>33487</v>
      </c>
      <c r="D6692">
        <v>51.5</v>
      </c>
      <c r="F6692">
        <v>17</v>
      </c>
    </row>
    <row r="6693" spans="3:6" x14ac:dyDescent="0.25">
      <c r="C6693" s="10">
        <v>33486</v>
      </c>
      <c r="D6693">
        <v>51</v>
      </c>
      <c r="F6693">
        <v>17.12</v>
      </c>
    </row>
    <row r="6694" spans="3:6" x14ac:dyDescent="0.25">
      <c r="C6694" s="10">
        <v>33485</v>
      </c>
      <c r="D6694">
        <v>51.5</v>
      </c>
      <c r="F6694">
        <v>17.38</v>
      </c>
    </row>
    <row r="6695" spans="3:6" x14ac:dyDescent="0.25">
      <c r="C6695" s="10">
        <v>33484</v>
      </c>
      <c r="D6695">
        <v>52.5</v>
      </c>
      <c r="F6695">
        <v>17.5</v>
      </c>
    </row>
    <row r="6696" spans="3:6" x14ac:dyDescent="0.25">
      <c r="C6696" s="10">
        <v>33480</v>
      </c>
      <c r="D6696">
        <v>53</v>
      </c>
      <c r="F6696">
        <v>18</v>
      </c>
    </row>
    <row r="6697" spans="3:6" x14ac:dyDescent="0.25">
      <c r="C6697" s="10">
        <v>33479</v>
      </c>
      <c r="D6697">
        <v>53</v>
      </c>
      <c r="F6697">
        <v>17.62</v>
      </c>
    </row>
    <row r="6698" spans="3:6" x14ac:dyDescent="0.25">
      <c r="C6698" s="10">
        <v>33478</v>
      </c>
      <c r="D6698">
        <v>53.25</v>
      </c>
      <c r="F6698">
        <v>17.38</v>
      </c>
    </row>
    <row r="6699" spans="3:6" x14ac:dyDescent="0.25">
      <c r="C6699" s="10">
        <v>33477</v>
      </c>
      <c r="D6699">
        <v>54</v>
      </c>
      <c r="F6699">
        <v>17.25</v>
      </c>
    </row>
    <row r="6700" spans="3:6" x14ac:dyDescent="0.25">
      <c r="C6700" s="10">
        <v>33476</v>
      </c>
      <c r="D6700">
        <v>53</v>
      </c>
      <c r="F6700">
        <v>17.5</v>
      </c>
    </row>
    <row r="6701" spans="3:6" x14ac:dyDescent="0.25">
      <c r="C6701" s="10">
        <v>33473</v>
      </c>
      <c r="D6701">
        <v>53</v>
      </c>
      <c r="F6701">
        <v>17.5</v>
      </c>
    </row>
    <row r="6702" spans="3:6" x14ac:dyDescent="0.25">
      <c r="C6702" s="10">
        <v>33472</v>
      </c>
      <c r="D6702">
        <v>54.25</v>
      </c>
      <c r="F6702">
        <v>17.88</v>
      </c>
    </row>
    <row r="6703" spans="3:6" x14ac:dyDescent="0.25">
      <c r="C6703" s="10">
        <v>33471</v>
      </c>
      <c r="D6703">
        <v>53.75</v>
      </c>
      <c r="F6703">
        <v>18</v>
      </c>
    </row>
    <row r="6704" spans="3:6" x14ac:dyDescent="0.25">
      <c r="C6704" s="10">
        <v>33470</v>
      </c>
      <c r="D6704">
        <v>51</v>
      </c>
      <c r="F6704">
        <v>17</v>
      </c>
    </row>
    <row r="6705" spans="3:6" x14ac:dyDescent="0.25">
      <c r="C6705" s="10">
        <v>33469</v>
      </c>
      <c r="D6705">
        <v>50.5</v>
      </c>
      <c r="F6705">
        <v>17</v>
      </c>
    </row>
    <row r="6706" spans="3:6" x14ac:dyDescent="0.25">
      <c r="C6706" s="10">
        <v>33466</v>
      </c>
      <c r="D6706">
        <v>53.25</v>
      </c>
      <c r="F6706">
        <v>18</v>
      </c>
    </row>
    <row r="6707" spans="3:6" x14ac:dyDescent="0.25">
      <c r="C6707" s="10">
        <v>33465</v>
      </c>
      <c r="D6707">
        <v>53.25</v>
      </c>
      <c r="F6707">
        <v>17.62</v>
      </c>
    </row>
    <row r="6708" spans="3:6" x14ac:dyDescent="0.25">
      <c r="C6708" s="10">
        <v>33464</v>
      </c>
      <c r="D6708">
        <v>54.88</v>
      </c>
      <c r="F6708">
        <v>18.25</v>
      </c>
    </row>
    <row r="6709" spans="3:6" x14ac:dyDescent="0.25">
      <c r="C6709" s="10">
        <v>33463</v>
      </c>
      <c r="D6709">
        <v>53.5</v>
      </c>
      <c r="F6709">
        <v>16.5</v>
      </c>
    </row>
    <row r="6710" spans="3:6" x14ac:dyDescent="0.25">
      <c r="C6710" s="10">
        <v>33462</v>
      </c>
      <c r="D6710">
        <v>51.75</v>
      </c>
      <c r="F6710">
        <v>16.12</v>
      </c>
    </row>
    <row r="6711" spans="3:6" x14ac:dyDescent="0.25">
      <c r="C6711" s="10">
        <v>33459</v>
      </c>
      <c r="D6711">
        <v>50.75</v>
      </c>
      <c r="F6711">
        <v>16.12</v>
      </c>
    </row>
    <row r="6712" spans="3:6" x14ac:dyDescent="0.25">
      <c r="C6712" s="10">
        <v>33458</v>
      </c>
      <c r="D6712">
        <v>50.5</v>
      </c>
      <c r="F6712">
        <v>16.25</v>
      </c>
    </row>
    <row r="6713" spans="3:6" x14ac:dyDescent="0.25">
      <c r="C6713" s="10">
        <v>33457</v>
      </c>
      <c r="D6713">
        <v>50.38</v>
      </c>
      <c r="F6713">
        <v>16.12</v>
      </c>
    </row>
    <row r="6714" spans="3:6" x14ac:dyDescent="0.25">
      <c r="C6714" s="10">
        <v>33456</v>
      </c>
      <c r="D6714">
        <v>49.5</v>
      </c>
      <c r="F6714">
        <v>16.25</v>
      </c>
    </row>
    <row r="6715" spans="3:6" x14ac:dyDescent="0.25">
      <c r="C6715" s="10">
        <v>33455</v>
      </c>
      <c r="D6715">
        <v>48.5</v>
      </c>
      <c r="F6715">
        <v>15.75</v>
      </c>
    </row>
    <row r="6716" spans="3:6" x14ac:dyDescent="0.25">
      <c r="C6716" s="10">
        <v>33452</v>
      </c>
      <c r="D6716">
        <v>50</v>
      </c>
      <c r="F6716">
        <v>15.88</v>
      </c>
    </row>
    <row r="6717" spans="3:6" x14ac:dyDescent="0.25">
      <c r="C6717" s="10">
        <v>33451</v>
      </c>
      <c r="D6717">
        <v>49.13</v>
      </c>
      <c r="F6717">
        <v>16</v>
      </c>
    </row>
    <row r="6718" spans="3:6" x14ac:dyDescent="0.25">
      <c r="C6718" s="10">
        <v>33450</v>
      </c>
      <c r="D6718">
        <v>46.25</v>
      </c>
      <c r="F6718">
        <v>16.12</v>
      </c>
    </row>
    <row r="6719" spans="3:6" x14ac:dyDescent="0.25">
      <c r="C6719" s="10">
        <v>33449</v>
      </c>
      <c r="D6719">
        <v>46.5</v>
      </c>
      <c r="F6719">
        <v>16.12</v>
      </c>
    </row>
    <row r="6720" spans="3:6" x14ac:dyDescent="0.25">
      <c r="C6720" s="10">
        <v>33448</v>
      </c>
      <c r="D6720">
        <v>45.5</v>
      </c>
      <c r="F6720">
        <v>15.88</v>
      </c>
    </row>
    <row r="6721" spans="3:6" x14ac:dyDescent="0.25">
      <c r="C6721" s="10">
        <v>33445</v>
      </c>
      <c r="D6721">
        <v>44.88</v>
      </c>
      <c r="F6721">
        <v>15.88</v>
      </c>
    </row>
    <row r="6722" spans="3:6" x14ac:dyDescent="0.25">
      <c r="C6722" s="10">
        <v>33444</v>
      </c>
      <c r="D6722">
        <v>45.25</v>
      </c>
      <c r="F6722">
        <v>15.75</v>
      </c>
    </row>
    <row r="6723" spans="3:6" x14ac:dyDescent="0.25">
      <c r="C6723" s="10">
        <v>33443</v>
      </c>
      <c r="D6723">
        <v>45</v>
      </c>
      <c r="F6723">
        <v>15.75</v>
      </c>
    </row>
    <row r="6724" spans="3:6" x14ac:dyDescent="0.25">
      <c r="C6724" s="10">
        <v>33442</v>
      </c>
      <c r="D6724">
        <v>45</v>
      </c>
      <c r="F6724">
        <v>16.5</v>
      </c>
    </row>
    <row r="6725" spans="3:6" x14ac:dyDescent="0.25">
      <c r="C6725" s="10">
        <v>33441</v>
      </c>
      <c r="D6725">
        <v>46</v>
      </c>
      <c r="F6725">
        <v>16.12</v>
      </c>
    </row>
    <row r="6726" spans="3:6" x14ac:dyDescent="0.25">
      <c r="C6726" s="10">
        <v>33438</v>
      </c>
      <c r="D6726">
        <v>46</v>
      </c>
      <c r="F6726">
        <v>15.38</v>
      </c>
    </row>
    <row r="6727" spans="3:6" x14ac:dyDescent="0.25">
      <c r="C6727" s="10">
        <v>33437</v>
      </c>
      <c r="D6727">
        <v>44.88</v>
      </c>
      <c r="F6727">
        <v>14.75</v>
      </c>
    </row>
    <row r="6728" spans="3:6" x14ac:dyDescent="0.25">
      <c r="C6728" s="10">
        <v>33436</v>
      </c>
      <c r="D6728">
        <v>42.5</v>
      </c>
      <c r="F6728">
        <v>14.25</v>
      </c>
    </row>
    <row r="6729" spans="3:6" x14ac:dyDescent="0.25">
      <c r="C6729" s="10">
        <v>33435</v>
      </c>
      <c r="D6729">
        <v>43.75</v>
      </c>
      <c r="F6729">
        <v>14.75</v>
      </c>
    </row>
    <row r="6730" spans="3:6" x14ac:dyDescent="0.25">
      <c r="C6730" s="10">
        <v>33434</v>
      </c>
      <c r="D6730">
        <v>45.5</v>
      </c>
      <c r="F6730">
        <v>14.62</v>
      </c>
    </row>
    <row r="6731" spans="3:6" x14ac:dyDescent="0.25">
      <c r="C6731" s="10">
        <v>33431</v>
      </c>
      <c r="D6731">
        <v>46.75</v>
      </c>
      <c r="F6731">
        <v>14.12</v>
      </c>
    </row>
    <row r="6732" spans="3:6" x14ac:dyDescent="0.25">
      <c r="C6732" s="10">
        <v>33430</v>
      </c>
      <c r="D6732">
        <v>46.75</v>
      </c>
      <c r="F6732">
        <v>13.88</v>
      </c>
    </row>
    <row r="6733" spans="3:6" x14ac:dyDescent="0.25">
      <c r="C6733" s="10">
        <v>33429</v>
      </c>
      <c r="D6733">
        <v>47.25</v>
      </c>
      <c r="F6733">
        <v>14</v>
      </c>
    </row>
    <row r="6734" spans="3:6" x14ac:dyDescent="0.25">
      <c r="C6734" s="10">
        <v>33428</v>
      </c>
      <c r="D6734">
        <v>46.88</v>
      </c>
      <c r="F6734">
        <v>14.62</v>
      </c>
    </row>
    <row r="6735" spans="3:6" x14ac:dyDescent="0.25">
      <c r="C6735" s="10">
        <v>33427</v>
      </c>
      <c r="D6735">
        <v>46.75</v>
      </c>
      <c r="F6735">
        <v>14.38</v>
      </c>
    </row>
    <row r="6736" spans="3:6" x14ac:dyDescent="0.25">
      <c r="C6736" s="10">
        <v>33424</v>
      </c>
      <c r="D6736">
        <v>45.63</v>
      </c>
      <c r="F6736">
        <v>14.88</v>
      </c>
    </row>
    <row r="6737" spans="3:6" x14ac:dyDescent="0.25">
      <c r="C6737" s="10">
        <v>33422</v>
      </c>
      <c r="D6737">
        <v>43.13</v>
      </c>
      <c r="F6737">
        <v>14.88</v>
      </c>
    </row>
    <row r="6738" spans="3:6" x14ac:dyDescent="0.25">
      <c r="C6738" s="10">
        <v>33421</v>
      </c>
      <c r="D6738">
        <v>42.25</v>
      </c>
      <c r="F6738">
        <v>14.38</v>
      </c>
    </row>
    <row r="6739" spans="3:6" x14ac:dyDescent="0.25">
      <c r="C6739" s="10">
        <v>33420</v>
      </c>
      <c r="D6739">
        <v>42.5</v>
      </c>
      <c r="F6739">
        <v>14.38</v>
      </c>
    </row>
    <row r="6740" spans="3:6" x14ac:dyDescent="0.25">
      <c r="C6740" s="10">
        <v>33417</v>
      </c>
      <c r="D6740">
        <v>41.5</v>
      </c>
      <c r="F6740">
        <v>14</v>
      </c>
    </row>
    <row r="6741" spans="3:6" x14ac:dyDescent="0.25">
      <c r="C6741" s="10">
        <v>33416</v>
      </c>
      <c r="D6741">
        <v>42.5</v>
      </c>
      <c r="F6741">
        <v>14</v>
      </c>
    </row>
    <row r="6742" spans="3:6" x14ac:dyDescent="0.25">
      <c r="C6742" s="10">
        <v>33415</v>
      </c>
      <c r="D6742">
        <v>43</v>
      </c>
      <c r="F6742">
        <v>13.62</v>
      </c>
    </row>
    <row r="6743" spans="3:6" x14ac:dyDescent="0.25">
      <c r="C6743" s="10">
        <v>33414</v>
      </c>
      <c r="D6743">
        <v>42.38</v>
      </c>
      <c r="F6743">
        <v>14.38</v>
      </c>
    </row>
    <row r="6744" spans="3:6" x14ac:dyDescent="0.25">
      <c r="C6744" s="10">
        <v>33413</v>
      </c>
      <c r="D6744">
        <v>41.75</v>
      </c>
      <c r="F6744">
        <v>14.5</v>
      </c>
    </row>
    <row r="6745" spans="3:6" x14ac:dyDescent="0.25">
      <c r="C6745" s="10">
        <v>33410</v>
      </c>
      <c r="D6745">
        <v>42</v>
      </c>
      <c r="F6745">
        <v>14.88</v>
      </c>
    </row>
    <row r="6746" spans="3:6" x14ac:dyDescent="0.25">
      <c r="C6746" s="10">
        <v>33409</v>
      </c>
      <c r="D6746">
        <v>42</v>
      </c>
      <c r="F6746">
        <v>15.25</v>
      </c>
    </row>
    <row r="6747" spans="3:6" x14ac:dyDescent="0.25">
      <c r="C6747" s="10">
        <v>33408</v>
      </c>
      <c r="D6747">
        <v>41.75</v>
      </c>
      <c r="F6747">
        <v>15.38</v>
      </c>
    </row>
    <row r="6748" spans="3:6" x14ac:dyDescent="0.25">
      <c r="C6748" s="10">
        <v>33407</v>
      </c>
      <c r="D6748">
        <v>42.13</v>
      </c>
      <c r="F6748">
        <v>15.38</v>
      </c>
    </row>
    <row r="6749" spans="3:6" x14ac:dyDescent="0.25">
      <c r="C6749" s="10">
        <v>33406</v>
      </c>
      <c r="D6749">
        <v>42</v>
      </c>
      <c r="F6749">
        <v>15.38</v>
      </c>
    </row>
    <row r="6750" spans="3:6" x14ac:dyDescent="0.25">
      <c r="C6750" s="10">
        <v>33403</v>
      </c>
      <c r="D6750">
        <v>41.13</v>
      </c>
      <c r="F6750">
        <v>15.38</v>
      </c>
    </row>
    <row r="6751" spans="3:6" x14ac:dyDescent="0.25">
      <c r="C6751" s="10">
        <v>33402</v>
      </c>
      <c r="D6751">
        <v>42.13</v>
      </c>
      <c r="F6751">
        <v>15.38</v>
      </c>
    </row>
    <row r="6752" spans="3:6" x14ac:dyDescent="0.25">
      <c r="C6752" s="10">
        <v>33401</v>
      </c>
      <c r="D6752">
        <v>42.38</v>
      </c>
      <c r="F6752">
        <v>15.62</v>
      </c>
    </row>
    <row r="6753" spans="3:6" x14ac:dyDescent="0.25">
      <c r="C6753" s="10">
        <v>33400</v>
      </c>
      <c r="D6753">
        <v>44.63</v>
      </c>
      <c r="F6753">
        <v>15.5</v>
      </c>
    </row>
    <row r="6754" spans="3:6" x14ac:dyDescent="0.25">
      <c r="C6754" s="10">
        <v>33399</v>
      </c>
      <c r="D6754">
        <v>46</v>
      </c>
      <c r="F6754">
        <v>15.38</v>
      </c>
    </row>
    <row r="6755" spans="3:6" x14ac:dyDescent="0.25">
      <c r="C6755" s="10">
        <v>33396</v>
      </c>
      <c r="D6755">
        <v>46.13</v>
      </c>
      <c r="F6755">
        <v>15.25</v>
      </c>
    </row>
    <row r="6756" spans="3:6" x14ac:dyDescent="0.25">
      <c r="C6756" s="10">
        <v>33395</v>
      </c>
      <c r="D6756">
        <v>46.63</v>
      </c>
      <c r="F6756">
        <v>15.5</v>
      </c>
    </row>
    <row r="6757" spans="3:6" x14ac:dyDescent="0.25">
      <c r="C6757" s="10">
        <v>33394</v>
      </c>
      <c r="D6757">
        <v>48</v>
      </c>
      <c r="F6757">
        <v>15</v>
      </c>
    </row>
    <row r="6758" spans="3:6" x14ac:dyDescent="0.25">
      <c r="C6758" s="10">
        <v>33393</v>
      </c>
      <c r="D6758">
        <v>49.13</v>
      </c>
      <c r="F6758">
        <v>15</v>
      </c>
    </row>
    <row r="6759" spans="3:6" x14ac:dyDescent="0.25">
      <c r="C6759" s="10">
        <v>33392</v>
      </c>
      <c r="D6759">
        <v>49.25</v>
      </c>
      <c r="F6759">
        <v>15</v>
      </c>
    </row>
    <row r="6760" spans="3:6" x14ac:dyDescent="0.25">
      <c r="C6760" s="10">
        <v>33389</v>
      </c>
      <c r="D6760">
        <v>47</v>
      </c>
      <c r="F6760">
        <v>15</v>
      </c>
    </row>
    <row r="6761" spans="3:6" x14ac:dyDescent="0.25">
      <c r="C6761" s="10">
        <v>33388</v>
      </c>
      <c r="D6761">
        <v>47.63</v>
      </c>
      <c r="F6761">
        <v>14.75</v>
      </c>
    </row>
    <row r="6762" spans="3:6" x14ac:dyDescent="0.25">
      <c r="C6762" s="10">
        <v>33387</v>
      </c>
      <c r="D6762">
        <v>47</v>
      </c>
      <c r="F6762">
        <v>14.5</v>
      </c>
    </row>
    <row r="6763" spans="3:6" x14ac:dyDescent="0.25">
      <c r="C6763" s="10">
        <v>33386</v>
      </c>
      <c r="D6763">
        <v>46</v>
      </c>
      <c r="F6763">
        <v>14.62</v>
      </c>
    </row>
    <row r="6764" spans="3:6" x14ac:dyDescent="0.25">
      <c r="C6764" s="10">
        <v>33382</v>
      </c>
      <c r="D6764">
        <v>45.88</v>
      </c>
      <c r="F6764">
        <v>14.75</v>
      </c>
    </row>
    <row r="6765" spans="3:6" x14ac:dyDescent="0.25">
      <c r="C6765" s="10">
        <v>33381</v>
      </c>
      <c r="D6765">
        <v>45.13</v>
      </c>
      <c r="F6765">
        <v>14.5</v>
      </c>
    </row>
    <row r="6766" spans="3:6" x14ac:dyDescent="0.25">
      <c r="C6766" s="10">
        <v>33380</v>
      </c>
      <c r="D6766">
        <v>46.25</v>
      </c>
      <c r="F6766">
        <v>14.38</v>
      </c>
    </row>
    <row r="6767" spans="3:6" x14ac:dyDescent="0.25">
      <c r="C6767" s="10">
        <v>33379</v>
      </c>
      <c r="D6767">
        <v>45.25</v>
      </c>
      <c r="F6767">
        <v>14.12</v>
      </c>
    </row>
    <row r="6768" spans="3:6" x14ac:dyDescent="0.25">
      <c r="C6768" s="10">
        <v>33378</v>
      </c>
      <c r="D6768">
        <v>44.25</v>
      </c>
      <c r="F6768">
        <v>14</v>
      </c>
    </row>
    <row r="6769" spans="3:6" x14ac:dyDescent="0.25">
      <c r="C6769" s="10">
        <v>33375</v>
      </c>
      <c r="D6769">
        <v>47</v>
      </c>
      <c r="F6769">
        <v>14.5</v>
      </c>
    </row>
    <row r="6770" spans="3:6" x14ac:dyDescent="0.25">
      <c r="C6770" s="10">
        <v>33374</v>
      </c>
      <c r="D6770">
        <v>49</v>
      </c>
      <c r="F6770">
        <v>14.88</v>
      </c>
    </row>
    <row r="6771" spans="3:6" x14ac:dyDescent="0.25">
      <c r="C6771" s="10">
        <v>33373</v>
      </c>
      <c r="D6771">
        <v>50.5</v>
      </c>
      <c r="F6771">
        <v>14.5</v>
      </c>
    </row>
    <row r="6772" spans="3:6" x14ac:dyDescent="0.25">
      <c r="C6772" s="10">
        <v>33372</v>
      </c>
      <c r="D6772">
        <v>53.5</v>
      </c>
      <c r="F6772">
        <v>14.88</v>
      </c>
    </row>
    <row r="6773" spans="3:6" x14ac:dyDescent="0.25">
      <c r="C6773" s="10">
        <v>33371</v>
      </c>
      <c r="D6773">
        <v>52.75</v>
      </c>
      <c r="F6773">
        <v>15.38</v>
      </c>
    </row>
    <row r="6774" spans="3:6" x14ac:dyDescent="0.25">
      <c r="C6774" s="10">
        <v>33368</v>
      </c>
      <c r="D6774">
        <v>51.25</v>
      </c>
      <c r="F6774">
        <v>15.38</v>
      </c>
    </row>
    <row r="6775" spans="3:6" x14ac:dyDescent="0.25">
      <c r="C6775" s="10">
        <v>33367</v>
      </c>
      <c r="D6775">
        <v>50.75</v>
      </c>
      <c r="F6775">
        <v>15.88</v>
      </c>
    </row>
    <row r="6776" spans="3:6" x14ac:dyDescent="0.25">
      <c r="C6776" s="10">
        <v>33366</v>
      </c>
      <c r="D6776">
        <v>49.75</v>
      </c>
      <c r="F6776">
        <v>15.5</v>
      </c>
    </row>
    <row r="6777" spans="3:6" x14ac:dyDescent="0.25">
      <c r="C6777" s="10">
        <v>33365</v>
      </c>
      <c r="D6777">
        <v>50.63</v>
      </c>
      <c r="F6777">
        <v>14.62</v>
      </c>
    </row>
    <row r="6778" spans="3:6" x14ac:dyDescent="0.25">
      <c r="C6778" s="10">
        <v>33364</v>
      </c>
      <c r="D6778">
        <v>50.25</v>
      </c>
      <c r="F6778">
        <v>14.62</v>
      </c>
    </row>
    <row r="6779" spans="3:6" x14ac:dyDescent="0.25">
      <c r="C6779" s="10">
        <v>33361</v>
      </c>
      <c r="D6779">
        <v>49</v>
      </c>
      <c r="F6779">
        <v>14.75</v>
      </c>
    </row>
    <row r="6780" spans="3:6" x14ac:dyDescent="0.25">
      <c r="C6780" s="10">
        <v>33360</v>
      </c>
      <c r="D6780">
        <v>49</v>
      </c>
      <c r="F6780">
        <v>14.75</v>
      </c>
    </row>
    <row r="6781" spans="3:6" x14ac:dyDescent="0.25">
      <c r="C6781" s="10">
        <v>33359</v>
      </c>
      <c r="D6781">
        <v>47.25</v>
      </c>
      <c r="F6781">
        <v>14.75</v>
      </c>
    </row>
    <row r="6782" spans="3:6" x14ac:dyDescent="0.25">
      <c r="C6782" s="10">
        <v>33358</v>
      </c>
      <c r="D6782">
        <v>55</v>
      </c>
      <c r="F6782">
        <v>13.88</v>
      </c>
    </row>
    <row r="6783" spans="3:6" x14ac:dyDescent="0.25">
      <c r="C6783" s="10">
        <v>33357</v>
      </c>
      <c r="D6783">
        <v>58.25</v>
      </c>
      <c r="F6783">
        <v>13.75</v>
      </c>
    </row>
    <row r="6784" spans="3:6" x14ac:dyDescent="0.25">
      <c r="C6784" s="10">
        <v>33354</v>
      </c>
      <c r="D6784">
        <v>58.63</v>
      </c>
      <c r="F6784">
        <v>13.75</v>
      </c>
    </row>
    <row r="6785" spans="3:6" x14ac:dyDescent="0.25">
      <c r="C6785" s="10">
        <v>33353</v>
      </c>
      <c r="D6785">
        <v>58.5</v>
      </c>
      <c r="F6785">
        <v>14</v>
      </c>
    </row>
    <row r="6786" spans="3:6" x14ac:dyDescent="0.25">
      <c r="C6786" s="10">
        <v>33352</v>
      </c>
      <c r="D6786">
        <v>60.75</v>
      </c>
      <c r="F6786">
        <v>13.5</v>
      </c>
    </row>
    <row r="6787" spans="3:6" x14ac:dyDescent="0.25">
      <c r="C6787" s="10">
        <v>33351</v>
      </c>
      <c r="D6787">
        <v>61.5</v>
      </c>
      <c r="F6787">
        <v>13.38</v>
      </c>
    </row>
    <row r="6788" spans="3:6" x14ac:dyDescent="0.25">
      <c r="C6788" s="10">
        <v>33350</v>
      </c>
      <c r="D6788">
        <v>61.5</v>
      </c>
      <c r="F6788">
        <v>13.5</v>
      </c>
    </row>
    <row r="6789" spans="3:6" x14ac:dyDescent="0.25">
      <c r="C6789" s="10">
        <v>33347</v>
      </c>
      <c r="D6789">
        <v>59.63</v>
      </c>
      <c r="F6789">
        <v>13.88</v>
      </c>
    </row>
    <row r="6790" spans="3:6" x14ac:dyDescent="0.25">
      <c r="C6790" s="10">
        <v>33346</v>
      </c>
      <c r="D6790">
        <v>61</v>
      </c>
      <c r="F6790">
        <v>15.25</v>
      </c>
    </row>
    <row r="6791" spans="3:6" x14ac:dyDescent="0.25">
      <c r="C6791" s="10">
        <v>33345</v>
      </c>
      <c r="D6791">
        <v>63.25</v>
      </c>
      <c r="F6791">
        <v>15.38</v>
      </c>
    </row>
    <row r="6792" spans="3:6" x14ac:dyDescent="0.25">
      <c r="C6792" s="10">
        <v>33344</v>
      </c>
      <c r="D6792">
        <v>64.25</v>
      </c>
      <c r="F6792">
        <v>15.38</v>
      </c>
    </row>
    <row r="6793" spans="3:6" x14ac:dyDescent="0.25">
      <c r="C6793" s="10">
        <v>33343</v>
      </c>
      <c r="D6793">
        <v>62.25</v>
      </c>
      <c r="F6793">
        <v>14.75</v>
      </c>
    </row>
    <row r="6794" spans="3:6" x14ac:dyDescent="0.25">
      <c r="C6794" s="10">
        <v>33340</v>
      </c>
      <c r="D6794">
        <v>71.75</v>
      </c>
      <c r="F6794">
        <v>14.5</v>
      </c>
    </row>
    <row r="6795" spans="3:6" x14ac:dyDescent="0.25">
      <c r="C6795" s="10">
        <v>33339</v>
      </c>
      <c r="D6795">
        <v>71</v>
      </c>
      <c r="F6795">
        <v>14.62</v>
      </c>
    </row>
    <row r="6796" spans="3:6" x14ac:dyDescent="0.25">
      <c r="C6796" s="10">
        <v>33338</v>
      </c>
      <c r="D6796">
        <v>66.87</v>
      </c>
      <c r="F6796">
        <v>14.62</v>
      </c>
    </row>
    <row r="6797" spans="3:6" x14ac:dyDescent="0.25">
      <c r="C6797" s="10">
        <v>33337</v>
      </c>
      <c r="D6797">
        <v>68.75</v>
      </c>
      <c r="F6797">
        <v>14.88</v>
      </c>
    </row>
    <row r="6798" spans="3:6" x14ac:dyDescent="0.25">
      <c r="C6798" s="10">
        <v>33336</v>
      </c>
      <c r="D6798">
        <v>70</v>
      </c>
      <c r="F6798">
        <v>14.62</v>
      </c>
    </row>
    <row r="6799" spans="3:6" x14ac:dyDescent="0.25">
      <c r="C6799" s="10">
        <v>33333</v>
      </c>
      <c r="D6799">
        <v>69.37</v>
      </c>
      <c r="F6799">
        <v>14.5</v>
      </c>
    </row>
    <row r="6800" spans="3:6" x14ac:dyDescent="0.25">
      <c r="C6800" s="10">
        <v>33332</v>
      </c>
      <c r="D6800">
        <v>71.5</v>
      </c>
      <c r="F6800">
        <v>15.12</v>
      </c>
    </row>
    <row r="6801" spans="3:6" x14ac:dyDescent="0.25">
      <c r="C6801" s="10">
        <v>33331</v>
      </c>
      <c r="D6801">
        <v>70</v>
      </c>
      <c r="F6801">
        <v>15.25</v>
      </c>
    </row>
    <row r="6802" spans="3:6" x14ac:dyDescent="0.25">
      <c r="C6802" s="10">
        <v>33330</v>
      </c>
      <c r="D6802">
        <v>72.75</v>
      </c>
      <c r="F6802">
        <v>15</v>
      </c>
    </row>
    <row r="6803" spans="3:6" x14ac:dyDescent="0.25">
      <c r="C6803" s="10">
        <v>33329</v>
      </c>
      <c r="D6803">
        <v>68.5</v>
      </c>
      <c r="F6803">
        <v>13.88</v>
      </c>
    </row>
    <row r="6804" spans="3:6" x14ac:dyDescent="0.25">
      <c r="C6804" s="10">
        <v>33325</v>
      </c>
      <c r="D6804">
        <v>68</v>
      </c>
      <c r="F6804">
        <v>14.25</v>
      </c>
    </row>
    <row r="6805" spans="3:6" x14ac:dyDescent="0.25">
      <c r="C6805" s="10">
        <v>33324</v>
      </c>
      <c r="D6805">
        <v>69.25</v>
      </c>
      <c r="F6805">
        <v>14</v>
      </c>
    </row>
    <row r="6806" spans="3:6" x14ac:dyDescent="0.25">
      <c r="C6806" s="10">
        <v>33323</v>
      </c>
      <c r="D6806">
        <v>70</v>
      </c>
      <c r="F6806">
        <v>14</v>
      </c>
    </row>
    <row r="6807" spans="3:6" x14ac:dyDescent="0.25">
      <c r="C6807" s="10">
        <v>33322</v>
      </c>
      <c r="D6807">
        <v>64.5</v>
      </c>
      <c r="F6807">
        <v>13.5</v>
      </c>
    </row>
    <row r="6808" spans="3:6" x14ac:dyDescent="0.25">
      <c r="C6808" s="10">
        <v>33319</v>
      </c>
      <c r="D6808">
        <v>63.25</v>
      </c>
      <c r="F6808">
        <v>13.25</v>
      </c>
    </row>
    <row r="6809" spans="3:6" x14ac:dyDescent="0.25">
      <c r="C6809" s="10">
        <v>33318</v>
      </c>
      <c r="D6809">
        <v>64.75</v>
      </c>
      <c r="F6809">
        <v>13.12</v>
      </c>
    </row>
    <row r="6810" spans="3:6" x14ac:dyDescent="0.25">
      <c r="C6810" s="10">
        <v>33317</v>
      </c>
      <c r="D6810">
        <v>67.75</v>
      </c>
      <c r="F6810">
        <v>13.12</v>
      </c>
    </row>
    <row r="6811" spans="3:6" x14ac:dyDescent="0.25">
      <c r="C6811" s="10">
        <v>33316</v>
      </c>
      <c r="D6811">
        <v>69.5</v>
      </c>
      <c r="F6811">
        <v>13.12</v>
      </c>
    </row>
    <row r="6812" spans="3:6" x14ac:dyDescent="0.25">
      <c r="C6812" s="10">
        <v>33315</v>
      </c>
      <c r="D6812">
        <v>67.75</v>
      </c>
      <c r="F6812">
        <v>13.5</v>
      </c>
    </row>
    <row r="6813" spans="3:6" x14ac:dyDescent="0.25">
      <c r="C6813" s="10">
        <v>33312</v>
      </c>
      <c r="D6813">
        <v>66.25</v>
      </c>
      <c r="F6813">
        <v>12.62</v>
      </c>
    </row>
    <row r="6814" spans="3:6" x14ac:dyDescent="0.25">
      <c r="C6814" s="10">
        <v>33311</v>
      </c>
      <c r="D6814">
        <v>65.25</v>
      </c>
      <c r="F6814">
        <v>12.62</v>
      </c>
    </row>
    <row r="6815" spans="3:6" x14ac:dyDescent="0.25">
      <c r="C6815" s="10">
        <v>33310</v>
      </c>
      <c r="D6815">
        <v>66.25</v>
      </c>
      <c r="F6815">
        <v>12.25</v>
      </c>
    </row>
    <row r="6816" spans="3:6" x14ac:dyDescent="0.25">
      <c r="C6816" s="10">
        <v>33309</v>
      </c>
      <c r="D6816">
        <v>62.88</v>
      </c>
      <c r="F6816">
        <v>12</v>
      </c>
    </row>
    <row r="6817" spans="3:6" x14ac:dyDescent="0.25">
      <c r="C6817" s="10">
        <v>33308</v>
      </c>
      <c r="D6817">
        <v>63.5</v>
      </c>
      <c r="F6817">
        <v>12.38</v>
      </c>
    </row>
    <row r="6818" spans="3:6" x14ac:dyDescent="0.25">
      <c r="C6818" s="10">
        <v>33305</v>
      </c>
      <c r="D6818">
        <v>65</v>
      </c>
      <c r="F6818">
        <v>12.25</v>
      </c>
    </row>
    <row r="6819" spans="3:6" x14ac:dyDescent="0.25">
      <c r="C6819" s="10">
        <v>33304</v>
      </c>
      <c r="D6819">
        <v>67.25</v>
      </c>
      <c r="F6819">
        <v>11.88</v>
      </c>
    </row>
    <row r="6820" spans="3:6" x14ac:dyDescent="0.25">
      <c r="C6820" s="10">
        <v>33303</v>
      </c>
      <c r="D6820">
        <v>63</v>
      </c>
      <c r="F6820">
        <v>11.88</v>
      </c>
    </row>
    <row r="6821" spans="3:6" x14ac:dyDescent="0.25">
      <c r="C6821" s="10">
        <v>33302</v>
      </c>
      <c r="D6821">
        <v>63.13</v>
      </c>
      <c r="F6821">
        <v>11.75</v>
      </c>
    </row>
    <row r="6822" spans="3:6" x14ac:dyDescent="0.25">
      <c r="C6822" s="10">
        <v>33301</v>
      </c>
      <c r="D6822">
        <v>58.38</v>
      </c>
      <c r="F6822">
        <v>11.38</v>
      </c>
    </row>
    <row r="6823" spans="3:6" x14ac:dyDescent="0.25">
      <c r="C6823" s="10">
        <v>33298</v>
      </c>
      <c r="D6823">
        <v>57.75</v>
      </c>
      <c r="F6823">
        <v>11.62</v>
      </c>
    </row>
    <row r="6824" spans="3:6" x14ac:dyDescent="0.25">
      <c r="C6824" s="10">
        <v>33297</v>
      </c>
      <c r="D6824">
        <v>57.25</v>
      </c>
      <c r="F6824">
        <v>11.5</v>
      </c>
    </row>
    <row r="6825" spans="3:6" x14ac:dyDescent="0.25">
      <c r="C6825" s="10">
        <v>33296</v>
      </c>
      <c r="D6825">
        <v>58.25</v>
      </c>
      <c r="F6825">
        <v>11.25</v>
      </c>
    </row>
    <row r="6826" spans="3:6" x14ac:dyDescent="0.25">
      <c r="C6826" s="10">
        <v>33295</v>
      </c>
      <c r="D6826">
        <v>58.25</v>
      </c>
      <c r="F6826">
        <v>11.5</v>
      </c>
    </row>
    <row r="6827" spans="3:6" x14ac:dyDescent="0.25">
      <c r="C6827" s="10">
        <v>33294</v>
      </c>
      <c r="D6827">
        <v>58</v>
      </c>
      <c r="F6827">
        <v>11.5</v>
      </c>
    </row>
    <row r="6828" spans="3:6" x14ac:dyDescent="0.25">
      <c r="C6828" s="10">
        <v>33291</v>
      </c>
      <c r="D6828">
        <v>59.75</v>
      </c>
      <c r="F6828">
        <v>11.5</v>
      </c>
    </row>
    <row r="6829" spans="3:6" x14ac:dyDescent="0.25">
      <c r="C6829" s="10">
        <v>33290</v>
      </c>
      <c r="D6829">
        <v>59</v>
      </c>
      <c r="F6829">
        <v>11.62</v>
      </c>
    </row>
    <row r="6830" spans="3:6" x14ac:dyDescent="0.25">
      <c r="C6830" s="10">
        <v>33289</v>
      </c>
      <c r="D6830">
        <v>61</v>
      </c>
      <c r="F6830">
        <v>11.88</v>
      </c>
    </row>
    <row r="6831" spans="3:6" x14ac:dyDescent="0.25">
      <c r="C6831" s="10">
        <v>33288</v>
      </c>
      <c r="D6831">
        <v>60</v>
      </c>
      <c r="F6831">
        <v>12.12</v>
      </c>
    </row>
    <row r="6832" spans="3:6" x14ac:dyDescent="0.25">
      <c r="C6832" s="10">
        <v>33284</v>
      </c>
      <c r="D6832">
        <v>57.63</v>
      </c>
      <c r="F6832">
        <v>12.38</v>
      </c>
    </row>
    <row r="6833" spans="3:6" x14ac:dyDescent="0.25">
      <c r="C6833" s="10">
        <v>33283</v>
      </c>
      <c r="D6833">
        <v>57.13</v>
      </c>
      <c r="F6833">
        <v>12.25</v>
      </c>
    </row>
    <row r="6834" spans="3:6" x14ac:dyDescent="0.25">
      <c r="C6834" s="10">
        <v>33282</v>
      </c>
      <c r="D6834">
        <v>60</v>
      </c>
      <c r="F6834">
        <v>11.75</v>
      </c>
    </row>
    <row r="6835" spans="3:6" x14ac:dyDescent="0.25">
      <c r="C6835" s="10">
        <v>33281</v>
      </c>
      <c r="D6835">
        <v>60</v>
      </c>
      <c r="F6835">
        <v>11.25</v>
      </c>
    </row>
    <row r="6836" spans="3:6" x14ac:dyDescent="0.25">
      <c r="C6836" s="10">
        <v>33280</v>
      </c>
      <c r="D6836">
        <v>61.38</v>
      </c>
      <c r="F6836">
        <v>11.12</v>
      </c>
    </row>
    <row r="6837" spans="3:6" x14ac:dyDescent="0.25">
      <c r="C6837" s="10">
        <v>33277</v>
      </c>
      <c r="D6837">
        <v>59.88</v>
      </c>
      <c r="F6837">
        <v>10</v>
      </c>
    </row>
    <row r="6838" spans="3:6" x14ac:dyDescent="0.25">
      <c r="C6838" s="10">
        <v>33276</v>
      </c>
      <c r="D6838">
        <v>57.75</v>
      </c>
      <c r="F6838">
        <v>10.75</v>
      </c>
    </row>
    <row r="6839" spans="3:6" x14ac:dyDescent="0.25">
      <c r="C6839" s="10">
        <v>33275</v>
      </c>
      <c r="D6839">
        <v>56.88</v>
      </c>
      <c r="F6839">
        <v>11.38</v>
      </c>
    </row>
    <row r="6840" spans="3:6" x14ac:dyDescent="0.25">
      <c r="C6840" s="10">
        <v>33274</v>
      </c>
      <c r="D6840">
        <v>57.75</v>
      </c>
      <c r="F6840">
        <v>11.5</v>
      </c>
    </row>
    <row r="6841" spans="3:6" x14ac:dyDescent="0.25">
      <c r="C6841" s="10">
        <v>33273</v>
      </c>
      <c r="D6841">
        <v>55.25</v>
      </c>
      <c r="F6841">
        <v>11.5</v>
      </c>
    </row>
    <row r="6842" spans="3:6" x14ac:dyDescent="0.25">
      <c r="C6842" s="10">
        <v>33270</v>
      </c>
      <c r="D6842">
        <v>55.75</v>
      </c>
      <c r="F6842">
        <v>11</v>
      </c>
    </row>
    <row r="6843" spans="3:6" x14ac:dyDescent="0.25">
      <c r="C6843" s="10">
        <v>33269</v>
      </c>
      <c r="D6843">
        <v>55.5</v>
      </c>
      <c r="F6843">
        <v>10.75</v>
      </c>
    </row>
    <row r="6844" spans="3:6" x14ac:dyDescent="0.25">
      <c r="C6844" s="10">
        <v>33268</v>
      </c>
      <c r="D6844">
        <v>55.5</v>
      </c>
      <c r="F6844">
        <v>10.62</v>
      </c>
    </row>
    <row r="6845" spans="3:6" x14ac:dyDescent="0.25">
      <c r="C6845" s="10">
        <v>33267</v>
      </c>
      <c r="D6845">
        <v>53.75</v>
      </c>
      <c r="F6845">
        <v>10.119999999999999</v>
      </c>
    </row>
    <row r="6846" spans="3:6" x14ac:dyDescent="0.25">
      <c r="C6846" s="10">
        <v>33266</v>
      </c>
      <c r="D6846">
        <v>54.5</v>
      </c>
      <c r="F6846">
        <v>10</v>
      </c>
    </row>
    <row r="6847" spans="3:6" x14ac:dyDescent="0.25">
      <c r="C6847" s="10">
        <v>33263</v>
      </c>
      <c r="D6847">
        <v>53.5</v>
      </c>
      <c r="F6847">
        <v>9.8800000000000008</v>
      </c>
    </row>
    <row r="6848" spans="3:6" x14ac:dyDescent="0.25">
      <c r="C6848" s="10">
        <v>33262</v>
      </c>
      <c r="D6848">
        <v>52.13</v>
      </c>
      <c r="F6848">
        <v>9.8800000000000008</v>
      </c>
    </row>
    <row r="6849" spans="3:6" x14ac:dyDescent="0.25">
      <c r="C6849" s="10">
        <v>33261</v>
      </c>
      <c r="D6849">
        <v>51.75</v>
      </c>
      <c r="F6849">
        <v>10</v>
      </c>
    </row>
    <row r="6850" spans="3:6" x14ac:dyDescent="0.25">
      <c r="C6850" s="10">
        <v>33260</v>
      </c>
      <c r="D6850">
        <v>51.25</v>
      </c>
      <c r="F6850">
        <v>9.1199999999999992</v>
      </c>
    </row>
    <row r="6851" spans="3:6" x14ac:dyDescent="0.25">
      <c r="C6851" s="10">
        <v>33259</v>
      </c>
      <c r="D6851">
        <v>50.75</v>
      </c>
      <c r="F6851">
        <v>8.6199999999999992</v>
      </c>
    </row>
    <row r="6852" spans="3:6" x14ac:dyDescent="0.25">
      <c r="C6852" s="10">
        <v>33256</v>
      </c>
      <c r="D6852">
        <v>50.25</v>
      </c>
      <c r="F6852">
        <v>8.5</v>
      </c>
    </row>
    <row r="6853" spans="3:6" x14ac:dyDescent="0.25">
      <c r="C6853" s="10">
        <v>33255</v>
      </c>
      <c r="D6853">
        <v>51.25</v>
      </c>
      <c r="F6853">
        <v>8.25</v>
      </c>
    </row>
    <row r="6854" spans="3:6" x14ac:dyDescent="0.25">
      <c r="C6854" s="10">
        <v>33254</v>
      </c>
      <c r="D6854">
        <v>49.75</v>
      </c>
      <c r="F6854">
        <v>7.62</v>
      </c>
    </row>
    <row r="6855" spans="3:6" x14ac:dyDescent="0.25">
      <c r="C6855" s="10">
        <v>33253</v>
      </c>
      <c r="D6855">
        <v>46.75</v>
      </c>
      <c r="F6855">
        <v>7.38</v>
      </c>
    </row>
    <row r="6856" spans="3:6" x14ac:dyDescent="0.25">
      <c r="C6856" s="10">
        <v>33252</v>
      </c>
      <c r="D6856">
        <v>46.25</v>
      </c>
      <c r="F6856">
        <v>7.62</v>
      </c>
    </row>
    <row r="6857" spans="3:6" x14ac:dyDescent="0.25">
      <c r="C6857" s="10">
        <v>33249</v>
      </c>
      <c r="D6857">
        <v>47</v>
      </c>
      <c r="F6857">
        <v>7.75</v>
      </c>
    </row>
    <row r="6858" spans="3:6" x14ac:dyDescent="0.25">
      <c r="C6858" s="10">
        <v>33248</v>
      </c>
      <c r="D6858">
        <v>47.13</v>
      </c>
      <c r="F6858">
        <v>7.38</v>
      </c>
    </row>
    <row r="6859" spans="3:6" x14ac:dyDescent="0.25">
      <c r="C6859" s="10">
        <v>33247</v>
      </c>
      <c r="D6859">
        <v>45.25</v>
      </c>
      <c r="F6859">
        <v>7</v>
      </c>
    </row>
    <row r="6860" spans="3:6" x14ac:dyDescent="0.25">
      <c r="C6860" s="10">
        <v>33246</v>
      </c>
      <c r="D6860">
        <v>43.25</v>
      </c>
      <c r="F6860">
        <v>7.25</v>
      </c>
    </row>
    <row r="6861" spans="3:6" x14ac:dyDescent="0.25">
      <c r="C6861" s="10">
        <v>33245</v>
      </c>
      <c r="D6861">
        <v>43.25</v>
      </c>
      <c r="F6861">
        <v>8</v>
      </c>
    </row>
    <row r="6862" spans="3:6" x14ac:dyDescent="0.25">
      <c r="C6862" s="10">
        <v>33242</v>
      </c>
      <c r="D6862">
        <v>43.25</v>
      </c>
      <c r="F6862">
        <v>8</v>
      </c>
    </row>
    <row r="6863" spans="3:6" x14ac:dyDescent="0.25">
      <c r="C6863" s="10">
        <v>33241</v>
      </c>
      <c r="D6863">
        <v>43</v>
      </c>
      <c r="F6863">
        <v>8</v>
      </c>
    </row>
    <row r="6864" spans="3:6" x14ac:dyDescent="0.25">
      <c r="C6864" s="10">
        <v>33240</v>
      </c>
      <c r="D6864">
        <v>43.5</v>
      </c>
      <c r="F6864">
        <v>8</v>
      </c>
    </row>
    <row r="6865" spans="3:6" x14ac:dyDescent="0.25">
      <c r="C6865" s="10">
        <v>33238</v>
      </c>
      <c r="D6865">
        <v>43</v>
      </c>
      <c r="F6865">
        <v>7.62</v>
      </c>
    </row>
    <row r="6866" spans="3:6" x14ac:dyDescent="0.25">
      <c r="C6866" s="10">
        <v>33235</v>
      </c>
      <c r="D6866">
        <v>43</v>
      </c>
      <c r="F6866">
        <v>7.62</v>
      </c>
    </row>
    <row r="6867" spans="3:6" x14ac:dyDescent="0.25">
      <c r="C6867" s="10">
        <v>33234</v>
      </c>
      <c r="D6867">
        <v>43.5</v>
      </c>
      <c r="F6867">
        <v>7.88</v>
      </c>
    </row>
    <row r="6868" spans="3:6" x14ac:dyDescent="0.25">
      <c r="C6868" s="10">
        <v>33233</v>
      </c>
      <c r="D6868">
        <v>43.75</v>
      </c>
      <c r="F6868">
        <v>7.75</v>
      </c>
    </row>
    <row r="6869" spans="3:6" x14ac:dyDescent="0.25">
      <c r="C6869" s="10">
        <v>33231</v>
      </c>
      <c r="D6869">
        <v>44</v>
      </c>
      <c r="F6869">
        <v>7.88</v>
      </c>
    </row>
    <row r="6870" spans="3:6" x14ac:dyDescent="0.25">
      <c r="C6870" s="10">
        <v>33228</v>
      </c>
      <c r="D6870">
        <v>45</v>
      </c>
      <c r="F6870">
        <v>8</v>
      </c>
    </row>
    <row r="6871" spans="3:6" x14ac:dyDescent="0.25">
      <c r="C6871" s="10">
        <v>33227</v>
      </c>
      <c r="D6871">
        <v>44</v>
      </c>
      <c r="F6871">
        <v>8.1199999999999992</v>
      </c>
    </row>
    <row r="6872" spans="3:6" x14ac:dyDescent="0.25">
      <c r="C6872" s="10">
        <v>33226</v>
      </c>
      <c r="D6872">
        <v>41.88</v>
      </c>
      <c r="F6872">
        <v>8.1199999999999992</v>
      </c>
    </row>
    <row r="6873" spans="3:6" x14ac:dyDescent="0.25">
      <c r="C6873" s="10">
        <v>33225</v>
      </c>
      <c r="D6873">
        <v>42.25</v>
      </c>
      <c r="F6873">
        <v>8.25</v>
      </c>
    </row>
    <row r="6874" spans="3:6" x14ac:dyDescent="0.25">
      <c r="C6874" s="10">
        <v>33224</v>
      </c>
      <c r="D6874">
        <v>40.130000000000003</v>
      </c>
      <c r="F6874">
        <v>8.1199999999999992</v>
      </c>
    </row>
    <row r="6875" spans="3:6" x14ac:dyDescent="0.25">
      <c r="C6875" s="10">
        <v>33221</v>
      </c>
      <c r="D6875">
        <v>39.880000000000003</v>
      </c>
      <c r="F6875">
        <v>8.3800000000000008</v>
      </c>
    </row>
    <row r="6876" spans="3:6" x14ac:dyDescent="0.25">
      <c r="C6876" s="10">
        <v>33220</v>
      </c>
      <c r="D6876">
        <v>40.75</v>
      </c>
      <c r="F6876">
        <v>8</v>
      </c>
    </row>
    <row r="6877" spans="3:6" x14ac:dyDescent="0.25">
      <c r="C6877" s="10">
        <v>33219</v>
      </c>
      <c r="D6877">
        <v>39.630000000000003</v>
      </c>
      <c r="F6877">
        <v>8</v>
      </c>
    </row>
    <row r="6878" spans="3:6" x14ac:dyDescent="0.25">
      <c r="C6878" s="10">
        <v>33218</v>
      </c>
      <c r="D6878">
        <v>40</v>
      </c>
      <c r="F6878">
        <v>7.88</v>
      </c>
    </row>
    <row r="6879" spans="3:6" x14ac:dyDescent="0.25">
      <c r="C6879" s="10">
        <v>33217</v>
      </c>
      <c r="D6879">
        <v>41.75</v>
      </c>
      <c r="F6879">
        <v>8.25</v>
      </c>
    </row>
    <row r="6880" spans="3:6" x14ac:dyDescent="0.25">
      <c r="C6880" s="10">
        <v>33214</v>
      </c>
      <c r="D6880">
        <v>42.5</v>
      </c>
      <c r="F6880">
        <v>8.3800000000000008</v>
      </c>
    </row>
    <row r="6881" spans="3:6" x14ac:dyDescent="0.25">
      <c r="C6881" s="10">
        <v>33213</v>
      </c>
      <c r="D6881">
        <v>41.25</v>
      </c>
      <c r="F6881">
        <v>8.75</v>
      </c>
    </row>
    <row r="6882" spans="3:6" x14ac:dyDescent="0.25">
      <c r="C6882" s="10">
        <v>33212</v>
      </c>
      <c r="D6882">
        <v>40.130000000000003</v>
      </c>
      <c r="F6882">
        <v>8.3800000000000008</v>
      </c>
    </row>
    <row r="6883" spans="3:6" x14ac:dyDescent="0.25">
      <c r="C6883" s="10">
        <v>33211</v>
      </c>
      <c r="D6883">
        <v>38.5</v>
      </c>
      <c r="F6883">
        <v>7.88</v>
      </c>
    </row>
    <row r="6884" spans="3:6" x14ac:dyDescent="0.25">
      <c r="C6884" s="10">
        <v>33210</v>
      </c>
      <c r="D6884">
        <v>38.130000000000003</v>
      </c>
      <c r="F6884">
        <v>7.75</v>
      </c>
    </row>
    <row r="6885" spans="3:6" x14ac:dyDescent="0.25">
      <c r="C6885" s="10">
        <v>33207</v>
      </c>
      <c r="D6885">
        <v>36.75</v>
      </c>
      <c r="F6885">
        <v>7</v>
      </c>
    </row>
    <row r="6886" spans="3:6" x14ac:dyDescent="0.25">
      <c r="C6886" s="10">
        <v>33206</v>
      </c>
      <c r="D6886">
        <v>36.75</v>
      </c>
      <c r="F6886">
        <v>6.88</v>
      </c>
    </row>
    <row r="6887" spans="3:6" x14ac:dyDescent="0.25">
      <c r="C6887" s="10">
        <v>33205</v>
      </c>
      <c r="D6887">
        <v>36.75</v>
      </c>
      <c r="F6887">
        <v>6.88</v>
      </c>
    </row>
    <row r="6888" spans="3:6" x14ac:dyDescent="0.25">
      <c r="C6888" s="10">
        <v>33204</v>
      </c>
      <c r="D6888">
        <v>37.5</v>
      </c>
      <c r="F6888">
        <v>6.88</v>
      </c>
    </row>
    <row r="6889" spans="3:6" x14ac:dyDescent="0.25">
      <c r="C6889" s="10">
        <v>33203</v>
      </c>
      <c r="D6889">
        <v>36.75</v>
      </c>
      <c r="F6889">
        <v>6.88</v>
      </c>
    </row>
    <row r="6890" spans="3:6" x14ac:dyDescent="0.25">
      <c r="C6890" s="10">
        <v>33200</v>
      </c>
      <c r="D6890">
        <v>36.380000000000003</v>
      </c>
      <c r="F6890">
        <v>6.88</v>
      </c>
    </row>
    <row r="6891" spans="3:6" x14ac:dyDescent="0.25">
      <c r="C6891" s="10">
        <v>33198</v>
      </c>
      <c r="D6891">
        <v>36.130000000000003</v>
      </c>
      <c r="F6891">
        <v>6.88</v>
      </c>
    </row>
    <row r="6892" spans="3:6" x14ac:dyDescent="0.25">
      <c r="C6892" s="10">
        <v>33197</v>
      </c>
      <c r="D6892">
        <v>35.5</v>
      </c>
      <c r="F6892">
        <v>7</v>
      </c>
    </row>
    <row r="6893" spans="3:6" x14ac:dyDescent="0.25">
      <c r="C6893" s="10">
        <v>33196</v>
      </c>
      <c r="D6893">
        <v>36.380000000000003</v>
      </c>
      <c r="F6893">
        <v>6.88</v>
      </c>
    </row>
    <row r="6894" spans="3:6" x14ac:dyDescent="0.25">
      <c r="C6894" s="10">
        <v>33193</v>
      </c>
      <c r="D6894">
        <v>35.130000000000003</v>
      </c>
      <c r="F6894">
        <v>6.88</v>
      </c>
    </row>
    <row r="6895" spans="3:6" x14ac:dyDescent="0.25">
      <c r="C6895" s="10">
        <v>33192</v>
      </c>
      <c r="D6895">
        <v>36</v>
      </c>
      <c r="F6895">
        <v>7</v>
      </c>
    </row>
    <row r="6896" spans="3:6" x14ac:dyDescent="0.25">
      <c r="C6896" s="10">
        <v>33191</v>
      </c>
      <c r="D6896">
        <v>37</v>
      </c>
      <c r="F6896">
        <v>7.5</v>
      </c>
    </row>
    <row r="6897" spans="3:6" x14ac:dyDescent="0.25">
      <c r="C6897" s="10">
        <v>33190</v>
      </c>
      <c r="D6897">
        <v>36</v>
      </c>
      <c r="F6897">
        <v>7</v>
      </c>
    </row>
    <row r="6898" spans="3:6" x14ac:dyDescent="0.25">
      <c r="C6898" s="10">
        <v>33189</v>
      </c>
      <c r="D6898">
        <v>36.25</v>
      </c>
      <c r="F6898">
        <v>6</v>
      </c>
    </row>
    <row r="6899" spans="3:6" x14ac:dyDescent="0.25">
      <c r="C6899" s="10">
        <v>33186</v>
      </c>
      <c r="D6899">
        <v>35.5</v>
      </c>
      <c r="F6899">
        <v>6.12</v>
      </c>
    </row>
    <row r="6900" spans="3:6" x14ac:dyDescent="0.25">
      <c r="C6900" s="10">
        <v>33185</v>
      </c>
      <c r="D6900">
        <v>34.5</v>
      </c>
      <c r="F6900">
        <v>5.62</v>
      </c>
    </row>
    <row r="6901" spans="3:6" x14ac:dyDescent="0.25">
      <c r="C6901" s="10">
        <v>33184</v>
      </c>
      <c r="D6901">
        <v>33.25</v>
      </c>
      <c r="F6901">
        <v>5.75</v>
      </c>
    </row>
    <row r="6902" spans="3:6" x14ac:dyDescent="0.25">
      <c r="C6902" s="10">
        <v>33183</v>
      </c>
      <c r="D6902">
        <v>33.5</v>
      </c>
      <c r="F6902">
        <v>5.88</v>
      </c>
    </row>
    <row r="6903" spans="3:6" x14ac:dyDescent="0.25">
      <c r="C6903" s="10">
        <v>33182</v>
      </c>
      <c r="D6903">
        <v>33.25</v>
      </c>
      <c r="F6903">
        <v>5.88</v>
      </c>
    </row>
    <row r="6904" spans="3:6" x14ac:dyDescent="0.25">
      <c r="C6904" s="10">
        <v>33179</v>
      </c>
      <c r="D6904">
        <v>31.75</v>
      </c>
      <c r="F6904">
        <v>5.88</v>
      </c>
    </row>
    <row r="6905" spans="3:6" x14ac:dyDescent="0.25">
      <c r="C6905" s="10">
        <v>33178</v>
      </c>
      <c r="D6905">
        <v>30.5</v>
      </c>
      <c r="F6905">
        <v>6</v>
      </c>
    </row>
    <row r="6906" spans="3:6" x14ac:dyDescent="0.25">
      <c r="C6906" s="10">
        <v>33177</v>
      </c>
      <c r="D6906">
        <v>30.75</v>
      </c>
      <c r="F6906">
        <v>6</v>
      </c>
    </row>
    <row r="6907" spans="3:6" x14ac:dyDescent="0.25">
      <c r="C6907" s="10">
        <v>33176</v>
      </c>
      <c r="D6907">
        <v>30.37</v>
      </c>
      <c r="F6907">
        <v>6</v>
      </c>
    </row>
    <row r="6908" spans="3:6" x14ac:dyDescent="0.25">
      <c r="C6908" s="10">
        <v>33175</v>
      </c>
      <c r="D6908">
        <v>29.87</v>
      </c>
      <c r="F6908">
        <v>6.5</v>
      </c>
    </row>
    <row r="6909" spans="3:6" x14ac:dyDescent="0.25">
      <c r="C6909" s="10">
        <v>33172</v>
      </c>
      <c r="D6909">
        <v>30</v>
      </c>
      <c r="F6909">
        <v>6.88</v>
      </c>
    </row>
    <row r="6910" spans="3:6" x14ac:dyDescent="0.25">
      <c r="C6910" s="10">
        <v>33171</v>
      </c>
      <c r="D6910">
        <v>30</v>
      </c>
      <c r="F6910">
        <v>6.75</v>
      </c>
    </row>
    <row r="6911" spans="3:6" x14ac:dyDescent="0.25">
      <c r="C6911" s="10">
        <v>33170</v>
      </c>
      <c r="D6911">
        <v>30.5</v>
      </c>
      <c r="F6911">
        <v>7.12</v>
      </c>
    </row>
    <row r="6912" spans="3:6" x14ac:dyDescent="0.25">
      <c r="C6912" s="10">
        <v>33169</v>
      </c>
      <c r="D6912">
        <v>31</v>
      </c>
      <c r="F6912">
        <v>7.12</v>
      </c>
    </row>
    <row r="6913" spans="3:6" x14ac:dyDescent="0.25">
      <c r="C6913" s="10">
        <v>33168</v>
      </c>
      <c r="D6913">
        <v>31.12</v>
      </c>
      <c r="F6913">
        <v>7</v>
      </c>
    </row>
    <row r="6914" spans="3:6" x14ac:dyDescent="0.25">
      <c r="C6914" s="10">
        <v>33165</v>
      </c>
      <c r="D6914">
        <v>31.37</v>
      </c>
      <c r="F6914">
        <v>6.88</v>
      </c>
    </row>
    <row r="6915" spans="3:6" x14ac:dyDescent="0.25">
      <c r="C6915" s="10">
        <v>33164</v>
      </c>
      <c r="D6915">
        <v>28.5</v>
      </c>
      <c r="F6915">
        <v>6.75</v>
      </c>
    </row>
    <row r="6916" spans="3:6" x14ac:dyDescent="0.25">
      <c r="C6916" s="10">
        <v>33163</v>
      </c>
      <c r="D6916">
        <v>26.5</v>
      </c>
      <c r="F6916">
        <v>5.75</v>
      </c>
    </row>
    <row r="6917" spans="3:6" x14ac:dyDescent="0.25">
      <c r="C6917" s="10">
        <v>33162</v>
      </c>
      <c r="D6917">
        <v>25</v>
      </c>
      <c r="F6917">
        <v>6</v>
      </c>
    </row>
    <row r="6918" spans="3:6" x14ac:dyDescent="0.25">
      <c r="C6918" s="10">
        <v>33161</v>
      </c>
      <c r="D6918">
        <v>27.75</v>
      </c>
      <c r="F6918">
        <v>6.12</v>
      </c>
    </row>
    <row r="6919" spans="3:6" x14ac:dyDescent="0.25">
      <c r="C6919" s="10">
        <v>33158</v>
      </c>
      <c r="D6919">
        <v>28.25</v>
      </c>
      <c r="F6919">
        <v>6.25</v>
      </c>
    </row>
    <row r="6920" spans="3:6" x14ac:dyDescent="0.25">
      <c r="C6920" s="10">
        <v>33157</v>
      </c>
      <c r="D6920">
        <v>27.75</v>
      </c>
      <c r="F6920">
        <v>6.12</v>
      </c>
    </row>
    <row r="6921" spans="3:6" x14ac:dyDescent="0.25">
      <c r="C6921" s="10">
        <v>33156</v>
      </c>
      <c r="D6921">
        <v>26.5</v>
      </c>
      <c r="F6921">
        <v>6.38</v>
      </c>
    </row>
    <row r="6922" spans="3:6" x14ac:dyDescent="0.25">
      <c r="C6922" s="10">
        <v>33155</v>
      </c>
      <c r="D6922">
        <v>28</v>
      </c>
      <c r="F6922">
        <v>6.62</v>
      </c>
    </row>
    <row r="6923" spans="3:6" x14ac:dyDescent="0.25">
      <c r="C6923" s="10">
        <v>33154</v>
      </c>
      <c r="D6923">
        <v>29.12</v>
      </c>
      <c r="F6923">
        <v>6.5</v>
      </c>
    </row>
    <row r="6924" spans="3:6" x14ac:dyDescent="0.25">
      <c r="C6924" s="10">
        <v>33151</v>
      </c>
      <c r="D6924">
        <v>28</v>
      </c>
      <c r="F6924">
        <v>6.5</v>
      </c>
    </row>
    <row r="6925" spans="3:6" x14ac:dyDescent="0.25">
      <c r="C6925" s="10">
        <v>33150</v>
      </c>
      <c r="D6925">
        <v>28</v>
      </c>
      <c r="F6925">
        <v>6.38</v>
      </c>
    </row>
    <row r="6926" spans="3:6" x14ac:dyDescent="0.25">
      <c r="C6926" s="10">
        <v>33149</v>
      </c>
      <c r="D6926">
        <v>27</v>
      </c>
      <c r="F6926">
        <v>6.38</v>
      </c>
    </row>
    <row r="6927" spans="3:6" x14ac:dyDescent="0.25">
      <c r="C6927" s="10">
        <v>33148</v>
      </c>
      <c r="D6927">
        <v>29.62</v>
      </c>
      <c r="F6927">
        <v>6.38</v>
      </c>
    </row>
    <row r="6928" spans="3:6" x14ac:dyDescent="0.25">
      <c r="C6928" s="10">
        <v>33147</v>
      </c>
      <c r="D6928">
        <v>30.5</v>
      </c>
      <c r="F6928">
        <v>6.38</v>
      </c>
    </row>
    <row r="6929" spans="3:6" x14ac:dyDescent="0.25">
      <c r="C6929" s="10">
        <v>33144</v>
      </c>
      <c r="D6929">
        <v>29</v>
      </c>
      <c r="F6929">
        <v>6.5</v>
      </c>
    </row>
    <row r="6930" spans="3:6" x14ac:dyDescent="0.25">
      <c r="C6930" s="10">
        <v>33143</v>
      </c>
      <c r="D6930">
        <v>28.25</v>
      </c>
      <c r="F6930">
        <v>6.88</v>
      </c>
    </row>
    <row r="6931" spans="3:6" x14ac:dyDescent="0.25">
      <c r="C6931" s="10">
        <v>33142</v>
      </c>
      <c r="D6931">
        <v>29.75</v>
      </c>
      <c r="F6931">
        <v>6.88</v>
      </c>
    </row>
    <row r="6932" spans="3:6" x14ac:dyDescent="0.25">
      <c r="C6932" s="10">
        <v>33141</v>
      </c>
      <c r="D6932">
        <v>30</v>
      </c>
      <c r="F6932">
        <v>6.88</v>
      </c>
    </row>
    <row r="6933" spans="3:6" x14ac:dyDescent="0.25">
      <c r="C6933" s="10">
        <v>33140</v>
      </c>
      <c r="D6933">
        <v>30.25</v>
      </c>
      <c r="F6933">
        <v>6.88</v>
      </c>
    </row>
    <row r="6934" spans="3:6" x14ac:dyDescent="0.25">
      <c r="C6934" s="10">
        <v>33137</v>
      </c>
      <c r="D6934">
        <v>31.5</v>
      </c>
      <c r="F6934">
        <v>7.75</v>
      </c>
    </row>
    <row r="6935" spans="3:6" x14ac:dyDescent="0.25">
      <c r="C6935" s="10">
        <v>33136</v>
      </c>
      <c r="D6935">
        <v>31.62</v>
      </c>
      <c r="F6935">
        <v>7.75</v>
      </c>
    </row>
    <row r="6936" spans="3:6" x14ac:dyDescent="0.25">
      <c r="C6936" s="10">
        <v>33135</v>
      </c>
      <c r="D6936">
        <v>32.5</v>
      </c>
      <c r="F6936">
        <v>7.88</v>
      </c>
    </row>
    <row r="6937" spans="3:6" x14ac:dyDescent="0.25">
      <c r="C6937" s="10">
        <v>33134</v>
      </c>
      <c r="D6937">
        <v>33.380000000000003</v>
      </c>
      <c r="F6937">
        <v>8</v>
      </c>
    </row>
    <row r="6938" spans="3:6" x14ac:dyDescent="0.25">
      <c r="C6938" s="10">
        <v>33133</v>
      </c>
      <c r="D6938">
        <v>33.75</v>
      </c>
      <c r="F6938">
        <v>8.1199999999999992</v>
      </c>
    </row>
    <row r="6939" spans="3:6" x14ac:dyDescent="0.25">
      <c r="C6939" s="10">
        <v>33130</v>
      </c>
      <c r="D6939">
        <v>34</v>
      </c>
      <c r="F6939">
        <v>8.25</v>
      </c>
    </row>
    <row r="6940" spans="3:6" x14ac:dyDescent="0.25">
      <c r="C6940" s="10">
        <v>33129</v>
      </c>
      <c r="D6940">
        <v>33.75</v>
      </c>
      <c r="F6940">
        <v>8.25</v>
      </c>
    </row>
    <row r="6941" spans="3:6" x14ac:dyDescent="0.25">
      <c r="C6941" s="10">
        <v>33128</v>
      </c>
      <c r="D6941">
        <v>34</v>
      </c>
      <c r="F6941">
        <v>8.25</v>
      </c>
    </row>
    <row r="6942" spans="3:6" x14ac:dyDescent="0.25">
      <c r="C6942" s="10">
        <v>33127</v>
      </c>
      <c r="D6942">
        <v>34</v>
      </c>
      <c r="F6942">
        <v>8.25</v>
      </c>
    </row>
    <row r="6943" spans="3:6" x14ac:dyDescent="0.25">
      <c r="C6943" s="10">
        <v>33126</v>
      </c>
      <c r="D6943">
        <v>35.75</v>
      </c>
      <c r="F6943">
        <v>8.5</v>
      </c>
    </row>
    <row r="6944" spans="3:6" x14ac:dyDescent="0.25">
      <c r="C6944" s="10">
        <v>33123</v>
      </c>
      <c r="D6944">
        <v>36.380000000000003</v>
      </c>
      <c r="F6944">
        <v>8.25</v>
      </c>
    </row>
    <row r="6945" spans="3:6" x14ac:dyDescent="0.25">
      <c r="C6945" s="10">
        <v>33122</v>
      </c>
      <c r="D6945">
        <v>35.75</v>
      </c>
      <c r="F6945">
        <v>8.1199999999999992</v>
      </c>
    </row>
    <row r="6946" spans="3:6" x14ac:dyDescent="0.25">
      <c r="C6946" s="10">
        <v>33121</v>
      </c>
      <c r="D6946">
        <v>36</v>
      </c>
      <c r="F6946">
        <v>8.1199999999999992</v>
      </c>
    </row>
    <row r="6947" spans="3:6" x14ac:dyDescent="0.25">
      <c r="C6947" s="10">
        <v>33120</v>
      </c>
      <c r="D6947">
        <v>37</v>
      </c>
      <c r="F6947">
        <v>8.25</v>
      </c>
    </row>
    <row r="6948" spans="3:6" x14ac:dyDescent="0.25">
      <c r="C6948" s="10">
        <v>33116</v>
      </c>
      <c r="D6948">
        <v>37</v>
      </c>
      <c r="F6948">
        <v>8.25</v>
      </c>
    </row>
    <row r="6949" spans="3:6" x14ac:dyDescent="0.25">
      <c r="C6949" s="10">
        <v>33115</v>
      </c>
      <c r="D6949">
        <v>36.25</v>
      </c>
      <c r="F6949">
        <v>7.88</v>
      </c>
    </row>
    <row r="6950" spans="3:6" x14ac:dyDescent="0.25">
      <c r="C6950" s="10">
        <v>33114</v>
      </c>
      <c r="D6950">
        <v>37.25</v>
      </c>
      <c r="F6950">
        <v>7.88</v>
      </c>
    </row>
    <row r="6951" spans="3:6" x14ac:dyDescent="0.25">
      <c r="C6951" s="10">
        <v>33113</v>
      </c>
      <c r="D6951">
        <v>38.130000000000003</v>
      </c>
      <c r="F6951">
        <v>7.88</v>
      </c>
    </row>
    <row r="6952" spans="3:6" x14ac:dyDescent="0.25">
      <c r="C6952" s="10">
        <v>33112</v>
      </c>
      <c r="D6952">
        <v>37.75</v>
      </c>
      <c r="F6952">
        <v>7.5</v>
      </c>
    </row>
    <row r="6953" spans="3:6" x14ac:dyDescent="0.25">
      <c r="C6953" s="10">
        <v>33109</v>
      </c>
      <c r="D6953">
        <v>35.5</v>
      </c>
      <c r="F6953">
        <v>7</v>
      </c>
    </row>
    <row r="6954" spans="3:6" x14ac:dyDescent="0.25">
      <c r="C6954" s="10">
        <v>33108</v>
      </c>
      <c r="D6954">
        <v>34.5</v>
      </c>
      <c r="F6954">
        <v>7</v>
      </c>
    </row>
    <row r="6955" spans="3:6" x14ac:dyDescent="0.25">
      <c r="C6955" s="10">
        <v>33107</v>
      </c>
      <c r="D6955">
        <v>35.130000000000003</v>
      </c>
      <c r="F6955">
        <v>7.38</v>
      </c>
    </row>
    <row r="6956" spans="3:6" x14ac:dyDescent="0.25">
      <c r="C6956" s="10">
        <v>33106</v>
      </c>
      <c r="D6956">
        <v>36.25</v>
      </c>
      <c r="F6956">
        <v>7.5</v>
      </c>
    </row>
    <row r="6957" spans="3:6" x14ac:dyDescent="0.25">
      <c r="C6957" s="10">
        <v>33105</v>
      </c>
      <c r="D6957">
        <v>36.75</v>
      </c>
      <c r="F6957">
        <v>7.75</v>
      </c>
    </row>
    <row r="6958" spans="3:6" x14ac:dyDescent="0.25">
      <c r="C6958" s="10">
        <v>33102</v>
      </c>
      <c r="D6958">
        <v>36.5</v>
      </c>
      <c r="F6958">
        <v>8</v>
      </c>
    </row>
    <row r="6959" spans="3:6" x14ac:dyDescent="0.25">
      <c r="C6959" s="10">
        <v>33101</v>
      </c>
      <c r="D6959">
        <v>38.5</v>
      </c>
      <c r="F6959">
        <v>8.1199999999999992</v>
      </c>
    </row>
    <row r="6960" spans="3:6" x14ac:dyDescent="0.25">
      <c r="C6960" s="10">
        <v>33100</v>
      </c>
      <c r="D6960">
        <v>39.25</v>
      </c>
      <c r="F6960">
        <v>8.1199999999999992</v>
      </c>
    </row>
    <row r="6961" spans="3:6" x14ac:dyDescent="0.25">
      <c r="C6961" s="10">
        <v>33099</v>
      </c>
      <c r="D6961">
        <v>39.75</v>
      </c>
      <c r="F6961">
        <v>8.1199999999999992</v>
      </c>
    </row>
    <row r="6962" spans="3:6" x14ac:dyDescent="0.25">
      <c r="C6962" s="10">
        <v>33098</v>
      </c>
      <c r="D6962">
        <v>39.880000000000003</v>
      </c>
      <c r="F6962">
        <v>8</v>
      </c>
    </row>
    <row r="6963" spans="3:6" x14ac:dyDescent="0.25">
      <c r="C6963" s="10">
        <v>33095</v>
      </c>
      <c r="D6963">
        <v>38.75</v>
      </c>
      <c r="F6963">
        <v>8</v>
      </c>
    </row>
    <row r="6964" spans="3:6" x14ac:dyDescent="0.25">
      <c r="C6964" s="10">
        <v>33094</v>
      </c>
      <c r="D6964">
        <v>39.5</v>
      </c>
      <c r="F6964">
        <v>8</v>
      </c>
    </row>
    <row r="6965" spans="3:6" x14ac:dyDescent="0.25">
      <c r="C6965" s="10">
        <v>33093</v>
      </c>
      <c r="D6965">
        <v>40.130000000000003</v>
      </c>
      <c r="F6965">
        <v>8</v>
      </c>
    </row>
    <row r="6966" spans="3:6" x14ac:dyDescent="0.25">
      <c r="C6966" s="10">
        <v>33092</v>
      </c>
      <c r="D6966">
        <v>39.5</v>
      </c>
      <c r="F6966">
        <v>8</v>
      </c>
    </row>
    <row r="6967" spans="3:6" x14ac:dyDescent="0.25">
      <c r="C6967" s="10">
        <v>33091</v>
      </c>
      <c r="D6967">
        <v>39.5</v>
      </c>
      <c r="F6967">
        <v>7.88</v>
      </c>
    </row>
    <row r="6968" spans="3:6" x14ac:dyDescent="0.25">
      <c r="C6968" s="10">
        <v>33088</v>
      </c>
      <c r="D6968">
        <v>41.25</v>
      </c>
      <c r="F6968">
        <v>8.5</v>
      </c>
    </row>
    <row r="6969" spans="3:6" x14ac:dyDescent="0.25">
      <c r="C6969" s="10">
        <v>33087</v>
      </c>
      <c r="D6969">
        <v>43.5</v>
      </c>
      <c r="F6969">
        <v>8.8800000000000008</v>
      </c>
    </row>
    <row r="6970" spans="3:6" x14ac:dyDescent="0.25">
      <c r="C6970" s="10">
        <v>33086</v>
      </c>
      <c r="D6970">
        <v>42.38</v>
      </c>
      <c r="F6970">
        <v>8.8800000000000008</v>
      </c>
    </row>
    <row r="6971" spans="3:6" x14ac:dyDescent="0.25">
      <c r="C6971" s="10">
        <v>33085</v>
      </c>
      <c r="D6971">
        <v>42</v>
      </c>
      <c r="F6971">
        <v>9</v>
      </c>
    </row>
    <row r="6972" spans="3:6" x14ac:dyDescent="0.25">
      <c r="C6972" s="10">
        <v>33084</v>
      </c>
      <c r="D6972">
        <v>42.38</v>
      </c>
      <c r="F6972">
        <v>8.8800000000000008</v>
      </c>
    </row>
    <row r="6973" spans="3:6" x14ac:dyDescent="0.25">
      <c r="C6973" s="10">
        <v>33081</v>
      </c>
      <c r="D6973">
        <v>41.38</v>
      </c>
      <c r="F6973">
        <v>8.8800000000000008</v>
      </c>
    </row>
    <row r="6974" spans="3:6" x14ac:dyDescent="0.25">
      <c r="C6974" s="10">
        <v>33080</v>
      </c>
      <c r="D6974">
        <v>41.38</v>
      </c>
      <c r="F6974">
        <v>9</v>
      </c>
    </row>
    <row r="6975" spans="3:6" x14ac:dyDescent="0.25">
      <c r="C6975" s="10">
        <v>33079</v>
      </c>
      <c r="D6975">
        <v>42.25</v>
      </c>
      <c r="F6975">
        <v>9</v>
      </c>
    </row>
    <row r="6976" spans="3:6" x14ac:dyDescent="0.25">
      <c r="C6976" s="10">
        <v>33078</v>
      </c>
      <c r="D6976">
        <v>42.13</v>
      </c>
      <c r="F6976">
        <v>9.1199999999999992</v>
      </c>
    </row>
    <row r="6977" spans="3:6" x14ac:dyDescent="0.25">
      <c r="C6977" s="10">
        <v>33077</v>
      </c>
      <c r="D6977">
        <v>41.5</v>
      </c>
      <c r="F6977">
        <v>8.8800000000000008</v>
      </c>
    </row>
    <row r="6978" spans="3:6" x14ac:dyDescent="0.25">
      <c r="C6978" s="10">
        <v>33074</v>
      </c>
      <c r="D6978">
        <v>41</v>
      </c>
      <c r="F6978">
        <v>9</v>
      </c>
    </row>
    <row r="6979" spans="3:6" x14ac:dyDescent="0.25">
      <c r="C6979" s="10">
        <v>33073</v>
      </c>
      <c r="D6979">
        <v>41.75</v>
      </c>
      <c r="F6979">
        <v>9.25</v>
      </c>
    </row>
    <row r="6980" spans="3:6" x14ac:dyDescent="0.25">
      <c r="C6980" s="10">
        <v>33072</v>
      </c>
      <c r="D6980">
        <v>44.63</v>
      </c>
      <c r="F6980">
        <v>9.25</v>
      </c>
    </row>
    <row r="6981" spans="3:6" x14ac:dyDescent="0.25">
      <c r="C6981" s="10">
        <v>33071</v>
      </c>
      <c r="D6981">
        <v>44.25</v>
      </c>
      <c r="F6981">
        <v>9.1199999999999992</v>
      </c>
    </row>
    <row r="6982" spans="3:6" x14ac:dyDescent="0.25">
      <c r="C6982" s="10">
        <v>33070</v>
      </c>
      <c r="D6982">
        <v>45.63</v>
      </c>
      <c r="F6982">
        <v>9.25</v>
      </c>
    </row>
    <row r="6983" spans="3:6" x14ac:dyDescent="0.25">
      <c r="C6983" s="10">
        <v>33067</v>
      </c>
      <c r="D6983">
        <v>46.75</v>
      </c>
      <c r="F6983">
        <v>9.25</v>
      </c>
    </row>
    <row r="6984" spans="3:6" x14ac:dyDescent="0.25">
      <c r="C6984" s="10">
        <v>33066</v>
      </c>
      <c r="D6984">
        <v>47.38</v>
      </c>
      <c r="F6984">
        <v>9.25</v>
      </c>
    </row>
    <row r="6985" spans="3:6" x14ac:dyDescent="0.25">
      <c r="C6985" s="10">
        <v>33065</v>
      </c>
      <c r="D6985">
        <v>47</v>
      </c>
      <c r="F6985">
        <v>9.1199999999999992</v>
      </c>
    </row>
    <row r="6986" spans="3:6" x14ac:dyDescent="0.25">
      <c r="C6986" s="10">
        <v>33064</v>
      </c>
      <c r="D6986">
        <v>47</v>
      </c>
      <c r="F6986">
        <v>8.8800000000000008</v>
      </c>
    </row>
    <row r="6987" spans="3:6" x14ac:dyDescent="0.25">
      <c r="C6987" s="10">
        <v>33063</v>
      </c>
      <c r="D6987">
        <v>46.63</v>
      </c>
      <c r="F6987">
        <v>9.1199999999999992</v>
      </c>
    </row>
    <row r="6988" spans="3:6" x14ac:dyDescent="0.25">
      <c r="C6988" s="10">
        <v>33060</v>
      </c>
      <c r="D6988">
        <v>44.75</v>
      </c>
      <c r="F6988">
        <v>9</v>
      </c>
    </row>
    <row r="6989" spans="3:6" x14ac:dyDescent="0.25">
      <c r="C6989" s="10">
        <v>33059</v>
      </c>
      <c r="D6989">
        <v>43.5</v>
      </c>
      <c r="F6989">
        <v>9</v>
      </c>
    </row>
    <row r="6990" spans="3:6" x14ac:dyDescent="0.25">
      <c r="C6990" s="10">
        <v>33057</v>
      </c>
      <c r="D6990">
        <v>44</v>
      </c>
      <c r="F6990">
        <v>9.1199999999999992</v>
      </c>
    </row>
    <row r="6991" spans="3:6" x14ac:dyDescent="0.25">
      <c r="C6991" s="10">
        <v>33056</v>
      </c>
      <c r="D6991">
        <v>44</v>
      </c>
      <c r="F6991">
        <v>8.5</v>
      </c>
    </row>
    <row r="6992" spans="3:6" x14ac:dyDescent="0.25">
      <c r="C6992" s="10">
        <v>33053</v>
      </c>
      <c r="D6992">
        <v>44.75</v>
      </c>
      <c r="F6992">
        <v>9.5</v>
      </c>
    </row>
    <row r="6993" spans="3:6" x14ac:dyDescent="0.25">
      <c r="C6993" s="10">
        <v>33052</v>
      </c>
      <c r="D6993">
        <v>43</v>
      </c>
      <c r="F6993">
        <v>9.6199999999999992</v>
      </c>
    </row>
    <row r="6994" spans="3:6" x14ac:dyDescent="0.25">
      <c r="C6994" s="10">
        <v>33051</v>
      </c>
      <c r="D6994">
        <v>41.5</v>
      </c>
      <c r="F6994">
        <v>9.6199999999999992</v>
      </c>
    </row>
    <row r="6995" spans="3:6" x14ac:dyDescent="0.25">
      <c r="C6995" s="10">
        <v>33050</v>
      </c>
      <c r="D6995">
        <v>40.630000000000003</v>
      </c>
      <c r="F6995">
        <v>9.6199999999999992</v>
      </c>
    </row>
    <row r="6996" spans="3:6" x14ac:dyDescent="0.25">
      <c r="C6996" s="10">
        <v>33049</v>
      </c>
      <c r="D6996">
        <v>41.25</v>
      </c>
      <c r="F6996">
        <v>9.5</v>
      </c>
    </row>
    <row r="6997" spans="3:6" x14ac:dyDescent="0.25">
      <c r="C6997" s="10">
        <v>33046</v>
      </c>
      <c r="D6997">
        <v>41.5</v>
      </c>
      <c r="F6997">
        <v>9.6199999999999992</v>
      </c>
    </row>
    <row r="6998" spans="3:6" x14ac:dyDescent="0.25">
      <c r="C6998" s="10">
        <v>33045</v>
      </c>
      <c r="D6998">
        <v>41.88</v>
      </c>
      <c r="F6998">
        <v>9.75</v>
      </c>
    </row>
    <row r="6999" spans="3:6" x14ac:dyDescent="0.25">
      <c r="C6999" s="10">
        <v>33044</v>
      </c>
      <c r="D6999">
        <v>40</v>
      </c>
      <c r="F6999">
        <v>9.6199999999999992</v>
      </c>
    </row>
    <row r="7000" spans="3:6" x14ac:dyDescent="0.25">
      <c r="C7000" s="10">
        <v>33043</v>
      </c>
      <c r="D7000">
        <v>39.630000000000003</v>
      </c>
      <c r="F7000">
        <v>9.6199999999999992</v>
      </c>
    </row>
    <row r="7001" spans="3:6" x14ac:dyDescent="0.25">
      <c r="C7001" s="10">
        <v>33042</v>
      </c>
      <c r="D7001">
        <v>39.25</v>
      </c>
      <c r="F7001">
        <v>9.75</v>
      </c>
    </row>
    <row r="7002" spans="3:6" x14ac:dyDescent="0.25">
      <c r="C7002" s="10">
        <v>33039</v>
      </c>
      <c r="D7002">
        <v>39.5</v>
      </c>
      <c r="F7002">
        <v>9.75</v>
      </c>
    </row>
    <row r="7003" spans="3:6" x14ac:dyDescent="0.25">
      <c r="C7003" s="10">
        <v>33038</v>
      </c>
      <c r="D7003">
        <v>39.75</v>
      </c>
      <c r="F7003">
        <v>9.75</v>
      </c>
    </row>
    <row r="7004" spans="3:6" x14ac:dyDescent="0.25">
      <c r="C7004" s="10">
        <v>33037</v>
      </c>
      <c r="D7004">
        <v>39.75</v>
      </c>
      <c r="F7004">
        <v>9.75</v>
      </c>
    </row>
    <row r="7005" spans="3:6" x14ac:dyDescent="0.25">
      <c r="C7005" s="10">
        <v>33036</v>
      </c>
      <c r="D7005">
        <v>40.5</v>
      </c>
      <c r="F7005">
        <v>9.75</v>
      </c>
    </row>
    <row r="7006" spans="3:6" x14ac:dyDescent="0.25">
      <c r="C7006" s="10">
        <v>33035</v>
      </c>
      <c r="D7006">
        <v>39</v>
      </c>
      <c r="F7006">
        <v>9.75</v>
      </c>
    </row>
    <row r="7007" spans="3:6" x14ac:dyDescent="0.25">
      <c r="C7007" s="10">
        <v>33032</v>
      </c>
      <c r="D7007">
        <v>38.25</v>
      </c>
      <c r="F7007">
        <v>9.75</v>
      </c>
    </row>
    <row r="7008" spans="3:6" x14ac:dyDescent="0.25">
      <c r="C7008" s="10">
        <v>33031</v>
      </c>
      <c r="D7008">
        <v>39</v>
      </c>
      <c r="F7008">
        <v>9.75</v>
      </c>
    </row>
    <row r="7009" spans="3:6" x14ac:dyDescent="0.25">
      <c r="C7009" s="10">
        <v>33030</v>
      </c>
      <c r="D7009">
        <v>39.5</v>
      </c>
      <c r="F7009">
        <v>9.75</v>
      </c>
    </row>
    <row r="7010" spans="3:6" x14ac:dyDescent="0.25">
      <c r="C7010" s="10">
        <v>33029</v>
      </c>
      <c r="D7010">
        <v>39.5</v>
      </c>
      <c r="F7010">
        <v>9.8800000000000008</v>
      </c>
    </row>
    <row r="7011" spans="3:6" x14ac:dyDescent="0.25">
      <c r="C7011" s="10">
        <v>33028</v>
      </c>
      <c r="D7011">
        <v>40.75</v>
      </c>
      <c r="F7011">
        <v>9.8800000000000008</v>
      </c>
    </row>
    <row r="7012" spans="3:6" x14ac:dyDescent="0.25">
      <c r="C7012" s="10">
        <v>33025</v>
      </c>
      <c r="D7012">
        <v>40.75</v>
      </c>
      <c r="F7012">
        <v>9.8800000000000008</v>
      </c>
    </row>
    <row r="7013" spans="3:6" x14ac:dyDescent="0.25">
      <c r="C7013" s="10">
        <v>33024</v>
      </c>
      <c r="D7013">
        <v>41.25</v>
      </c>
      <c r="F7013">
        <v>9.75</v>
      </c>
    </row>
    <row r="7014" spans="3:6" x14ac:dyDescent="0.25">
      <c r="C7014" s="10">
        <v>33023</v>
      </c>
      <c r="D7014">
        <v>41.38</v>
      </c>
      <c r="F7014">
        <v>10</v>
      </c>
    </row>
    <row r="7015" spans="3:6" x14ac:dyDescent="0.25">
      <c r="C7015" s="10">
        <v>33022</v>
      </c>
      <c r="D7015">
        <v>41</v>
      </c>
      <c r="F7015">
        <v>10</v>
      </c>
    </row>
    <row r="7016" spans="3:6" x14ac:dyDescent="0.25">
      <c r="C7016" s="10">
        <v>33018</v>
      </c>
      <c r="D7016">
        <v>40</v>
      </c>
      <c r="F7016">
        <v>10</v>
      </c>
    </row>
    <row r="7017" spans="3:6" x14ac:dyDescent="0.25">
      <c r="C7017" s="10">
        <v>33017</v>
      </c>
      <c r="D7017">
        <v>42</v>
      </c>
      <c r="F7017">
        <v>10</v>
      </c>
    </row>
    <row r="7018" spans="3:6" x14ac:dyDescent="0.25">
      <c r="C7018" s="10">
        <v>33016</v>
      </c>
      <c r="D7018">
        <v>42</v>
      </c>
      <c r="F7018">
        <v>10</v>
      </c>
    </row>
    <row r="7019" spans="3:6" x14ac:dyDescent="0.25">
      <c r="C7019" s="10">
        <v>33015</v>
      </c>
      <c r="D7019">
        <v>41.38</v>
      </c>
      <c r="F7019">
        <v>10.119999999999999</v>
      </c>
    </row>
    <row r="7020" spans="3:6" x14ac:dyDescent="0.25">
      <c r="C7020" s="10">
        <v>33014</v>
      </c>
      <c r="D7020">
        <v>39.5</v>
      </c>
      <c r="F7020">
        <v>10.25</v>
      </c>
    </row>
    <row r="7021" spans="3:6" x14ac:dyDescent="0.25">
      <c r="C7021" s="10">
        <v>33011</v>
      </c>
      <c r="D7021">
        <v>39.75</v>
      </c>
      <c r="F7021">
        <v>10.119999999999999</v>
      </c>
    </row>
    <row r="7022" spans="3:6" x14ac:dyDescent="0.25">
      <c r="C7022" s="10">
        <v>33010</v>
      </c>
      <c r="D7022">
        <v>41.5</v>
      </c>
      <c r="F7022">
        <v>10</v>
      </c>
    </row>
    <row r="7023" spans="3:6" x14ac:dyDescent="0.25">
      <c r="C7023" s="10">
        <v>33009</v>
      </c>
      <c r="D7023">
        <v>41.63</v>
      </c>
      <c r="F7023">
        <v>9.6199999999999992</v>
      </c>
    </row>
    <row r="7024" spans="3:6" x14ac:dyDescent="0.25">
      <c r="C7024" s="10">
        <v>33008</v>
      </c>
      <c r="D7024">
        <v>41.75</v>
      </c>
      <c r="F7024">
        <v>9.5</v>
      </c>
    </row>
    <row r="7025" spans="3:6" x14ac:dyDescent="0.25">
      <c r="C7025" s="10">
        <v>33007</v>
      </c>
      <c r="D7025">
        <v>41.75</v>
      </c>
      <c r="F7025">
        <v>9.5</v>
      </c>
    </row>
    <row r="7026" spans="3:6" x14ac:dyDescent="0.25">
      <c r="C7026" s="10">
        <v>33004</v>
      </c>
      <c r="D7026">
        <v>42.63</v>
      </c>
      <c r="F7026">
        <v>9.5</v>
      </c>
    </row>
    <row r="7027" spans="3:6" x14ac:dyDescent="0.25">
      <c r="C7027" s="10">
        <v>33003</v>
      </c>
      <c r="D7027">
        <v>41.38</v>
      </c>
      <c r="F7027">
        <v>9.25</v>
      </c>
    </row>
    <row r="7028" spans="3:6" x14ac:dyDescent="0.25">
      <c r="C7028" s="10">
        <v>33002</v>
      </c>
      <c r="D7028">
        <v>41.88</v>
      </c>
      <c r="F7028">
        <v>9.25</v>
      </c>
    </row>
    <row r="7029" spans="3:6" x14ac:dyDescent="0.25">
      <c r="C7029" s="10">
        <v>33001</v>
      </c>
      <c r="D7029">
        <v>41.75</v>
      </c>
      <c r="F7029">
        <v>9.25</v>
      </c>
    </row>
    <row r="7030" spans="3:6" x14ac:dyDescent="0.25">
      <c r="C7030" s="10">
        <v>33000</v>
      </c>
      <c r="D7030">
        <v>41.5</v>
      </c>
      <c r="F7030">
        <v>9.25</v>
      </c>
    </row>
    <row r="7031" spans="3:6" x14ac:dyDescent="0.25">
      <c r="C7031" s="10">
        <v>32997</v>
      </c>
      <c r="D7031">
        <v>40</v>
      </c>
      <c r="F7031">
        <v>9.5</v>
      </c>
    </row>
    <row r="7032" spans="3:6" x14ac:dyDescent="0.25">
      <c r="C7032" s="10">
        <v>32996</v>
      </c>
      <c r="D7032">
        <v>40</v>
      </c>
      <c r="F7032">
        <v>9.5</v>
      </c>
    </row>
    <row r="7033" spans="3:6" x14ac:dyDescent="0.25">
      <c r="C7033" s="10">
        <v>32995</v>
      </c>
      <c r="D7033">
        <v>39.75</v>
      </c>
      <c r="F7033">
        <v>9.5</v>
      </c>
    </row>
    <row r="7034" spans="3:6" x14ac:dyDescent="0.25">
      <c r="C7034" s="10">
        <v>32994</v>
      </c>
      <c r="D7034">
        <v>39.630000000000003</v>
      </c>
      <c r="F7034">
        <v>9.5</v>
      </c>
    </row>
    <row r="7035" spans="3:6" x14ac:dyDescent="0.25">
      <c r="C7035" s="10">
        <v>32993</v>
      </c>
      <c r="D7035">
        <v>39.380000000000003</v>
      </c>
      <c r="F7035">
        <v>9.5</v>
      </c>
    </row>
    <row r="7036" spans="3:6" x14ac:dyDescent="0.25">
      <c r="C7036" s="10">
        <v>32990</v>
      </c>
      <c r="D7036">
        <v>39.130000000000003</v>
      </c>
      <c r="F7036">
        <v>9.3800000000000008</v>
      </c>
    </row>
    <row r="7037" spans="3:6" x14ac:dyDescent="0.25">
      <c r="C7037" s="10">
        <v>32989</v>
      </c>
      <c r="D7037">
        <v>38.880000000000003</v>
      </c>
      <c r="F7037">
        <v>9.6199999999999992</v>
      </c>
    </row>
    <row r="7038" spans="3:6" x14ac:dyDescent="0.25">
      <c r="C7038" s="10">
        <v>32988</v>
      </c>
      <c r="D7038">
        <v>38.75</v>
      </c>
      <c r="F7038">
        <v>9.6199999999999992</v>
      </c>
    </row>
    <row r="7039" spans="3:6" x14ac:dyDescent="0.25">
      <c r="C7039" s="10">
        <v>32987</v>
      </c>
      <c r="D7039">
        <v>38.75</v>
      </c>
      <c r="F7039">
        <v>9.6199999999999992</v>
      </c>
    </row>
    <row r="7040" spans="3:6" x14ac:dyDescent="0.25">
      <c r="C7040" s="10">
        <v>32986</v>
      </c>
      <c r="D7040">
        <v>39.75</v>
      </c>
      <c r="F7040">
        <v>9.6199999999999992</v>
      </c>
    </row>
    <row r="7041" spans="3:6" x14ac:dyDescent="0.25">
      <c r="C7041" s="10">
        <v>32983</v>
      </c>
      <c r="D7041">
        <v>40.25</v>
      </c>
      <c r="F7041">
        <v>9.75</v>
      </c>
    </row>
    <row r="7042" spans="3:6" x14ac:dyDescent="0.25">
      <c r="C7042" s="10">
        <v>32982</v>
      </c>
      <c r="D7042">
        <v>40.25</v>
      </c>
      <c r="F7042">
        <v>9.75</v>
      </c>
    </row>
    <row r="7043" spans="3:6" x14ac:dyDescent="0.25">
      <c r="C7043" s="10">
        <v>32981</v>
      </c>
      <c r="D7043">
        <v>43.25</v>
      </c>
      <c r="F7043">
        <v>10.25</v>
      </c>
    </row>
    <row r="7044" spans="3:6" x14ac:dyDescent="0.25">
      <c r="C7044" s="10">
        <v>32980</v>
      </c>
      <c r="D7044">
        <v>43.25</v>
      </c>
      <c r="F7044">
        <v>10.38</v>
      </c>
    </row>
    <row r="7045" spans="3:6" x14ac:dyDescent="0.25">
      <c r="C7045" s="10">
        <v>32979</v>
      </c>
      <c r="D7045">
        <v>43.75</v>
      </c>
      <c r="F7045">
        <v>10.88</v>
      </c>
    </row>
    <row r="7046" spans="3:6" x14ac:dyDescent="0.25">
      <c r="C7046" s="10">
        <v>32975</v>
      </c>
      <c r="D7046">
        <v>43.25</v>
      </c>
      <c r="F7046">
        <v>10.75</v>
      </c>
    </row>
    <row r="7047" spans="3:6" x14ac:dyDescent="0.25">
      <c r="C7047" s="10">
        <v>32974</v>
      </c>
      <c r="D7047">
        <v>42.5</v>
      </c>
      <c r="F7047">
        <v>11.12</v>
      </c>
    </row>
    <row r="7048" spans="3:6" x14ac:dyDescent="0.25">
      <c r="C7048" s="10">
        <v>32973</v>
      </c>
      <c r="D7048">
        <v>41.25</v>
      </c>
      <c r="F7048">
        <v>11.25</v>
      </c>
    </row>
    <row r="7049" spans="3:6" x14ac:dyDescent="0.25">
      <c r="C7049" s="10">
        <v>32972</v>
      </c>
      <c r="D7049">
        <v>41.13</v>
      </c>
      <c r="F7049">
        <v>11.25</v>
      </c>
    </row>
    <row r="7050" spans="3:6" x14ac:dyDescent="0.25">
      <c r="C7050" s="10">
        <v>32969</v>
      </c>
      <c r="D7050">
        <v>39.880000000000003</v>
      </c>
      <c r="F7050">
        <v>11.5</v>
      </c>
    </row>
    <row r="7051" spans="3:6" x14ac:dyDescent="0.25">
      <c r="C7051" s="10">
        <v>32968</v>
      </c>
      <c r="D7051">
        <v>40.25</v>
      </c>
      <c r="F7051">
        <v>11.88</v>
      </c>
    </row>
    <row r="7052" spans="3:6" x14ac:dyDescent="0.25">
      <c r="C7052" s="10">
        <v>32967</v>
      </c>
      <c r="D7052">
        <v>41.25</v>
      </c>
      <c r="F7052">
        <v>11.88</v>
      </c>
    </row>
    <row r="7053" spans="3:6" x14ac:dyDescent="0.25">
      <c r="C7053" s="10">
        <v>32966</v>
      </c>
      <c r="D7053">
        <v>41.75</v>
      </c>
      <c r="F7053">
        <v>12</v>
      </c>
    </row>
    <row r="7054" spans="3:6" x14ac:dyDescent="0.25">
      <c r="C7054" s="10">
        <v>32965</v>
      </c>
      <c r="D7054">
        <v>40.25</v>
      </c>
      <c r="F7054">
        <v>12</v>
      </c>
    </row>
    <row r="7055" spans="3:6" x14ac:dyDescent="0.25">
      <c r="C7055" s="10">
        <v>32962</v>
      </c>
      <c r="D7055">
        <v>40.25</v>
      </c>
      <c r="F7055">
        <v>12</v>
      </c>
    </row>
    <row r="7056" spans="3:6" x14ac:dyDescent="0.25">
      <c r="C7056" s="10">
        <v>32961</v>
      </c>
      <c r="D7056">
        <v>41.13</v>
      </c>
      <c r="F7056">
        <v>12</v>
      </c>
    </row>
    <row r="7057" spans="3:6" x14ac:dyDescent="0.25">
      <c r="C7057" s="10">
        <v>32960</v>
      </c>
      <c r="D7057">
        <v>41.25</v>
      </c>
      <c r="F7057">
        <v>12</v>
      </c>
    </row>
    <row r="7058" spans="3:6" x14ac:dyDescent="0.25">
      <c r="C7058" s="10">
        <v>32959</v>
      </c>
      <c r="D7058">
        <v>42</v>
      </c>
      <c r="F7058">
        <v>12</v>
      </c>
    </row>
    <row r="7059" spans="3:6" x14ac:dyDescent="0.25">
      <c r="C7059" s="10">
        <v>32958</v>
      </c>
      <c r="D7059">
        <v>42.25</v>
      </c>
      <c r="F7059">
        <v>12</v>
      </c>
    </row>
    <row r="7060" spans="3:6" x14ac:dyDescent="0.25">
      <c r="C7060" s="10">
        <v>32955</v>
      </c>
      <c r="D7060">
        <v>42.25</v>
      </c>
      <c r="F7060">
        <v>12</v>
      </c>
    </row>
    <row r="7061" spans="3:6" x14ac:dyDescent="0.25">
      <c r="C7061" s="10">
        <v>32954</v>
      </c>
      <c r="D7061">
        <v>40.75</v>
      </c>
      <c r="F7061">
        <v>11.88</v>
      </c>
    </row>
    <row r="7062" spans="3:6" x14ac:dyDescent="0.25">
      <c r="C7062" s="10">
        <v>32953</v>
      </c>
      <c r="D7062">
        <v>41.63</v>
      </c>
      <c r="F7062">
        <v>12</v>
      </c>
    </row>
    <row r="7063" spans="3:6" x14ac:dyDescent="0.25">
      <c r="C7063" s="10">
        <v>32952</v>
      </c>
      <c r="D7063">
        <v>41.38</v>
      </c>
      <c r="F7063">
        <v>12</v>
      </c>
    </row>
    <row r="7064" spans="3:6" x14ac:dyDescent="0.25">
      <c r="C7064" s="10">
        <v>32951</v>
      </c>
      <c r="D7064">
        <v>42.38</v>
      </c>
      <c r="F7064">
        <v>12.12</v>
      </c>
    </row>
    <row r="7065" spans="3:6" x14ac:dyDescent="0.25">
      <c r="C7065" s="10">
        <v>32948</v>
      </c>
      <c r="D7065">
        <v>40.25</v>
      </c>
      <c r="F7065">
        <v>12</v>
      </c>
    </row>
    <row r="7066" spans="3:6" x14ac:dyDescent="0.25">
      <c r="C7066" s="10">
        <v>32947</v>
      </c>
      <c r="D7066">
        <v>36.75</v>
      </c>
      <c r="F7066">
        <v>12</v>
      </c>
    </row>
    <row r="7067" spans="3:6" x14ac:dyDescent="0.25">
      <c r="C7067" s="10">
        <v>32946</v>
      </c>
      <c r="D7067">
        <v>37</v>
      </c>
      <c r="F7067">
        <v>11.88</v>
      </c>
    </row>
    <row r="7068" spans="3:6" x14ac:dyDescent="0.25">
      <c r="C7068" s="10">
        <v>32945</v>
      </c>
      <c r="D7068">
        <v>36.880000000000003</v>
      </c>
      <c r="F7068">
        <v>11.62</v>
      </c>
    </row>
    <row r="7069" spans="3:6" x14ac:dyDescent="0.25">
      <c r="C7069" s="10">
        <v>32944</v>
      </c>
      <c r="D7069">
        <v>36.630000000000003</v>
      </c>
      <c r="F7069">
        <v>12</v>
      </c>
    </row>
    <row r="7070" spans="3:6" x14ac:dyDescent="0.25">
      <c r="C7070" s="10">
        <v>32941</v>
      </c>
      <c r="D7070">
        <v>36.880000000000003</v>
      </c>
      <c r="F7070">
        <v>11.88</v>
      </c>
    </row>
    <row r="7071" spans="3:6" x14ac:dyDescent="0.25">
      <c r="C7071" s="10">
        <v>32940</v>
      </c>
      <c r="D7071">
        <v>36.75</v>
      </c>
      <c r="F7071">
        <v>11.88</v>
      </c>
    </row>
    <row r="7072" spans="3:6" x14ac:dyDescent="0.25">
      <c r="C7072" s="10">
        <v>32939</v>
      </c>
      <c r="D7072">
        <v>35.380000000000003</v>
      </c>
      <c r="F7072">
        <v>11.62</v>
      </c>
    </row>
    <row r="7073" spans="3:6" x14ac:dyDescent="0.25">
      <c r="C7073" s="10">
        <v>32938</v>
      </c>
      <c r="D7073">
        <v>35.25</v>
      </c>
      <c r="F7073">
        <v>11.75</v>
      </c>
    </row>
    <row r="7074" spans="3:6" x14ac:dyDescent="0.25">
      <c r="C7074" s="10">
        <v>32937</v>
      </c>
      <c r="D7074">
        <v>34.5</v>
      </c>
      <c r="F7074">
        <v>12.5</v>
      </c>
    </row>
    <row r="7075" spans="3:6" x14ac:dyDescent="0.25">
      <c r="C7075" s="10">
        <v>32934</v>
      </c>
      <c r="D7075">
        <v>33.75</v>
      </c>
      <c r="F7075">
        <v>12.38</v>
      </c>
    </row>
    <row r="7076" spans="3:6" x14ac:dyDescent="0.25">
      <c r="C7076" s="10">
        <v>32933</v>
      </c>
      <c r="D7076">
        <v>34.25</v>
      </c>
      <c r="F7076">
        <v>12.88</v>
      </c>
    </row>
    <row r="7077" spans="3:6" x14ac:dyDescent="0.25">
      <c r="C7077" s="10">
        <v>32932</v>
      </c>
      <c r="D7077">
        <v>34</v>
      </c>
      <c r="F7077">
        <v>13</v>
      </c>
    </row>
    <row r="7078" spans="3:6" x14ac:dyDescent="0.25">
      <c r="C7078" s="10">
        <v>32931</v>
      </c>
      <c r="D7078">
        <v>33.5</v>
      </c>
      <c r="F7078">
        <v>12.38</v>
      </c>
    </row>
    <row r="7079" spans="3:6" x14ac:dyDescent="0.25">
      <c r="C7079" s="10">
        <v>32930</v>
      </c>
      <c r="D7079">
        <v>34</v>
      </c>
      <c r="F7079">
        <v>11.88</v>
      </c>
    </row>
    <row r="7080" spans="3:6" x14ac:dyDescent="0.25">
      <c r="C7080" s="10">
        <v>32927</v>
      </c>
      <c r="D7080">
        <v>33.25</v>
      </c>
      <c r="F7080">
        <v>12</v>
      </c>
    </row>
    <row r="7081" spans="3:6" x14ac:dyDescent="0.25">
      <c r="C7081" s="10">
        <v>32926</v>
      </c>
      <c r="D7081">
        <v>33</v>
      </c>
      <c r="F7081">
        <v>12.25</v>
      </c>
    </row>
    <row r="7082" spans="3:6" x14ac:dyDescent="0.25">
      <c r="C7082" s="10">
        <v>32925</v>
      </c>
      <c r="D7082">
        <v>34</v>
      </c>
      <c r="F7082">
        <v>12.25</v>
      </c>
    </row>
    <row r="7083" spans="3:6" x14ac:dyDescent="0.25">
      <c r="C7083" s="10">
        <v>32924</v>
      </c>
      <c r="D7083">
        <v>33.5</v>
      </c>
      <c r="F7083">
        <v>12.38</v>
      </c>
    </row>
    <row r="7084" spans="3:6" x14ac:dyDescent="0.25">
      <c r="C7084" s="10">
        <v>32920</v>
      </c>
      <c r="D7084">
        <v>33.75</v>
      </c>
      <c r="F7084">
        <v>12.38</v>
      </c>
    </row>
    <row r="7085" spans="3:6" x14ac:dyDescent="0.25">
      <c r="C7085" s="10">
        <v>32919</v>
      </c>
      <c r="D7085">
        <v>34.25</v>
      </c>
      <c r="F7085">
        <v>12.25</v>
      </c>
    </row>
    <row r="7086" spans="3:6" x14ac:dyDescent="0.25">
      <c r="C7086" s="10">
        <v>32918</v>
      </c>
      <c r="D7086">
        <v>34.25</v>
      </c>
      <c r="F7086">
        <v>12</v>
      </c>
    </row>
    <row r="7087" spans="3:6" x14ac:dyDescent="0.25">
      <c r="C7087" s="10">
        <v>32917</v>
      </c>
      <c r="D7087">
        <v>34.5</v>
      </c>
      <c r="F7087">
        <v>11.62</v>
      </c>
    </row>
    <row r="7088" spans="3:6" x14ac:dyDescent="0.25">
      <c r="C7088" s="10">
        <v>32916</v>
      </c>
      <c r="D7088">
        <v>34</v>
      </c>
      <c r="F7088">
        <v>11</v>
      </c>
    </row>
    <row r="7089" spans="3:6" x14ac:dyDescent="0.25">
      <c r="C7089" s="10">
        <v>32913</v>
      </c>
      <c r="D7089">
        <v>34.25</v>
      </c>
      <c r="F7089">
        <v>10.88</v>
      </c>
    </row>
    <row r="7090" spans="3:6" x14ac:dyDescent="0.25">
      <c r="C7090" s="10">
        <v>32912</v>
      </c>
      <c r="D7090">
        <v>33</v>
      </c>
      <c r="F7090">
        <v>10.75</v>
      </c>
    </row>
    <row r="7091" spans="3:6" x14ac:dyDescent="0.25">
      <c r="C7091" s="10">
        <v>32911</v>
      </c>
      <c r="D7091">
        <v>33.25</v>
      </c>
      <c r="F7091">
        <v>11</v>
      </c>
    </row>
    <row r="7092" spans="3:6" x14ac:dyDescent="0.25">
      <c r="C7092" s="10">
        <v>32910</v>
      </c>
      <c r="D7092">
        <v>34.75</v>
      </c>
      <c r="F7092">
        <v>10.75</v>
      </c>
    </row>
    <row r="7093" spans="3:6" x14ac:dyDescent="0.25">
      <c r="C7093" s="10">
        <v>32909</v>
      </c>
      <c r="D7093">
        <v>35</v>
      </c>
      <c r="F7093">
        <v>11</v>
      </c>
    </row>
    <row r="7094" spans="3:6" x14ac:dyDescent="0.25">
      <c r="C7094" s="10">
        <v>32906</v>
      </c>
      <c r="D7094">
        <v>34.25</v>
      </c>
      <c r="F7094">
        <v>11.62</v>
      </c>
    </row>
    <row r="7095" spans="3:6" x14ac:dyDescent="0.25">
      <c r="C7095" s="10">
        <v>32905</v>
      </c>
      <c r="D7095">
        <v>33.630000000000003</v>
      </c>
      <c r="F7095">
        <v>11.88</v>
      </c>
    </row>
    <row r="7096" spans="3:6" x14ac:dyDescent="0.25">
      <c r="C7096" s="10">
        <v>32904</v>
      </c>
      <c r="D7096">
        <v>34</v>
      </c>
      <c r="F7096">
        <v>11.75</v>
      </c>
    </row>
    <row r="7097" spans="3:6" x14ac:dyDescent="0.25">
      <c r="C7097" s="10">
        <v>32903</v>
      </c>
      <c r="D7097">
        <v>34</v>
      </c>
      <c r="F7097">
        <v>11.25</v>
      </c>
    </row>
    <row r="7098" spans="3:6" x14ac:dyDescent="0.25">
      <c r="C7098" s="10">
        <v>32902</v>
      </c>
      <c r="D7098">
        <v>33.25</v>
      </c>
      <c r="F7098">
        <v>11.12</v>
      </c>
    </row>
    <row r="7099" spans="3:6" x14ac:dyDescent="0.25">
      <c r="C7099" s="10">
        <v>32899</v>
      </c>
      <c r="D7099">
        <v>32.75</v>
      </c>
      <c r="F7099">
        <v>12.12</v>
      </c>
    </row>
    <row r="7100" spans="3:6" x14ac:dyDescent="0.25">
      <c r="C7100" s="10">
        <v>32898</v>
      </c>
      <c r="D7100">
        <v>34.130000000000003</v>
      </c>
      <c r="F7100">
        <v>12.38</v>
      </c>
    </row>
    <row r="7101" spans="3:6" x14ac:dyDescent="0.25">
      <c r="C7101" s="10">
        <v>32897</v>
      </c>
      <c r="D7101">
        <v>34</v>
      </c>
      <c r="F7101">
        <v>12.5</v>
      </c>
    </row>
    <row r="7102" spans="3:6" x14ac:dyDescent="0.25">
      <c r="C7102" s="10">
        <v>32896</v>
      </c>
      <c r="D7102">
        <v>33.75</v>
      </c>
      <c r="F7102">
        <v>12.62</v>
      </c>
    </row>
    <row r="7103" spans="3:6" x14ac:dyDescent="0.25">
      <c r="C7103" s="10">
        <v>32895</v>
      </c>
      <c r="D7103">
        <v>33.25</v>
      </c>
      <c r="F7103">
        <v>12.38</v>
      </c>
    </row>
    <row r="7104" spans="3:6" x14ac:dyDescent="0.25">
      <c r="C7104" s="10">
        <v>32892</v>
      </c>
      <c r="D7104">
        <v>34.25</v>
      </c>
      <c r="F7104">
        <v>12.75</v>
      </c>
    </row>
    <row r="7105" spans="3:6" x14ac:dyDescent="0.25">
      <c r="C7105" s="10">
        <v>32891</v>
      </c>
      <c r="D7105">
        <v>32.380000000000003</v>
      </c>
      <c r="F7105">
        <v>12.5</v>
      </c>
    </row>
    <row r="7106" spans="3:6" x14ac:dyDescent="0.25">
      <c r="C7106" s="10">
        <v>32890</v>
      </c>
      <c r="D7106">
        <v>33.25</v>
      </c>
      <c r="F7106">
        <v>12.25</v>
      </c>
    </row>
    <row r="7107" spans="3:6" x14ac:dyDescent="0.25">
      <c r="C7107" s="10">
        <v>32889</v>
      </c>
      <c r="D7107">
        <v>34.880000000000003</v>
      </c>
      <c r="F7107">
        <v>12</v>
      </c>
    </row>
    <row r="7108" spans="3:6" x14ac:dyDescent="0.25">
      <c r="C7108" s="10">
        <v>32888</v>
      </c>
      <c r="D7108">
        <v>34.25</v>
      </c>
      <c r="F7108">
        <v>12</v>
      </c>
    </row>
    <row r="7109" spans="3:6" x14ac:dyDescent="0.25">
      <c r="C7109" s="10">
        <v>32885</v>
      </c>
      <c r="D7109">
        <v>34.5</v>
      </c>
      <c r="F7109">
        <v>12.5</v>
      </c>
    </row>
    <row r="7110" spans="3:6" x14ac:dyDescent="0.25">
      <c r="C7110" s="10">
        <v>32884</v>
      </c>
      <c r="D7110">
        <v>34.5</v>
      </c>
      <c r="F7110">
        <v>13</v>
      </c>
    </row>
    <row r="7111" spans="3:6" x14ac:dyDescent="0.25">
      <c r="C7111" s="10">
        <v>32883</v>
      </c>
      <c r="D7111">
        <v>36</v>
      </c>
      <c r="F7111">
        <v>13</v>
      </c>
    </row>
    <row r="7112" spans="3:6" x14ac:dyDescent="0.25">
      <c r="C7112" s="10">
        <v>32882</v>
      </c>
      <c r="D7112">
        <v>37.630000000000003</v>
      </c>
      <c r="F7112">
        <v>13.25</v>
      </c>
    </row>
    <row r="7113" spans="3:6" x14ac:dyDescent="0.25">
      <c r="C7113" s="10">
        <v>32881</v>
      </c>
      <c r="D7113">
        <v>38</v>
      </c>
      <c r="F7113">
        <v>13.5</v>
      </c>
    </row>
    <row r="7114" spans="3:6" x14ac:dyDescent="0.25">
      <c r="C7114" s="10">
        <v>32878</v>
      </c>
      <c r="D7114">
        <v>37.75</v>
      </c>
      <c r="F7114">
        <v>13.88</v>
      </c>
    </row>
    <row r="7115" spans="3:6" x14ac:dyDescent="0.25">
      <c r="C7115" s="10">
        <v>32877</v>
      </c>
      <c r="D7115">
        <v>37.630000000000003</v>
      </c>
      <c r="F7115">
        <v>13.5</v>
      </c>
    </row>
    <row r="7116" spans="3:6" x14ac:dyDescent="0.25">
      <c r="C7116" s="10">
        <v>32876</v>
      </c>
      <c r="D7116">
        <v>37.5</v>
      </c>
      <c r="F7116">
        <v>13.88</v>
      </c>
    </row>
    <row r="7117" spans="3:6" x14ac:dyDescent="0.25">
      <c r="C7117" s="10">
        <v>32875</v>
      </c>
      <c r="D7117">
        <v>37.25</v>
      </c>
      <c r="F7117">
        <v>13.75</v>
      </c>
    </row>
    <row r="7118" spans="3:6" x14ac:dyDescent="0.25">
      <c r="C7118" s="10">
        <v>32871</v>
      </c>
      <c r="D7118">
        <v>35.25</v>
      </c>
      <c r="F7118">
        <v>13.5</v>
      </c>
    </row>
    <row r="7119" spans="3:6" x14ac:dyDescent="0.25">
      <c r="C7119" s="10">
        <v>32870</v>
      </c>
      <c r="D7119">
        <v>34.630000000000003</v>
      </c>
      <c r="F7119">
        <v>13.25</v>
      </c>
    </row>
    <row r="7120" spans="3:6" x14ac:dyDescent="0.25">
      <c r="C7120" s="10">
        <v>32869</v>
      </c>
      <c r="D7120">
        <v>35.130000000000003</v>
      </c>
      <c r="F7120">
        <v>12.38</v>
      </c>
    </row>
    <row r="7121" spans="3:6" x14ac:dyDescent="0.25">
      <c r="C7121" s="10">
        <v>32868</v>
      </c>
      <c r="D7121">
        <v>35.5</v>
      </c>
      <c r="F7121">
        <v>12.88</v>
      </c>
    </row>
    <row r="7122" spans="3:6" x14ac:dyDescent="0.25">
      <c r="C7122" s="10">
        <v>32864</v>
      </c>
      <c r="D7122">
        <v>36.5</v>
      </c>
      <c r="F7122">
        <v>12.88</v>
      </c>
    </row>
    <row r="7123" spans="3:6" x14ac:dyDescent="0.25">
      <c r="C7123" s="10">
        <v>32863</v>
      </c>
      <c r="D7123">
        <v>36.25</v>
      </c>
      <c r="F7123">
        <v>12.75</v>
      </c>
    </row>
    <row r="7124" spans="3:6" x14ac:dyDescent="0.25">
      <c r="C7124" s="10">
        <v>32862</v>
      </c>
      <c r="D7124">
        <v>35.75</v>
      </c>
      <c r="F7124">
        <v>12.75</v>
      </c>
    </row>
    <row r="7125" spans="3:6" x14ac:dyDescent="0.25">
      <c r="C7125" s="10">
        <v>32861</v>
      </c>
      <c r="D7125">
        <v>35</v>
      </c>
      <c r="F7125">
        <v>12.62</v>
      </c>
    </row>
    <row r="7126" spans="3:6" x14ac:dyDescent="0.25">
      <c r="C7126" s="10">
        <v>32860</v>
      </c>
      <c r="D7126">
        <v>34.75</v>
      </c>
      <c r="F7126">
        <v>13</v>
      </c>
    </row>
    <row r="7127" spans="3:6" x14ac:dyDescent="0.25">
      <c r="C7127" s="10">
        <v>32857</v>
      </c>
      <c r="D7127">
        <v>33.75</v>
      </c>
      <c r="F7127">
        <v>13.5</v>
      </c>
    </row>
    <row r="7128" spans="3:6" x14ac:dyDescent="0.25">
      <c r="C7128" s="10">
        <v>32856</v>
      </c>
      <c r="D7128">
        <v>34.880000000000003</v>
      </c>
      <c r="F7128">
        <v>13.75</v>
      </c>
    </row>
    <row r="7129" spans="3:6" x14ac:dyDescent="0.25">
      <c r="C7129" s="10">
        <v>32855</v>
      </c>
      <c r="D7129">
        <v>36</v>
      </c>
      <c r="F7129">
        <v>13.88</v>
      </c>
    </row>
    <row r="7130" spans="3:6" x14ac:dyDescent="0.25">
      <c r="C7130" s="10">
        <v>32854</v>
      </c>
      <c r="D7130">
        <v>36</v>
      </c>
      <c r="F7130">
        <v>13.75</v>
      </c>
    </row>
    <row r="7131" spans="3:6" x14ac:dyDescent="0.25">
      <c r="C7131" s="10">
        <v>32853</v>
      </c>
      <c r="D7131">
        <v>39.25</v>
      </c>
      <c r="F7131">
        <v>13.5</v>
      </c>
    </row>
    <row r="7132" spans="3:6" x14ac:dyDescent="0.25">
      <c r="C7132" s="10">
        <v>32850</v>
      </c>
      <c r="D7132">
        <v>41.75</v>
      </c>
      <c r="F7132">
        <v>13</v>
      </c>
    </row>
    <row r="7133" spans="3:6" x14ac:dyDescent="0.25">
      <c r="C7133" s="10">
        <v>32849</v>
      </c>
      <c r="D7133">
        <v>42.75</v>
      </c>
      <c r="F7133">
        <v>13.12</v>
      </c>
    </row>
    <row r="7134" spans="3:6" x14ac:dyDescent="0.25">
      <c r="C7134" s="10">
        <v>32848</v>
      </c>
      <c r="D7134">
        <v>42.75</v>
      </c>
      <c r="F7134">
        <v>13.25</v>
      </c>
    </row>
    <row r="7135" spans="3:6" x14ac:dyDescent="0.25">
      <c r="C7135" s="10">
        <v>32847</v>
      </c>
      <c r="D7135">
        <v>45</v>
      </c>
      <c r="F7135">
        <v>13.25</v>
      </c>
    </row>
    <row r="7136" spans="3:6" x14ac:dyDescent="0.25">
      <c r="C7136" s="10">
        <v>32846</v>
      </c>
      <c r="D7136">
        <v>45.25</v>
      </c>
      <c r="F7136">
        <v>13.25</v>
      </c>
    </row>
    <row r="7137" spans="3:6" x14ac:dyDescent="0.25">
      <c r="C7137" s="10">
        <v>32843</v>
      </c>
      <c r="D7137">
        <v>44</v>
      </c>
      <c r="F7137">
        <v>13.5</v>
      </c>
    </row>
    <row r="7138" spans="3:6" x14ac:dyDescent="0.25">
      <c r="C7138" s="10">
        <v>32842</v>
      </c>
      <c r="D7138">
        <v>44.25</v>
      </c>
      <c r="F7138">
        <v>13.38</v>
      </c>
    </row>
    <row r="7139" spans="3:6" x14ac:dyDescent="0.25">
      <c r="C7139" s="10">
        <v>32841</v>
      </c>
      <c r="D7139">
        <v>44</v>
      </c>
      <c r="F7139">
        <v>13.25</v>
      </c>
    </row>
    <row r="7140" spans="3:6" x14ac:dyDescent="0.25">
      <c r="C7140" s="10">
        <v>32840</v>
      </c>
      <c r="D7140">
        <v>44.13</v>
      </c>
      <c r="F7140">
        <v>13.62</v>
      </c>
    </row>
    <row r="7141" spans="3:6" x14ac:dyDescent="0.25">
      <c r="C7141" s="10">
        <v>32839</v>
      </c>
      <c r="D7141">
        <v>44</v>
      </c>
      <c r="F7141">
        <v>13.88</v>
      </c>
    </row>
    <row r="7142" spans="3:6" x14ac:dyDescent="0.25">
      <c r="C7142" s="10">
        <v>32836</v>
      </c>
      <c r="D7142">
        <v>44.75</v>
      </c>
      <c r="F7142">
        <v>13.62</v>
      </c>
    </row>
    <row r="7143" spans="3:6" x14ac:dyDescent="0.25">
      <c r="C7143" s="10">
        <v>32834</v>
      </c>
      <c r="D7143">
        <v>44.75</v>
      </c>
      <c r="F7143">
        <v>13.75</v>
      </c>
    </row>
    <row r="7144" spans="3:6" x14ac:dyDescent="0.25">
      <c r="C7144" s="10">
        <v>32833</v>
      </c>
      <c r="D7144">
        <v>45.25</v>
      </c>
      <c r="F7144">
        <v>13.25</v>
      </c>
    </row>
    <row r="7145" spans="3:6" x14ac:dyDescent="0.25">
      <c r="C7145" s="10">
        <v>32832</v>
      </c>
      <c r="D7145">
        <v>45.25</v>
      </c>
      <c r="F7145">
        <v>12.88</v>
      </c>
    </row>
    <row r="7146" spans="3:6" x14ac:dyDescent="0.25">
      <c r="C7146" s="10">
        <v>32829</v>
      </c>
      <c r="D7146">
        <v>44.75</v>
      </c>
      <c r="F7146">
        <v>12.88</v>
      </c>
    </row>
    <row r="7147" spans="3:6" x14ac:dyDescent="0.25">
      <c r="C7147" s="10">
        <v>32828</v>
      </c>
      <c r="D7147">
        <v>44.75</v>
      </c>
      <c r="F7147">
        <v>12.75</v>
      </c>
    </row>
    <row r="7148" spans="3:6" x14ac:dyDescent="0.25">
      <c r="C7148" s="10">
        <v>32827</v>
      </c>
      <c r="D7148">
        <v>44.25</v>
      </c>
      <c r="F7148">
        <v>12.75</v>
      </c>
    </row>
    <row r="7149" spans="3:6" x14ac:dyDescent="0.25">
      <c r="C7149" s="10">
        <v>32826</v>
      </c>
      <c r="D7149">
        <v>44.75</v>
      </c>
      <c r="F7149">
        <v>12.62</v>
      </c>
    </row>
    <row r="7150" spans="3:6" x14ac:dyDescent="0.25">
      <c r="C7150" s="10">
        <v>32825</v>
      </c>
      <c r="D7150">
        <v>46.5</v>
      </c>
      <c r="F7150">
        <v>12.38</v>
      </c>
    </row>
    <row r="7151" spans="3:6" x14ac:dyDescent="0.25">
      <c r="C7151" s="10">
        <v>32822</v>
      </c>
      <c r="D7151">
        <v>46.75</v>
      </c>
      <c r="F7151">
        <v>12.62</v>
      </c>
    </row>
    <row r="7152" spans="3:6" x14ac:dyDescent="0.25">
      <c r="C7152" s="10">
        <v>32821</v>
      </c>
      <c r="D7152">
        <v>46</v>
      </c>
      <c r="F7152">
        <v>12.62</v>
      </c>
    </row>
    <row r="7153" spans="3:6" x14ac:dyDescent="0.25">
      <c r="C7153" s="10">
        <v>32820</v>
      </c>
      <c r="D7153">
        <v>45</v>
      </c>
      <c r="F7153">
        <v>12.5</v>
      </c>
    </row>
    <row r="7154" spans="3:6" x14ac:dyDescent="0.25">
      <c r="C7154" s="10">
        <v>32819</v>
      </c>
      <c r="D7154">
        <v>44</v>
      </c>
      <c r="F7154">
        <v>12.25</v>
      </c>
    </row>
    <row r="7155" spans="3:6" x14ac:dyDescent="0.25">
      <c r="C7155" s="10">
        <v>32818</v>
      </c>
      <c r="D7155">
        <v>43.25</v>
      </c>
      <c r="F7155">
        <v>12.25</v>
      </c>
    </row>
    <row r="7156" spans="3:6" x14ac:dyDescent="0.25">
      <c r="C7156" s="10">
        <v>32815</v>
      </c>
      <c r="D7156">
        <v>43.25</v>
      </c>
      <c r="F7156">
        <v>12.5</v>
      </c>
    </row>
    <row r="7157" spans="3:6" x14ac:dyDescent="0.25">
      <c r="C7157" s="10">
        <v>32814</v>
      </c>
      <c r="D7157">
        <v>44</v>
      </c>
      <c r="F7157">
        <v>12.5</v>
      </c>
    </row>
    <row r="7158" spans="3:6" x14ac:dyDescent="0.25">
      <c r="C7158" s="10">
        <v>32813</v>
      </c>
      <c r="D7158">
        <v>46.13</v>
      </c>
      <c r="F7158">
        <v>12.62</v>
      </c>
    </row>
    <row r="7159" spans="3:6" x14ac:dyDescent="0.25">
      <c r="C7159" s="10">
        <v>32812</v>
      </c>
      <c r="D7159">
        <v>46.5</v>
      </c>
      <c r="F7159">
        <v>12.62</v>
      </c>
    </row>
    <row r="7160" spans="3:6" x14ac:dyDescent="0.25">
      <c r="C7160" s="10">
        <v>32811</v>
      </c>
      <c r="D7160">
        <v>45.75</v>
      </c>
      <c r="F7160">
        <v>12.5</v>
      </c>
    </row>
    <row r="7161" spans="3:6" x14ac:dyDescent="0.25">
      <c r="C7161" s="10">
        <v>32808</v>
      </c>
      <c r="D7161">
        <v>45.25</v>
      </c>
      <c r="F7161">
        <v>12.12</v>
      </c>
    </row>
    <row r="7162" spans="3:6" x14ac:dyDescent="0.25">
      <c r="C7162" s="10">
        <v>32807</v>
      </c>
      <c r="D7162">
        <v>45.25</v>
      </c>
      <c r="F7162">
        <v>13.38</v>
      </c>
    </row>
    <row r="7163" spans="3:6" x14ac:dyDescent="0.25">
      <c r="C7163" s="10">
        <v>32806</v>
      </c>
      <c r="D7163">
        <v>46.5</v>
      </c>
      <c r="F7163">
        <v>13.75</v>
      </c>
    </row>
    <row r="7164" spans="3:6" x14ac:dyDescent="0.25">
      <c r="C7164" s="10">
        <v>32805</v>
      </c>
      <c r="D7164">
        <v>47.63</v>
      </c>
      <c r="F7164">
        <v>14</v>
      </c>
    </row>
    <row r="7165" spans="3:6" x14ac:dyDescent="0.25">
      <c r="C7165" s="10">
        <v>32804</v>
      </c>
      <c r="D7165">
        <v>46.75</v>
      </c>
      <c r="F7165">
        <v>14.25</v>
      </c>
    </row>
    <row r="7166" spans="3:6" x14ac:dyDescent="0.25">
      <c r="C7166" s="10">
        <v>32801</v>
      </c>
      <c r="D7166">
        <v>48</v>
      </c>
      <c r="F7166">
        <v>14.38</v>
      </c>
    </row>
    <row r="7167" spans="3:6" x14ac:dyDescent="0.25">
      <c r="C7167" s="10">
        <v>32800</v>
      </c>
      <c r="D7167">
        <v>48.75</v>
      </c>
      <c r="F7167">
        <v>14.25</v>
      </c>
    </row>
    <row r="7168" spans="3:6" x14ac:dyDescent="0.25">
      <c r="C7168" s="10">
        <v>32799</v>
      </c>
      <c r="D7168">
        <v>48.25</v>
      </c>
      <c r="F7168">
        <v>14.5</v>
      </c>
    </row>
    <row r="7169" spans="3:6" x14ac:dyDescent="0.25">
      <c r="C7169" s="10">
        <v>32798</v>
      </c>
      <c r="D7169">
        <v>47.25</v>
      </c>
      <c r="F7169">
        <v>13.88</v>
      </c>
    </row>
    <row r="7170" spans="3:6" x14ac:dyDescent="0.25">
      <c r="C7170" s="10">
        <v>32797</v>
      </c>
      <c r="D7170">
        <v>46.75</v>
      </c>
      <c r="F7170">
        <v>14</v>
      </c>
    </row>
    <row r="7171" spans="3:6" x14ac:dyDescent="0.25">
      <c r="C7171" s="10">
        <v>32794</v>
      </c>
      <c r="D7171">
        <v>45.75</v>
      </c>
      <c r="F7171">
        <v>14.75</v>
      </c>
    </row>
    <row r="7172" spans="3:6" x14ac:dyDescent="0.25">
      <c r="C7172" s="10">
        <v>32793</v>
      </c>
      <c r="D7172">
        <v>48.75</v>
      </c>
      <c r="F7172">
        <v>15.38</v>
      </c>
    </row>
    <row r="7173" spans="3:6" x14ac:dyDescent="0.25">
      <c r="C7173" s="10">
        <v>32792</v>
      </c>
      <c r="D7173">
        <v>48.88</v>
      </c>
      <c r="F7173">
        <v>15.25</v>
      </c>
    </row>
    <row r="7174" spans="3:6" x14ac:dyDescent="0.25">
      <c r="C7174" s="10">
        <v>32791</v>
      </c>
      <c r="D7174">
        <v>49.5</v>
      </c>
      <c r="F7174">
        <v>15.25</v>
      </c>
    </row>
    <row r="7175" spans="3:6" x14ac:dyDescent="0.25">
      <c r="C7175" s="10">
        <v>32790</v>
      </c>
      <c r="D7175">
        <v>49.5</v>
      </c>
      <c r="F7175">
        <v>15.38</v>
      </c>
    </row>
    <row r="7176" spans="3:6" x14ac:dyDescent="0.25">
      <c r="C7176" s="10">
        <v>32787</v>
      </c>
      <c r="D7176">
        <v>48.13</v>
      </c>
      <c r="F7176">
        <v>15.38</v>
      </c>
    </row>
    <row r="7177" spans="3:6" x14ac:dyDescent="0.25">
      <c r="C7177" s="10">
        <v>32786</v>
      </c>
      <c r="D7177">
        <v>45.5</v>
      </c>
      <c r="F7177">
        <v>15.5</v>
      </c>
    </row>
    <row r="7178" spans="3:6" x14ac:dyDescent="0.25">
      <c r="C7178" s="10">
        <v>32785</v>
      </c>
      <c r="D7178">
        <v>44.25</v>
      </c>
      <c r="F7178">
        <v>15.38</v>
      </c>
    </row>
    <row r="7179" spans="3:6" x14ac:dyDescent="0.25">
      <c r="C7179" s="10">
        <v>32784</v>
      </c>
      <c r="D7179">
        <v>43.63</v>
      </c>
      <c r="F7179">
        <v>15.5</v>
      </c>
    </row>
    <row r="7180" spans="3:6" x14ac:dyDescent="0.25">
      <c r="C7180" s="10">
        <v>32783</v>
      </c>
      <c r="D7180">
        <v>44.38</v>
      </c>
      <c r="F7180">
        <v>15.5</v>
      </c>
    </row>
    <row r="7181" spans="3:6" x14ac:dyDescent="0.25">
      <c r="C7181" s="10">
        <v>32780</v>
      </c>
      <c r="D7181">
        <v>44.5</v>
      </c>
      <c r="F7181">
        <v>15.5</v>
      </c>
    </row>
    <row r="7182" spans="3:6" x14ac:dyDescent="0.25">
      <c r="C7182" s="10">
        <v>32779</v>
      </c>
      <c r="D7182">
        <v>45.5</v>
      </c>
      <c r="F7182">
        <v>15.5</v>
      </c>
    </row>
    <row r="7183" spans="3:6" x14ac:dyDescent="0.25">
      <c r="C7183" s="10">
        <v>32778</v>
      </c>
      <c r="D7183">
        <v>44.75</v>
      </c>
      <c r="F7183">
        <v>15.38</v>
      </c>
    </row>
    <row r="7184" spans="3:6" x14ac:dyDescent="0.25">
      <c r="C7184" s="10">
        <v>32777</v>
      </c>
      <c r="D7184">
        <v>45.25</v>
      </c>
      <c r="F7184">
        <v>15.88</v>
      </c>
    </row>
    <row r="7185" spans="3:6" x14ac:dyDescent="0.25">
      <c r="C7185" s="10">
        <v>32776</v>
      </c>
      <c r="D7185">
        <v>45.25</v>
      </c>
      <c r="F7185">
        <v>15.5</v>
      </c>
    </row>
    <row r="7186" spans="3:6" x14ac:dyDescent="0.25">
      <c r="C7186" s="10">
        <v>32773</v>
      </c>
      <c r="D7186">
        <v>44.88</v>
      </c>
      <c r="F7186">
        <v>15.5</v>
      </c>
    </row>
    <row r="7187" spans="3:6" x14ac:dyDescent="0.25">
      <c r="C7187" s="10">
        <v>32772</v>
      </c>
      <c r="D7187">
        <v>44.75</v>
      </c>
      <c r="F7187">
        <v>15.38</v>
      </c>
    </row>
    <row r="7188" spans="3:6" x14ac:dyDescent="0.25">
      <c r="C7188" s="10">
        <v>32771</v>
      </c>
      <c r="D7188">
        <v>44.63</v>
      </c>
      <c r="F7188">
        <v>15.62</v>
      </c>
    </row>
    <row r="7189" spans="3:6" x14ac:dyDescent="0.25">
      <c r="C7189" s="10">
        <v>32770</v>
      </c>
      <c r="D7189">
        <v>43.25</v>
      </c>
      <c r="F7189">
        <v>16</v>
      </c>
    </row>
    <row r="7190" spans="3:6" x14ac:dyDescent="0.25">
      <c r="C7190" s="10">
        <v>32769</v>
      </c>
      <c r="D7190">
        <v>44</v>
      </c>
      <c r="F7190">
        <v>16.12</v>
      </c>
    </row>
    <row r="7191" spans="3:6" x14ac:dyDescent="0.25">
      <c r="C7191" s="10">
        <v>32766</v>
      </c>
      <c r="D7191">
        <v>45</v>
      </c>
      <c r="F7191">
        <v>16.12</v>
      </c>
    </row>
    <row r="7192" spans="3:6" x14ac:dyDescent="0.25">
      <c r="C7192" s="10">
        <v>32765</v>
      </c>
      <c r="D7192">
        <v>44.75</v>
      </c>
      <c r="F7192">
        <v>16.12</v>
      </c>
    </row>
    <row r="7193" spans="3:6" x14ac:dyDescent="0.25">
      <c r="C7193" s="10">
        <v>32764</v>
      </c>
      <c r="D7193">
        <v>45</v>
      </c>
      <c r="F7193">
        <v>16</v>
      </c>
    </row>
    <row r="7194" spans="3:6" x14ac:dyDescent="0.25">
      <c r="C7194" s="10">
        <v>32763</v>
      </c>
      <c r="D7194">
        <v>46</v>
      </c>
      <c r="F7194">
        <v>16.12</v>
      </c>
    </row>
    <row r="7195" spans="3:6" x14ac:dyDescent="0.25">
      <c r="C7195" s="10">
        <v>32762</v>
      </c>
      <c r="D7195">
        <v>45.75</v>
      </c>
      <c r="F7195">
        <v>16.12</v>
      </c>
    </row>
    <row r="7196" spans="3:6" x14ac:dyDescent="0.25">
      <c r="C7196" s="10">
        <v>32759</v>
      </c>
      <c r="D7196">
        <v>45</v>
      </c>
      <c r="F7196">
        <v>16.25</v>
      </c>
    </row>
    <row r="7197" spans="3:6" x14ac:dyDescent="0.25">
      <c r="C7197" s="10">
        <v>32758</v>
      </c>
      <c r="D7197">
        <v>44.75</v>
      </c>
      <c r="F7197">
        <v>16.25</v>
      </c>
    </row>
    <row r="7198" spans="3:6" x14ac:dyDescent="0.25">
      <c r="C7198" s="10">
        <v>32757</v>
      </c>
      <c r="D7198">
        <v>44.75</v>
      </c>
      <c r="F7198">
        <v>16.12</v>
      </c>
    </row>
    <row r="7199" spans="3:6" x14ac:dyDescent="0.25">
      <c r="C7199" s="10">
        <v>32756</v>
      </c>
      <c r="D7199">
        <v>44.75</v>
      </c>
      <c r="F7199">
        <v>16.5</v>
      </c>
    </row>
    <row r="7200" spans="3:6" x14ac:dyDescent="0.25">
      <c r="C7200" s="10">
        <v>32752</v>
      </c>
      <c r="D7200">
        <v>44.63</v>
      </c>
      <c r="F7200">
        <v>16.5</v>
      </c>
    </row>
    <row r="7201" spans="3:6" x14ac:dyDescent="0.25">
      <c r="C7201" s="10">
        <v>32751</v>
      </c>
      <c r="D7201">
        <v>44.5</v>
      </c>
      <c r="F7201">
        <v>16.12</v>
      </c>
    </row>
    <row r="7202" spans="3:6" x14ac:dyDescent="0.25">
      <c r="C7202" s="10">
        <v>32750</v>
      </c>
      <c r="D7202">
        <v>44.5</v>
      </c>
      <c r="F7202">
        <v>16</v>
      </c>
    </row>
    <row r="7203" spans="3:6" x14ac:dyDescent="0.25">
      <c r="C7203" s="10">
        <v>32749</v>
      </c>
      <c r="D7203">
        <v>44.13</v>
      </c>
      <c r="F7203">
        <v>16</v>
      </c>
    </row>
    <row r="7204" spans="3:6" x14ac:dyDescent="0.25">
      <c r="C7204" s="10">
        <v>32748</v>
      </c>
      <c r="D7204">
        <v>44.75</v>
      </c>
      <c r="F7204">
        <v>15.62</v>
      </c>
    </row>
    <row r="7205" spans="3:6" x14ac:dyDescent="0.25">
      <c r="C7205" s="10">
        <v>32745</v>
      </c>
      <c r="D7205">
        <v>44.75</v>
      </c>
      <c r="F7205">
        <v>15.88</v>
      </c>
    </row>
    <row r="7206" spans="3:6" x14ac:dyDescent="0.25">
      <c r="C7206" s="10">
        <v>32744</v>
      </c>
      <c r="D7206">
        <v>44.13</v>
      </c>
      <c r="F7206">
        <v>15.88</v>
      </c>
    </row>
    <row r="7207" spans="3:6" x14ac:dyDescent="0.25">
      <c r="C7207" s="10">
        <v>32743</v>
      </c>
      <c r="D7207">
        <v>43.75</v>
      </c>
      <c r="F7207">
        <v>16</v>
      </c>
    </row>
    <row r="7208" spans="3:6" x14ac:dyDescent="0.25">
      <c r="C7208" s="10">
        <v>32742</v>
      </c>
      <c r="D7208">
        <v>42.88</v>
      </c>
      <c r="F7208">
        <v>16.12</v>
      </c>
    </row>
    <row r="7209" spans="3:6" x14ac:dyDescent="0.25">
      <c r="C7209" s="10">
        <v>32741</v>
      </c>
      <c r="D7209">
        <v>42.25</v>
      </c>
      <c r="F7209">
        <v>16.12</v>
      </c>
    </row>
    <row r="7210" spans="3:6" x14ac:dyDescent="0.25">
      <c r="C7210" s="10">
        <v>32738</v>
      </c>
      <c r="D7210">
        <v>42.25</v>
      </c>
      <c r="F7210">
        <v>16.25</v>
      </c>
    </row>
    <row r="7211" spans="3:6" x14ac:dyDescent="0.25">
      <c r="C7211" s="10">
        <v>32737</v>
      </c>
      <c r="D7211">
        <v>41</v>
      </c>
      <c r="F7211">
        <v>16.38</v>
      </c>
    </row>
    <row r="7212" spans="3:6" x14ac:dyDescent="0.25">
      <c r="C7212" s="10">
        <v>32736</v>
      </c>
      <c r="D7212">
        <v>40.380000000000003</v>
      </c>
      <c r="F7212">
        <v>16.25</v>
      </c>
    </row>
    <row r="7213" spans="3:6" x14ac:dyDescent="0.25">
      <c r="C7213" s="10">
        <v>32735</v>
      </c>
      <c r="D7213">
        <v>41.38</v>
      </c>
      <c r="F7213">
        <v>16.62</v>
      </c>
    </row>
    <row r="7214" spans="3:6" x14ac:dyDescent="0.25">
      <c r="C7214" s="10">
        <v>32734</v>
      </c>
      <c r="D7214">
        <v>40.75</v>
      </c>
      <c r="F7214">
        <v>16.88</v>
      </c>
    </row>
    <row r="7215" spans="3:6" x14ac:dyDescent="0.25">
      <c r="C7215" s="10">
        <v>32731</v>
      </c>
      <c r="D7215">
        <v>41.88</v>
      </c>
      <c r="F7215">
        <v>16.62</v>
      </c>
    </row>
    <row r="7216" spans="3:6" x14ac:dyDescent="0.25">
      <c r="C7216" s="10">
        <v>32730</v>
      </c>
      <c r="D7216">
        <v>43.25</v>
      </c>
      <c r="F7216">
        <v>16.62</v>
      </c>
    </row>
    <row r="7217" spans="3:6" x14ac:dyDescent="0.25">
      <c r="C7217" s="10">
        <v>32729</v>
      </c>
      <c r="D7217">
        <v>44</v>
      </c>
      <c r="F7217">
        <v>16.62</v>
      </c>
    </row>
    <row r="7218" spans="3:6" x14ac:dyDescent="0.25">
      <c r="C7218" s="10">
        <v>32728</v>
      </c>
      <c r="D7218">
        <v>44.13</v>
      </c>
      <c r="F7218">
        <v>16.38</v>
      </c>
    </row>
    <row r="7219" spans="3:6" x14ac:dyDescent="0.25">
      <c r="C7219" s="10">
        <v>32727</v>
      </c>
      <c r="D7219">
        <v>43.75</v>
      </c>
      <c r="F7219">
        <v>15.75</v>
      </c>
    </row>
    <row r="7220" spans="3:6" x14ac:dyDescent="0.25">
      <c r="C7220" s="10">
        <v>32724</v>
      </c>
      <c r="D7220">
        <v>42.75</v>
      </c>
      <c r="F7220">
        <v>15.62</v>
      </c>
    </row>
    <row r="7221" spans="3:6" x14ac:dyDescent="0.25">
      <c r="C7221" s="10">
        <v>32723</v>
      </c>
      <c r="D7221">
        <v>41.25</v>
      </c>
      <c r="F7221">
        <v>15.88</v>
      </c>
    </row>
    <row r="7222" spans="3:6" x14ac:dyDescent="0.25">
      <c r="C7222" s="10">
        <v>32722</v>
      </c>
      <c r="D7222">
        <v>40.5</v>
      </c>
      <c r="F7222">
        <v>15.75</v>
      </c>
    </row>
    <row r="7223" spans="3:6" x14ac:dyDescent="0.25">
      <c r="C7223" s="10">
        <v>32721</v>
      </c>
      <c r="D7223">
        <v>39.880000000000003</v>
      </c>
      <c r="F7223">
        <v>15.5</v>
      </c>
    </row>
    <row r="7224" spans="3:6" x14ac:dyDescent="0.25">
      <c r="C7224" s="10">
        <v>32720</v>
      </c>
      <c r="D7224">
        <v>39.75</v>
      </c>
      <c r="F7224">
        <v>15.5</v>
      </c>
    </row>
    <row r="7225" spans="3:6" x14ac:dyDescent="0.25">
      <c r="C7225" s="10">
        <v>32717</v>
      </c>
      <c r="D7225">
        <v>39.380000000000003</v>
      </c>
      <c r="F7225">
        <v>15.5</v>
      </c>
    </row>
    <row r="7226" spans="3:6" x14ac:dyDescent="0.25">
      <c r="C7226" s="10">
        <v>32716</v>
      </c>
      <c r="D7226">
        <v>39.25</v>
      </c>
      <c r="F7226">
        <v>15.62</v>
      </c>
    </row>
    <row r="7227" spans="3:6" x14ac:dyDescent="0.25">
      <c r="C7227" s="10">
        <v>32715</v>
      </c>
      <c r="D7227">
        <v>38.25</v>
      </c>
      <c r="F7227">
        <v>15.62</v>
      </c>
    </row>
    <row r="7228" spans="3:6" x14ac:dyDescent="0.25">
      <c r="C7228" s="10">
        <v>32714</v>
      </c>
      <c r="D7228">
        <v>38.75</v>
      </c>
      <c r="F7228">
        <v>15.38</v>
      </c>
    </row>
    <row r="7229" spans="3:6" x14ac:dyDescent="0.25">
      <c r="C7229" s="10">
        <v>32713</v>
      </c>
      <c r="D7229">
        <v>39.25</v>
      </c>
      <c r="F7229">
        <v>15.5</v>
      </c>
    </row>
    <row r="7230" spans="3:6" x14ac:dyDescent="0.25">
      <c r="C7230" s="10">
        <v>32710</v>
      </c>
      <c r="D7230">
        <v>40</v>
      </c>
      <c r="F7230">
        <v>15.25</v>
      </c>
    </row>
    <row r="7231" spans="3:6" x14ac:dyDescent="0.25">
      <c r="C7231" s="10">
        <v>32709</v>
      </c>
      <c r="D7231">
        <v>40</v>
      </c>
      <c r="F7231">
        <v>15.62</v>
      </c>
    </row>
    <row r="7232" spans="3:6" x14ac:dyDescent="0.25">
      <c r="C7232" s="10">
        <v>32708</v>
      </c>
      <c r="D7232">
        <v>40.5</v>
      </c>
      <c r="F7232">
        <v>15.38</v>
      </c>
    </row>
    <row r="7233" spans="3:6" x14ac:dyDescent="0.25">
      <c r="C7233" s="10">
        <v>32707</v>
      </c>
      <c r="D7233">
        <v>39.25</v>
      </c>
      <c r="F7233">
        <v>15.62</v>
      </c>
    </row>
    <row r="7234" spans="3:6" x14ac:dyDescent="0.25">
      <c r="C7234" s="10">
        <v>32706</v>
      </c>
      <c r="D7234">
        <v>40.75</v>
      </c>
      <c r="F7234">
        <v>15.88</v>
      </c>
    </row>
    <row r="7235" spans="3:6" x14ac:dyDescent="0.25">
      <c r="C7235" s="10">
        <v>32703</v>
      </c>
      <c r="D7235">
        <v>40.75</v>
      </c>
      <c r="F7235">
        <v>15.75</v>
      </c>
    </row>
    <row r="7236" spans="3:6" x14ac:dyDescent="0.25">
      <c r="C7236" s="10">
        <v>32702</v>
      </c>
      <c r="D7236">
        <v>40.630000000000003</v>
      </c>
      <c r="F7236">
        <v>15.5</v>
      </c>
    </row>
    <row r="7237" spans="3:6" x14ac:dyDescent="0.25">
      <c r="C7237" s="10">
        <v>32701</v>
      </c>
      <c r="D7237">
        <v>40</v>
      </c>
      <c r="F7237">
        <v>15.25</v>
      </c>
    </row>
    <row r="7238" spans="3:6" x14ac:dyDescent="0.25">
      <c r="C7238" s="10">
        <v>32700</v>
      </c>
      <c r="D7238">
        <v>39.75</v>
      </c>
      <c r="F7238">
        <v>14.88</v>
      </c>
    </row>
    <row r="7239" spans="3:6" x14ac:dyDescent="0.25">
      <c r="C7239" s="10">
        <v>32699</v>
      </c>
      <c r="D7239">
        <v>40.5</v>
      </c>
      <c r="F7239">
        <v>15.38</v>
      </c>
    </row>
    <row r="7240" spans="3:6" x14ac:dyDescent="0.25">
      <c r="C7240" s="10">
        <v>32696</v>
      </c>
      <c r="D7240">
        <v>41.25</v>
      </c>
      <c r="F7240">
        <v>14.38</v>
      </c>
    </row>
    <row r="7241" spans="3:6" x14ac:dyDescent="0.25">
      <c r="C7241" s="10">
        <v>32695</v>
      </c>
      <c r="D7241">
        <v>41.25</v>
      </c>
      <c r="F7241">
        <v>13.62</v>
      </c>
    </row>
    <row r="7242" spans="3:6" x14ac:dyDescent="0.25">
      <c r="C7242" s="10">
        <v>32694</v>
      </c>
      <c r="D7242">
        <v>40.5</v>
      </c>
      <c r="F7242">
        <v>13.62</v>
      </c>
    </row>
    <row r="7243" spans="3:6" x14ac:dyDescent="0.25">
      <c r="C7243" s="10">
        <v>32692</v>
      </c>
      <c r="D7243">
        <v>40.75</v>
      </c>
      <c r="F7243">
        <v>13.88</v>
      </c>
    </row>
    <row r="7244" spans="3:6" x14ac:dyDescent="0.25">
      <c r="C7244" s="10">
        <v>32689</v>
      </c>
      <c r="D7244">
        <v>41.25</v>
      </c>
      <c r="F7244">
        <v>13.62</v>
      </c>
    </row>
    <row r="7245" spans="3:6" x14ac:dyDescent="0.25">
      <c r="C7245" s="10">
        <v>32688</v>
      </c>
      <c r="D7245">
        <v>40.630000000000003</v>
      </c>
    </row>
    <row r="7246" spans="3:6" x14ac:dyDescent="0.25">
      <c r="C7246" s="10">
        <v>32687</v>
      </c>
      <c r="D7246">
        <v>41.75</v>
      </c>
    </row>
    <row r="7247" spans="3:6" x14ac:dyDescent="0.25">
      <c r="C7247" s="10">
        <v>32686</v>
      </c>
      <c r="D7247">
        <v>42.63</v>
      </c>
    </row>
    <row r="7248" spans="3:6" x14ac:dyDescent="0.25">
      <c r="C7248" s="10">
        <v>32685</v>
      </c>
      <c r="D7248">
        <v>43.5</v>
      </c>
    </row>
    <row r="7249" spans="3:4" x14ac:dyDescent="0.25">
      <c r="C7249" s="10">
        <v>32682</v>
      </c>
      <c r="D7249">
        <v>43.88</v>
      </c>
    </row>
    <row r="7250" spans="3:4" x14ac:dyDescent="0.25">
      <c r="C7250" s="10">
        <v>32681</v>
      </c>
      <c r="D7250">
        <v>43.25</v>
      </c>
    </row>
    <row r="7251" spans="3:4" x14ac:dyDescent="0.25">
      <c r="C7251" s="10">
        <v>32680</v>
      </c>
      <c r="D7251">
        <v>42.5</v>
      </c>
    </row>
    <row r="7252" spans="3:4" x14ac:dyDescent="0.25">
      <c r="C7252" s="10">
        <v>32679</v>
      </c>
      <c r="D7252">
        <v>43</v>
      </c>
    </row>
    <row r="7253" spans="3:4" x14ac:dyDescent="0.25">
      <c r="C7253" s="10">
        <v>32678</v>
      </c>
      <c r="D7253">
        <v>44</v>
      </c>
    </row>
    <row r="7254" spans="3:4" x14ac:dyDescent="0.25">
      <c r="C7254" s="10">
        <v>32675</v>
      </c>
      <c r="D7254">
        <v>44.5</v>
      </c>
    </row>
    <row r="7255" spans="3:4" x14ac:dyDescent="0.25">
      <c r="C7255" s="10">
        <v>32674</v>
      </c>
      <c r="D7255">
        <v>47.5</v>
      </c>
    </row>
    <row r="7256" spans="3:4" x14ac:dyDescent="0.25">
      <c r="C7256" s="10">
        <v>32673</v>
      </c>
      <c r="D7256">
        <v>49.63</v>
      </c>
    </row>
    <row r="7257" spans="3:4" x14ac:dyDescent="0.25">
      <c r="C7257" s="10">
        <v>32672</v>
      </c>
      <c r="D7257">
        <v>48.5</v>
      </c>
    </row>
    <row r="7258" spans="3:4" x14ac:dyDescent="0.25">
      <c r="C7258" s="10">
        <v>32671</v>
      </c>
      <c r="D7258">
        <v>47.5</v>
      </c>
    </row>
    <row r="7259" spans="3:4" x14ac:dyDescent="0.25">
      <c r="C7259" s="10">
        <v>32668</v>
      </c>
      <c r="D7259">
        <v>47</v>
      </c>
    </row>
    <row r="7260" spans="3:4" x14ac:dyDescent="0.25">
      <c r="C7260" s="10">
        <v>32667</v>
      </c>
      <c r="D7260">
        <v>47.63</v>
      </c>
    </row>
    <row r="7261" spans="3:4" x14ac:dyDescent="0.25">
      <c r="C7261" s="10">
        <v>32666</v>
      </c>
      <c r="D7261">
        <v>48.25</v>
      </c>
    </row>
    <row r="7262" spans="3:4" x14ac:dyDescent="0.25">
      <c r="C7262" s="10">
        <v>32665</v>
      </c>
      <c r="D7262">
        <v>46.75</v>
      </c>
    </row>
    <row r="7263" spans="3:4" x14ac:dyDescent="0.25">
      <c r="C7263" s="10">
        <v>32664</v>
      </c>
      <c r="D7263">
        <v>47</v>
      </c>
    </row>
    <row r="7264" spans="3:4" x14ac:dyDescent="0.25">
      <c r="C7264" s="10">
        <v>32661</v>
      </c>
      <c r="D7264">
        <v>49</v>
      </c>
    </row>
    <row r="7265" spans="3:4" x14ac:dyDescent="0.25">
      <c r="C7265" s="10">
        <v>32660</v>
      </c>
      <c r="D7265">
        <v>48.75</v>
      </c>
    </row>
    <row r="7266" spans="3:4" x14ac:dyDescent="0.25">
      <c r="C7266" s="10">
        <v>32659</v>
      </c>
      <c r="D7266">
        <v>47.75</v>
      </c>
    </row>
    <row r="7267" spans="3:4" x14ac:dyDescent="0.25">
      <c r="C7267" s="10">
        <v>32658</v>
      </c>
      <c r="D7267">
        <v>47.5</v>
      </c>
    </row>
    <row r="7268" spans="3:4" x14ac:dyDescent="0.25">
      <c r="C7268" s="10">
        <v>32654</v>
      </c>
      <c r="D7268">
        <v>48.5</v>
      </c>
    </row>
    <row r="7269" spans="3:4" x14ac:dyDescent="0.25">
      <c r="C7269" s="10">
        <v>32653</v>
      </c>
      <c r="D7269">
        <v>48.25</v>
      </c>
    </row>
    <row r="7270" spans="3:4" x14ac:dyDescent="0.25">
      <c r="C7270" s="10">
        <v>32652</v>
      </c>
      <c r="D7270">
        <v>47.75</v>
      </c>
    </row>
    <row r="7271" spans="3:4" x14ac:dyDescent="0.25">
      <c r="C7271" s="10">
        <v>32651</v>
      </c>
      <c r="D7271">
        <v>45.5</v>
      </c>
    </row>
    <row r="7272" spans="3:4" x14ac:dyDescent="0.25">
      <c r="C7272" s="10">
        <v>32650</v>
      </c>
      <c r="D7272">
        <v>46</v>
      </c>
    </row>
    <row r="7273" spans="3:4" x14ac:dyDescent="0.25">
      <c r="C7273" s="10">
        <v>32647</v>
      </c>
      <c r="D7273">
        <v>45.75</v>
      </c>
    </row>
    <row r="7274" spans="3:4" x14ac:dyDescent="0.25">
      <c r="C7274" s="10">
        <v>32646</v>
      </c>
      <c r="D7274">
        <v>44.75</v>
      </c>
    </row>
    <row r="7275" spans="3:4" x14ac:dyDescent="0.25">
      <c r="C7275" s="10">
        <v>32645</v>
      </c>
      <c r="D7275">
        <v>45.25</v>
      </c>
    </row>
    <row r="7276" spans="3:4" x14ac:dyDescent="0.25">
      <c r="C7276" s="10">
        <v>32644</v>
      </c>
      <c r="D7276">
        <v>45.38</v>
      </c>
    </row>
    <row r="7277" spans="3:4" x14ac:dyDescent="0.25">
      <c r="C7277" s="10">
        <v>32643</v>
      </c>
      <c r="D7277">
        <v>46</v>
      </c>
    </row>
    <row r="7278" spans="3:4" x14ac:dyDescent="0.25">
      <c r="C7278" s="10">
        <v>32640</v>
      </c>
      <c r="D7278">
        <v>45</v>
      </c>
    </row>
    <row r="7279" spans="3:4" x14ac:dyDescent="0.25">
      <c r="C7279" s="10">
        <v>32639</v>
      </c>
      <c r="D7279">
        <v>43.88</v>
      </c>
    </row>
    <row r="7280" spans="3:4" x14ac:dyDescent="0.25">
      <c r="C7280" s="10">
        <v>32638</v>
      </c>
      <c r="D7280">
        <v>43.25</v>
      </c>
    </row>
    <row r="7281" spans="3:4" x14ac:dyDescent="0.25">
      <c r="C7281" s="10">
        <v>32637</v>
      </c>
      <c r="D7281">
        <v>42.5</v>
      </c>
    </row>
    <row r="7282" spans="3:4" x14ac:dyDescent="0.25">
      <c r="C7282" s="10">
        <v>32636</v>
      </c>
      <c r="D7282">
        <v>42.25</v>
      </c>
    </row>
    <row r="7283" spans="3:4" x14ac:dyDescent="0.25">
      <c r="C7283" s="10">
        <v>32633</v>
      </c>
      <c r="D7283">
        <v>41.5</v>
      </c>
    </row>
    <row r="7284" spans="3:4" x14ac:dyDescent="0.25">
      <c r="C7284" s="10">
        <v>32632</v>
      </c>
      <c r="D7284">
        <v>41</v>
      </c>
    </row>
    <row r="7285" spans="3:4" x14ac:dyDescent="0.25">
      <c r="C7285" s="10">
        <v>32631</v>
      </c>
      <c r="D7285">
        <v>40.25</v>
      </c>
    </row>
    <row r="7286" spans="3:4" x14ac:dyDescent="0.25">
      <c r="C7286" s="10">
        <v>32630</v>
      </c>
      <c r="D7286">
        <v>39.880000000000003</v>
      </c>
    </row>
    <row r="7287" spans="3:4" x14ac:dyDescent="0.25">
      <c r="C7287" s="10">
        <v>32629</v>
      </c>
      <c r="D7287">
        <v>39</v>
      </c>
    </row>
    <row r="7288" spans="3:4" x14ac:dyDescent="0.25">
      <c r="C7288" s="10">
        <v>32626</v>
      </c>
      <c r="D7288">
        <v>39</v>
      </c>
    </row>
    <row r="7289" spans="3:4" x14ac:dyDescent="0.25">
      <c r="C7289" s="10">
        <v>32625</v>
      </c>
      <c r="D7289">
        <v>39.380000000000003</v>
      </c>
    </row>
    <row r="7290" spans="3:4" x14ac:dyDescent="0.25">
      <c r="C7290" s="10">
        <v>32624</v>
      </c>
      <c r="D7290">
        <v>39.75</v>
      </c>
    </row>
    <row r="7291" spans="3:4" x14ac:dyDescent="0.25">
      <c r="C7291" s="10">
        <v>32623</v>
      </c>
      <c r="D7291">
        <v>40</v>
      </c>
    </row>
    <row r="7292" spans="3:4" x14ac:dyDescent="0.25">
      <c r="C7292" s="10">
        <v>32622</v>
      </c>
      <c r="D7292">
        <v>40.130000000000003</v>
      </c>
    </row>
    <row r="7293" spans="3:4" x14ac:dyDescent="0.25">
      <c r="C7293" s="10">
        <v>32619</v>
      </c>
      <c r="D7293">
        <v>40.130000000000003</v>
      </c>
    </row>
    <row r="7294" spans="3:4" x14ac:dyDescent="0.25">
      <c r="C7294" s="10">
        <v>32618</v>
      </c>
      <c r="D7294">
        <v>40.75</v>
      </c>
    </row>
    <row r="7295" spans="3:4" x14ac:dyDescent="0.25">
      <c r="C7295" s="10">
        <v>32617</v>
      </c>
      <c r="D7295">
        <v>40.880000000000003</v>
      </c>
    </row>
    <row r="7296" spans="3:4" x14ac:dyDescent="0.25">
      <c r="C7296" s="10">
        <v>32616</v>
      </c>
      <c r="D7296">
        <v>40.130000000000003</v>
      </c>
    </row>
    <row r="7297" spans="3:4" x14ac:dyDescent="0.25">
      <c r="C7297" s="10">
        <v>32615</v>
      </c>
      <c r="D7297">
        <v>39.25</v>
      </c>
    </row>
    <row r="7298" spans="3:4" x14ac:dyDescent="0.25">
      <c r="C7298" s="10">
        <v>32612</v>
      </c>
      <c r="D7298">
        <v>38.75</v>
      </c>
    </row>
    <row r="7299" spans="3:4" x14ac:dyDescent="0.25">
      <c r="C7299" s="10">
        <v>32611</v>
      </c>
      <c r="D7299">
        <v>38.5</v>
      </c>
    </row>
    <row r="7300" spans="3:4" x14ac:dyDescent="0.25">
      <c r="C7300" s="10">
        <v>32610</v>
      </c>
      <c r="D7300">
        <v>38.5</v>
      </c>
    </row>
    <row r="7301" spans="3:4" x14ac:dyDescent="0.25">
      <c r="C7301" s="10">
        <v>32609</v>
      </c>
      <c r="D7301">
        <v>37.75</v>
      </c>
    </row>
    <row r="7302" spans="3:4" x14ac:dyDescent="0.25">
      <c r="C7302" s="10">
        <v>32608</v>
      </c>
      <c r="D7302">
        <v>37</v>
      </c>
    </row>
    <row r="7303" spans="3:4" x14ac:dyDescent="0.25">
      <c r="C7303" s="10">
        <v>32605</v>
      </c>
      <c r="D7303">
        <v>37.380000000000003</v>
      </c>
    </row>
    <row r="7304" spans="3:4" x14ac:dyDescent="0.25">
      <c r="C7304" s="10">
        <v>32604</v>
      </c>
      <c r="D7304">
        <v>36</v>
      </c>
    </row>
    <row r="7305" spans="3:4" x14ac:dyDescent="0.25">
      <c r="C7305" s="10">
        <v>32603</v>
      </c>
      <c r="D7305">
        <v>35</v>
      </c>
    </row>
    <row r="7306" spans="3:4" x14ac:dyDescent="0.25">
      <c r="C7306" s="10">
        <v>32602</v>
      </c>
      <c r="D7306">
        <v>34.5</v>
      </c>
    </row>
    <row r="7307" spans="3:4" x14ac:dyDescent="0.25">
      <c r="C7307" s="10">
        <v>32601</v>
      </c>
      <c r="D7307">
        <v>35</v>
      </c>
    </row>
    <row r="7308" spans="3:4" x14ac:dyDescent="0.25">
      <c r="C7308" s="10">
        <v>32598</v>
      </c>
      <c r="D7308">
        <v>35.630000000000003</v>
      </c>
    </row>
    <row r="7309" spans="3:4" x14ac:dyDescent="0.25">
      <c r="C7309" s="10">
        <v>32597</v>
      </c>
      <c r="D7309">
        <v>34.75</v>
      </c>
    </row>
    <row r="7310" spans="3:4" x14ac:dyDescent="0.25">
      <c r="C7310" s="10">
        <v>32596</v>
      </c>
      <c r="D7310">
        <v>34.25</v>
      </c>
    </row>
    <row r="7311" spans="3:4" x14ac:dyDescent="0.25">
      <c r="C7311" s="10">
        <v>32595</v>
      </c>
      <c r="D7311">
        <v>34</v>
      </c>
    </row>
    <row r="7312" spans="3:4" x14ac:dyDescent="0.25">
      <c r="C7312" s="10">
        <v>32594</v>
      </c>
      <c r="D7312">
        <v>33.75</v>
      </c>
    </row>
    <row r="7313" spans="3:4" x14ac:dyDescent="0.25">
      <c r="C7313" s="10">
        <v>32590</v>
      </c>
      <c r="D7313">
        <v>34.380000000000003</v>
      </c>
    </row>
    <row r="7314" spans="3:4" x14ac:dyDescent="0.25">
      <c r="C7314" s="10">
        <v>32589</v>
      </c>
      <c r="D7314">
        <v>33.880000000000003</v>
      </c>
    </row>
    <row r="7315" spans="3:4" x14ac:dyDescent="0.25">
      <c r="C7315" s="10">
        <v>32588</v>
      </c>
      <c r="D7315">
        <v>34.880000000000003</v>
      </c>
    </row>
    <row r="7316" spans="3:4" x14ac:dyDescent="0.25">
      <c r="C7316" s="10">
        <v>32587</v>
      </c>
      <c r="D7316">
        <v>34.880000000000003</v>
      </c>
    </row>
    <row r="7317" spans="3:4" x14ac:dyDescent="0.25">
      <c r="C7317" s="10">
        <v>32584</v>
      </c>
      <c r="D7317">
        <v>34.880000000000003</v>
      </c>
    </row>
    <row r="7318" spans="3:4" x14ac:dyDescent="0.25">
      <c r="C7318" s="10">
        <v>32583</v>
      </c>
      <c r="D7318">
        <v>35.25</v>
      </c>
    </row>
    <row r="7319" spans="3:4" x14ac:dyDescent="0.25">
      <c r="C7319" s="10">
        <v>32582</v>
      </c>
      <c r="D7319">
        <v>35</v>
      </c>
    </row>
    <row r="7320" spans="3:4" x14ac:dyDescent="0.25">
      <c r="C7320" s="10">
        <v>32581</v>
      </c>
      <c r="D7320">
        <v>35.25</v>
      </c>
    </row>
    <row r="7321" spans="3:4" x14ac:dyDescent="0.25">
      <c r="C7321" s="10">
        <v>32580</v>
      </c>
      <c r="D7321">
        <v>35</v>
      </c>
    </row>
    <row r="7322" spans="3:4" x14ac:dyDescent="0.25">
      <c r="C7322" s="10">
        <v>32577</v>
      </c>
      <c r="D7322">
        <v>35</v>
      </c>
    </row>
    <row r="7323" spans="3:4" x14ac:dyDescent="0.25">
      <c r="C7323" s="10">
        <v>32576</v>
      </c>
      <c r="D7323">
        <v>34.5</v>
      </c>
    </row>
    <row r="7324" spans="3:4" x14ac:dyDescent="0.25">
      <c r="C7324" s="10">
        <v>32575</v>
      </c>
      <c r="D7324">
        <v>35.25</v>
      </c>
    </row>
    <row r="7325" spans="3:4" x14ac:dyDescent="0.25">
      <c r="C7325" s="10">
        <v>32574</v>
      </c>
      <c r="D7325">
        <v>35.75</v>
      </c>
    </row>
    <row r="7326" spans="3:4" x14ac:dyDescent="0.25">
      <c r="C7326" s="10">
        <v>32573</v>
      </c>
      <c r="D7326">
        <v>35.5</v>
      </c>
    </row>
    <row r="7327" spans="3:4" x14ac:dyDescent="0.25">
      <c r="C7327" s="10">
        <v>32570</v>
      </c>
      <c r="D7327">
        <v>34.75</v>
      </c>
    </row>
    <row r="7328" spans="3:4" x14ac:dyDescent="0.25">
      <c r="C7328" s="10">
        <v>32569</v>
      </c>
      <c r="D7328">
        <v>35</v>
      </c>
    </row>
    <row r="7329" spans="3:4" x14ac:dyDescent="0.25">
      <c r="C7329" s="10">
        <v>32568</v>
      </c>
      <c r="D7329">
        <v>36</v>
      </c>
    </row>
    <row r="7330" spans="3:4" x14ac:dyDescent="0.25">
      <c r="C7330" s="10">
        <v>32567</v>
      </c>
      <c r="D7330">
        <v>36.25</v>
      </c>
    </row>
    <row r="7331" spans="3:4" x14ac:dyDescent="0.25">
      <c r="C7331" s="10">
        <v>32566</v>
      </c>
      <c r="D7331">
        <v>36.5</v>
      </c>
    </row>
    <row r="7332" spans="3:4" x14ac:dyDescent="0.25">
      <c r="C7332" s="10">
        <v>32563</v>
      </c>
      <c r="D7332">
        <v>36</v>
      </c>
    </row>
    <row r="7333" spans="3:4" x14ac:dyDescent="0.25">
      <c r="C7333" s="10">
        <v>32562</v>
      </c>
      <c r="D7333">
        <v>36.75</v>
      </c>
    </row>
    <row r="7334" spans="3:4" x14ac:dyDescent="0.25">
      <c r="C7334" s="10">
        <v>32561</v>
      </c>
      <c r="D7334">
        <v>36.75</v>
      </c>
    </row>
    <row r="7335" spans="3:4" x14ac:dyDescent="0.25">
      <c r="C7335" s="10">
        <v>32560</v>
      </c>
      <c r="D7335">
        <v>37.5</v>
      </c>
    </row>
    <row r="7336" spans="3:4" x14ac:dyDescent="0.25">
      <c r="C7336" s="10">
        <v>32556</v>
      </c>
      <c r="D7336">
        <v>36.75</v>
      </c>
    </row>
    <row r="7337" spans="3:4" x14ac:dyDescent="0.25">
      <c r="C7337" s="10">
        <v>32555</v>
      </c>
      <c r="D7337">
        <v>36.380000000000003</v>
      </c>
    </row>
    <row r="7338" spans="3:4" x14ac:dyDescent="0.25">
      <c r="C7338" s="10">
        <v>32554</v>
      </c>
      <c r="D7338">
        <v>36.25</v>
      </c>
    </row>
    <row r="7339" spans="3:4" x14ac:dyDescent="0.25">
      <c r="C7339" s="10">
        <v>32553</v>
      </c>
      <c r="D7339">
        <v>35.75</v>
      </c>
    </row>
    <row r="7340" spans="3:4" x14ac:dyDescent="0.25">
      <c r="C7340" s="10">
        <v>32552</v>
      </c>
      <c r="D7340">
        <v>37</v>
      </c>
    </row>
    <row r="7341" spans="3:4" x14ac:dyDescent="0.25">
      <c r="C7341" s="10">
        <v>32549</v>
      </c>
      <c r="D7341">
        <v>37.25</v>
      </c>
    </row>
    <row r="7342" spans="3:4" x14ac:dyDescent="0.25">
      <c r="C7342" s="10">
        <v>32548</v>
      </c>
      <c r="D7342">
        <v>38.25</v>
      </c>
    </row>
    <row r="7343" spans="3:4" x14ac:dyDescent="0.25">
      <c r="C7343" s="10">
        <v>32547</v>
      </c>
      <c r="D7343">
        <v>38.25</v>
      </c>
    </row>
    <row r="7344" spans="3:4" x14ac:dyDescent="0.25">
      <c r="C7344" s="10">
        <v>32546</v>
      </c>
      <c r="D7344">
        <v>39</v>
      </c>
    </row>
    <row r="7345" spans="3:4" x14ac:dyDescent="0.25">
      <c r="C7345" s="10">
        <v>32545</v>
      </c>
      <c r="D7345">
        <v>38.5</v>
      </c>
    </row>
    <row r="7346" spans="3:4" x14ac:dyDescent="0.25">
      <c r="C7346" s="10">
        <v>32542</v>
      </c>
      <c r="D7346">
        <v>39.25</v>
      </c>
    </row>
    <row r="7347" spans="3:4" x14ac:dyDescent="0.25">
      <c r="C7347" s="10">
        <v>32541</v>
      </c>
      <c r="D7347">
        <v>39.75</v>
      </c>
    </row>
    <row r="7348" spans="3:4" x14ac:dyDescent="0.25">
      <c r="C7348" s="10">
        <v>32540</v>
      </c>
      <c r="D7348">
        <v>39.25</v>
      </c>
    </row>
    <row r="7349" spans="3:4" x14ac:dyDescent="0.25">
      <c r="C7349" s="10">
        <v>32539</v>
      </c>
      <c r="D7349">
        <v>37.75</v>
      </c>
    </row>
    <row r="7350" spans="3:4" x14ac:dyDescent="0.25">
      <c r="C7350" s="10">
        <v>32538</v>
      </c>
      <c r="D7350">
        <v>37.380000000000003</v>
      </c>
    </row>
    <row r="7351" spans="3:4" x14ac:dyDescent="0.25">
      <c r="C7351" s="10">
        <v>32535</v>
      </c>
      <c r="D7351">
        <v>37.630000000000003</v>
      </c>
    </row>
    <row r="7352" spans="3:4" x14ac:dyDescent="0.25">
      <c r="C7352" s="10">
        <v>32534</v>
      </c>
      <c r="D7352">
        <v>41.75</v>
      </c>
    </row>
    <row r="7353" spans="3:4" x14ac:dyDescent="0.25">
      <c r="C7353" s="10">
        <v>32533</v>
      </c>
      <c r="D7353">
        <v>41.5</v>
      </c>
    </row>
    <row r="7354" spans="3:4" x14ac:dyDescent="0.25">
      <c r="C7354" s="10">
        <v>32532</v>
      </c>
      <c r="D7354">
        <v>41.63</v>
      </c>
    </row>
    <row r="7355" spans="3:4" x14ac:dyDescent="0.25">
      <c r="C7355" s="10">
        <v>32531</v>
      </c>
      <c r="D7355">
        <v>41</v>
      </c>
    </row>
    <row r="7356" spans="3:4" x14ac:dyDescent="0.25">
      <c r="C7356" s="10">
        <v>32528</v>
      </c>
      <c r="D7356">
        <v>41</v>
      </c>
    </row>
    <row r="7357" spans="3:4" x14ac:dyDescent="0.25">
      <c r="C7357" s="10">
        <v>32527</v>
      </c>
      <c r="D7357">
        <v>40.5</v>
      </c>
    </row>
    <row r="7358" spans="3:4" x14ac:dyDescent="0.25">
      <c r="C7358" s="10">
        <v>32526</v>
      </c>
      <c r="D7358">
        <v>39.75</v>
      </c>
    </row>
    <row r="7359" spans="3:4" x14ac:dyDescent="0.25">
      <c r="C7359" s="10">
        <v>32525</v>
      </c>
      <c r="D7359">
        <v>40.380000000000003</v>
      </c>
    </row>
    <row r="7360" spans="3:4" x14ac:dyDescent="0.25">
      <c r="C7360" s="10">
        <v>32524</v>
      </c>
      <c r="D7360">
        <v>43.75</v>
      </c>
    </row>
    <row r="7361" spans="3:4" x14ac:dyDescent="0.25">
      <c r="C7361" s="10">
        <v>32521</v>
      </c>
      <c r="D7361">
        <v>43.25</v>
      </c>
    </row>
    <row r="7362" spans="3:4" x14ac:dyDescent="0.25">
      <c r="C7362" s="10">
        <v>32520</v>
      </c>
      <c r="D7362">
        <v>42.75</v>
      </c>
    </row>
    <row r="7363" spans="3:4" x14ac:dyDescent="0.25">
      <c r="C7363" s="10">
        <v>32519</v>
      </c>
      <c r="D7363">
        <v>42.13</v>
      </c>
    </row>
    <row r="7364" spans="3:4" x14ac:dyDescent="0.25">
      <c r="C7364" s="10">
        <v>32518</v>
      </c>
      <c r="D7364">
        <v>42.63</v>
      </c>
    </row>
    <row r="7365" spans="3:4" x14ac:dyDescent="0.25">
      <c r="C7365" s="10">
        <v>32517</v>
      </c>
      <c r="D7365">
        <v>43</v>
      </c>
    </row>
    <row r="7366" spans="3:4" x14ac:dyDescent="0.25">
      <c r="C7366" s="10">
        <v>32514</v>
      </c>
      <c r="D7366">
        <v>42.63</v>
      </c>
    </row>
    <row r="7367" spans="3:4" x14ac:dyDescent="0.25">
      <c r="C7367" s="10">
        <v>32513</v>
      </c>
      <c r="D7367">
        <v>42.25</v>
      </c>
    </row>
    <row r="7368" spans="3:4" x14ac:dyDescent="0.25">
      <c r="C7368" s="10">
        <v>32512</v>
      </c>
      <c r="D7368">
        <v>42</v>
      </c>
    </row>
    <row r="7369" spans="3:4" x14ac:dyDescent="0.25">
      <c r="C7369" s="10">
        <v>32511</v>
      </c>
      <c r="D7369">
        <v>40.380000000000003</v>
      </c>
    </row>
    <row r="7370" spans="3:4" x14ac:dyDescent="0.25">
      <c r="C7370" s="10">
        <v>32507</v>
      </c>
      <c r="D7370">
        <v>40.25</v>
      </c>
    </row>
    <row r="7371" spans="3:4" x14ac:dyDescent="0.25">
      <c r="C7371" s="10">
        <v>32506</v>
      </c>
      <c r="D7371">
        <v>40.5</v>
      </c>
    </row>
    <row r="7372" spans="3:4" x14ac:dyDescent="0.25">
      <c r="C7372" s="10">
        <v>32505</v>
      </c>
      <c r="D7372">
        <v>40.25</v>
      </c>
    </row>
    <row r="7373" spans="3:4" x14ac:dyDescent="0.25">
      <c r="C7373" s="10">
        <v>32504</v>
      </c>
      <c r="D7373">
        <v>40.5</v>
      </c>
    </row>
    <row r="7374" spans="3:4" x14ac:dyDescent="0.25">
      <c r="C7374" s="10">
        <v>32500</v>
      </c>
      <c r="D7374">
        <v>41.13</v>
      </c>
    </row>
    <row r="7375" spans="3:4" x14ac:dyDescent="0.25">
      <c r="C7375" s="10">
        <v>32499</v>
      </c>
      <c r="D7375">
        <v>41</v>
      </c>
    </row>
    <row r="7376" spans="3:4" x14ac:dyDescent="0.25">
      <c r="C7376" s="10">
        <v>32498</v>
      </c>
      <c r="D7376">
        <v>41.75</v>
      </c>
    </row>
    <row r="7377" spans="3:4" x14ac:dyDescent="0.25">
      <c r="C7377" s="10">
        <v>32497</v>
      </c>
      <c r="D7377">
        <v>41</v>
      </c>
    </row>
    <row r="7378" spans="3:4" x14ac:dyDescent="0.25">
      <c r="C7378" s="10">
        <v>32496</v>
      </c>
      <c r="D7378">
        <v>40.75</v>
      </c>
    </row>
    <row r="7379" spans="3:4" x14ac:dyDescent="0.25">
      <c r="C7379" s="10">
        <v>32493</v>
      </c>
      <c r="D7379">
        <v>40.130000000000003</v>
      </c>
    </row>
    <row r="7380" spans="3:4" x14ac:dyDescent="0.25">
      <c r="C7380" s="10">
        <v>32492</v>
      </c>
      <c r="D7380">
        <v>39.5</v>
      </c>
    </row>
    <row r="7381" spans="3:4" x14ac:dyDescent="0.25">
      <c r="C7381" s="10">
        <v>32491</v>
      </c>
      <c r="D7381">
        <v>39.75</v>
      </c>
    </row>
    <row r="7382" spans="3:4" x14ac:dyDescent="0.25">
      <c r="C7382" s="10">
        <v>32490</v>
      </c>
      <c r="D7382">
        <v>38.75</v>
      </c>
    </row>
    <row r="7383" spans="3:4" x14ac:dyDescent="0.25">
      <c r="C7383" s="10">
        <v>32489</v>
      </c>
      <c r="D7383">
        <v>38.5</v>
      </c>
    </row>
    <row r="7384" spans="3:4" x14ac:dyDescent="0.25">
      <c r="C7384" s="10">
        <v>32486</v>
      </c>
      <c r="D7384">
        <v>39.130000000000003</v>
      </c>
    </row>
    <row r="7385" spans="3:4" x14ac:dyDescent="0.25">
      <c r="C7385" s="10">
        <v>32485</v>
      </c>
      <c r="D7385">
        <v>39.130000000000003</v>
      </c>
    </row>
    <row r="7386" spans="3:4" x14ac:dyDescent="0.25">
      <c r="C7386" s="10">
        <v>32484</v>
      </c>
      <c r="D7386">
        <v>39.380000000000003</v>
      </c>
    </row>
    <row r="7387" spans="3:4" x14ac:dyDescent="0.25">
      <c r="C7387" s="10">
        <v>32483</v>
      </c>
      <c r="D7387">
        <v>39.5</v>
      </c>
    </row>
    <row r="7388" spans="3:4" x14ac:dyDescent="0.25">
      <c r="C7388" s="10">
        <v>32482</v>
      </c>
      <c r="D7388">
        <v>39.5</v>
      </c>
    </row>
    <row r="7389" spans="3:4" x14ac:dyDescent="0.25">
      <c r="C7389" s="10">
        <v>32479</v>
      </c>
      <c r="D7389">
        <v>39.25</v>
      </c>
    </row>
    <row r="7390" spans="3:4" x14ac:dyDescent="0.25">
      <c r="C7390" s="10">
        <v>32478</v>
      </c>
      <c r="D7390">
        <v>38.75</v>
      </c>
    </row>
    <row r="7391" spans="3:4" x14ac:dyDescent="0.25">
      <c r="C7391" s="10">
        <v>32477</v>
      </c>
      <c r="D7391">
        <v>37.630000000000003</v>
      </c>
    </row>
    <row r="7392" spans="3:4" x14ac:dyDescent="0.25">
      <c r="C7392" s="10">
        <v>32476</v>
      </c>
      <c r="D7392">
        <v>36.75</v>
      </c>
    </row>
    <row r="7393" spans="3:4" x14ac:dyDescent="0.25">
      <c r="C7393" s="10">
        <v>32475</v>
      </c>
      <c r="D7393">
        <v>36.5</v>
      </c>
    </row>
    <row r="7394" spans="3:4" x14ac:dyDescent="0.25">
      <c r="C7394" s="10">
        <v>32472</v>
      </c>
      <c r="D7394">
        <v>36.5</v>
      </c>
    </row>
    <row r="7395" spans="3:4" x14ac:dyDescent="0.25">
      <c r="C7395" s="10">
        <v>32470</v>
      </c>
      <c r="D7395">
        <v>36.880000000000003</v>
      </c>
    </row>
    <row r="7396" spans="3:4" x14ac:dyDescent="0.25">
      <c r="C7396" s="10">
        <v>32469</v>
      </c>
      <c r="D7396">
        <v>36.130000000000003</v>
      </c>
    </row>
    <row r="7397" spans="3:4" x14ac:dyDescent="0.25">
      <c r="C7397" s="10">
        <v>32468</v>
      </c>
      <c r="D7397">
        <v>36.630000000000003</v>
      </c>
    </row>
    <row r="7398" spans="3:4" x14ac:dyDescent="0.25">
      <c r="C7398" s="10">
        <v>32465</v>
      </c>
      <c r="D7398">
        <v>38</v>
      </c>
    </row>
    <row r="7399" spans="3:4" x14ac:dyDescent="0.25">
      <c r="C7399" s="10">
        <v>32464</v>
      </c>
      <c r="D7399">
        <v>38.25</v>
      </c>
    </row>
    <row r="7400" spans="3:4" x14ac:dyDescent="0.25">
      <c r="C7400" s="10">
        <v>32463</v>
      </c>
      <c r="D7400">
        <v>38</v>
      </c>
    </row>
    <row r="7401" spans="3:4" x14ac:dyDescent="0.25">
      <c r="C7401" s="10">
        <v>32462</v>
      </c>
      <c r="D7401">
        <v>39</v>
      </c>
    </row>
    <row r="7402" spans="3:4" x14ac:dyDescent="0.25">
      <c r="C7402" s="10">
        <v>32461</v>
      </c>
      <c r="D7402">
        <v>38.880000000000003</v>
      </c>
    </row>
    <row r="7403" spans="3:4" x14ac:dyDescent="0.25">
      <c r="C7403" s="10">
        <v>32458</v>
      </c>
      <c r="D7403">
        <v>38.5</v>
      </c>
    </row>
    <row r="7404" spans="3:4" x14ac:dyDescent="0.25">
      <c r="C7404" s="10">
        <v>32457</v>
      </c>
      <c r="D7404">
        <v>39.5</v>
      </c>
    </row>
    <row r="7405" spans="3:4" x14ac:dyDescent="0.25">
      <c r="C7405" s="10">
        <v>32456</v>
      </c>
      <c r="D7405">
        <v>39.25</v>
      </c>
    </row>
    <row r="7406" spans="3:4" x14ac:dyDescent="0.25">
      <c r="C7406" s="10">
        <v>32455</v>
      </c>
      <c r="D7406">
        <v>38.5</v>
      </c>
    </row>
    <row r="7407" spans="3:4" x14ac:dyDescent="0.25">
      <c r="C7407" s="10">
        <v>32454</v>
      </c>
      <c r="D7407">
        <v>37.5</v>
      </c>
    </row>
    <row r="7408" spans="3:4" x14ac:dyDescent="0.25">
      <c r="C7408" s="10">
        <v>32451</v>
      </c>
      <c r="D7408">
        <v>37.75</v>
      </c>
    </row>
    <row r="7409" spans="3:4" x14ac:dyDescent="0.25">
      <c r="C7409" s="10">
        <v>32450</v>
      </c>
      <c r="D7409">
        <v>37.130000000000003</v>
      </c>
    </row>
    <row r="7410" spans="3:4" x14ac:dyDescent="0.25">
      <c r="C7410" s="10">
        <v>32449</v>
      </c>
      <c r="D7410">
        <v>37.25</v>
      </c>
    </row>
    <row r="7411" spans="3:4" x14ac:dyDescent="0.25">
      <c r="C7411" s="10">
        <v>32448</v>
      </c>
      <c r="D7411">
        <v>38</v>
      </c>
    </row>
    <row r="7412" spans="3:4" x14ac:dyDescent="0.25">
      <c r="C7412" s="10">
        <v>32447</v>
      </c>
      <c r="D7412">
        <v>38.630000000000003</v>
      </c>
    </row>
    <row r="7413" spans="3:4" x14ac:dyDescent="0.25">
      <c r="C7413" s="10">
        <v>32444</v>
      </c>
      <c r="D7413">
        <v>38.5</v>
      </c>
    </row>
    <row r="7414" spans="3:4" x14ac:dyDescent="0.25">
      <c r="C7414" s="10">
        <v>32443</v>
      </c>
      <c r="D7414">
        <v>39</v>
      </c>
    </row>
    <row r="7415" spans="3:4" x14ac:dyDescent="0.25">
      <c r="C7415" s="10">
        <v>32442</v>
      </c>
      <c r="D7415">
        <v>39.25</v>
      </c>
    </row>
    <row r="7416" spans="3:4" x14ac:dyDescent="0.25">
      <c r="C7416" s="10">
        <v>32441</v>
      </c>
      <c r="D7416">
        <v>39.880000000000003</v>
      </c>
    </row>
    <row r="7417" spans="3:4" x14ac:dyDescent="0.25">
      <c r="C7417" s="10">
        <v>32440</v>
      </c>
      <c r="D7417">
        <v>40</v>
      </c>
    </row>
    <row r="7418" spans="3:4" x14ac:dyDescent="0.25">
      <c r="C7418" s="10">
        <v>32437</v>
      </c>
      <c r="D7418">
        <v>41</v>
      </c>
    </row>
    <row r="7419" spans="3:4" x14ac:dyDescent="0.25">
      <c r="C7419" s="10">
        <v>32436</v>
      </c>
      <c r="D7419">
        <v>41.5</v>
      </c>
    </row>
    <row r="7420" spans="3:4" x14ac:dyDescent="0.25">
      <c r="C7420" s="10">
        <v>32435</v>
      </c>
      <c r="D7420">
        <v>40</v>
      </c>
    </row>
    <row r="7421" spans="3:4" x14ac:dyDescent="0.25">
      <c r="C7421" s="10">
        <v>32434</v>
      </c>
      <c r="D7421">
        <v>39.380000000000003</v>
      </c>
    </row>
    <row r="7422" spans="3:4" x14ac:dyDescent="0.25">
      <c r="C7422" s="10">
        <v>32433</v>
      </c>
      <c r="D7422">
        <v>38.5</v>
      </c>
    </row>
    <row r="7423" spans="3:4" x14ac:dyDescent="0.25">
      <c r="C7423" s="10">
        <v>32430</v>
      </c>
      <c r="D7423">
        <v>38.75</v>
      </c>
    </row>
    <row r="7424" spans="3:4" x14ac:dyDescent="0.25">
      <c r="C7424" s="10">
        <v>32429</v>
      </c>
      <c r="D7424">
        <v>39</v>
      </c>
    </row>
    <row r="7425" spans="3:4" x14ac:dyDescent="0.25">
      <c r="C7425" s="10">
        <v>32428</v>
      </c>
      <c r="D7425">
        <v>38.75</v>
      </c>
    </row>
    <row r="7426" spans="3:4" x14ac:dyDescent="0.25">
      <c r="C7426" s="10">
        <v>32427</v>
      </c>
      <c r="D7426">
        <v>39</v>
      </c>
    </row>
    <row r="7427" spans="3:4" x14ac:dyDescent="0.25">
      <c r="C7427" s="10">
        <v>32426</v>
      </c>
      <c r="D7427">
        <v>38.5</v>
      </c>
    </row>
    <row r="7428" spans="3:4" x14ac:dyDescent="0.25">
      <c r="C7428" s="10">
        <v>32423</v>
      </c>
      <c r="D7428">
        <v>39.75</v>
      </c>
    </row>
    <row r="7429" spans="3:4" x14ac:dyDescent="0.25">
      <c r="C7429" s="10">
        <v>32422</v>
      </c>
      <c r="D7429">
        <v>39.75</v>
      </c>
    </row>
    <row r="7430" spans="3:4" x14ac:dyDescent="0.25">
      <c r="C7430" s="10">
        <v>32421</v>
      </c>
      <c r="D7430">
        <v>40.880000000000003</v>
      </c>
    </row>
    <row r="7431" spans="3:4" x14ac:dyDescent="0.25">
      <c r="C7431" s="10">
        <v>32420</v>
      </c>
      <c r="D7431">
        <v>41.5</v>
      </c>
    </row>
    <row r="7432" spans="3:4" x14ac:dyDescent="0.25">
      <c r="C7432" s="10">
        <v>32419</v>
      </c>
      <c r="D7432">
        <v>42.5</v>
      </c>
    </row>
    <row r="7433" spans="3:4" x14ac:dyDescent="0.25">
      <c r="C7433" s="10">
        <v>32416</v>
      </c>
      <c r="D7433">
        <v>43.25</v>
      </c>
    </row>
    <row r="7434" spans="3:4" x14ac:dyDescent="0.25">
      <c r="C7434" s="10">
        <v>32415</v>
      </c>
      <c r="D7434">
        <v>44</v>
      </c>
    </row>
    <row r="7435" spans="3:4" x14ac:dyDescent="0.25">
      <c r="C7435" s="10">
        <v>32414</v>
      </c>
      <c r="D7435">
        <v>43.5</v>
      </c>
    </row>
    <row r="7436" spans="3:4" x14ac:dyDescent="0.25">
      <c r="C7436" s="10">
        <v>32413</v>
      </c>
      <c r="D7436">
        <v>43.38</v>
      </c>
    </row>
    <row r="7437" spans="3:4" x14ac:dyDescent="0.25">
      <c r="C7437" s="10">
        <v>32412</v>
      </c>
      <c r="D7437">
        <v>42.75</v>
      </c>
    </row>
    <row r="7438" spans="3:4" x14ac:dyDescent="0.25">
      <c r="C7438" s="10">
        <v>32409</v>
      </c>
      <c r="D7438">
        <v>43.75</v>
      </c>
    </row>
    <row r="7439" spans="3:4" x14ac:dyDescent="0.25">
      <c r="C7439" s="10">
        <v>32408</v>
      </c>
      <c r="D7439">
        <v>44</v>
      </c>
    </row>
    <row r="7440" spans="3:4" x14ac:dyDescent="0.25">
      <c r="C7440" s="10">
        <v>32407</v>
      </c>
      <c r="D7440">
        <v>42.75</v>
      </c>
    </row>
    <row r="7441" spans="3:4" x14ac:dyDescent="0.25">
      <c r="C7441" s="10">
        <v>32406</v>
      </c>
      <c r="D7441">
        <v>41.5</v>
      </c>
    </row>
    <row r="7442" spans="3:4" x14ac:dyDescent="0.25">
      <c r="C7442" s="10">
        <v>32405</v>
      </c>
      <c r="D7442">
        <v>41.75</v>
      </c>
    </row>
    <row r="7443" spans="3:4" x14ac:dyDescent="0.25">
      <c r="C7443" s="10">
        <v>32402</v>
      </c>
      <c r="D7443">
        <v>42.25</v>
      </c>
    </row>
    <row r="7444" spans="3:4" x14ac:dyDescent="0.25">
      <c r="C7444" s="10">
        <v>32401</v>
      </c>
      <c r="D7444">
        <v>41.63</v>
      </c>
    </row>
    <row r="7445" spans="3:4" x14ac:dyDescent="0.25">
      <c r="C7445" s="10">
        <v>32400</v>
      </c>
      <c r="D7445">
        <v>42</v>
      </c>
    </row>
    <row r="7446" spans="3:4" x14ac:dyDescent="0.25">
      <c r="C7446" s="10">
        <v>32399</v>
      </c>
      <c r="D7446">
        <v>41</v>
      </c>
    </row>
    <row r="7447" spans="3:4" x14ac:dyDescent="0.25">
      <c r="C7447" s="10">
        <v>32398</v>
      </c>
      <c r="D7447">
        <v>41</v>
      </c>
    </row>
    <row r="7448" spans="3:4" x14ac:dyDescent="0.25">
      <c r="C7448" s="10">
        <v>32395</v>
      </c>
      <c r="D7448">
        <v>40.5</v>
      </c>
    </row>
    <row r="7449" spans="3:4" x14ac:dyDescent="0.25">
      <c r="C7449" s="10">
        <v>32394</v>
      </c>
      <c r="D7449">
        <v>38.75</v>
      </c>
    </row>
    <row r="7450" spans="3:4" x14ac:dyDescent="0.25">
      <c r="C7450" s="10">
        <v>32393</v>
      </c>
      <c r="D7450">
        <v>38.25</v>
      </c>
    </row>
    <row r="7451" spans="3:4" x14ac:dyDescent="0.25">
      <c r="C7451" s="10">
        <v>32392</v>
      </c>
      <c r="D7451">
        <v>38.880000000000003</v>
      </c>
    </row>
    <row r="7452" spans="3:4" x14ac:dyDescent="0.25">
      <c r="C7452" s="10">
        <v>32388</v>
      </c>
      <c r="D7452">
        <v>39.75</v>
      </c>
    </row>
    <row r="7453" spans="3:4" x14ac:dyDescent="0.25">
      <c r="C7453" s="10">
        <v>32387</v>
      </c>
      <c r="D7453">
        <v>38.880000000000003</v>
      </c>
    </row>
    <row r="7454" spans="3:4" x14ac:dyDescent="0.25">
      <c r="C7454" s="10">
        <v>32386</v>
      </c>
      <c r="D7454">
        <v>39.880000000000003</v>
      </c>
    </row>
    <row r="7455" spans="3:4" x14ac:dyDescent="0.25">
      <c r="C7455" s="10">
        <v>32385</v>
      </c>
      <c r="D7455">
        <v>40.880000000000003</v>
      </c>
    </row>
    <row r="7456" spans="3:4" x14ac:dyDescent="0.25">
      <c r="C7456" s="10">
        <v>32384</v>
      </c>
      <c r="D7456">
        <v>40.880000000000003</v>
      </c>
    </row>
    <row r="7457" spans="3:4" x14ac:dyDescent="0.25">
      <c r="C7457" s="10">
        <v>32381</v>
      </c>
      <c r="D7457">
        <v>40.25</v>
      </c>
    </row>
    <row r="7458" spans="3:4" x14ac:dyDescent="0.25">
      <c r="C7458" s="10">
        <v>32380</v>
      </c>
      <c r="D7458">
        <v>40.130000000000003</v>
      </c>
    </row>
    <row r="7459" spans="3:4" x14ac:dyDescent="0.25">
      <c r="C7459" s="10">
        <v>32379</v>
      </c>
      <c r="D7459">
        <v>40.75</v>
      </c>
    </row>
    <row r="7460" spans="3:4" x14ac:dyDescent="0.25">
      <c r="C7460" s="10">
        <v>32378</v>
      </c>
      <c r="D7460">
        <v>39.5</v>
      </c>
    </row>
    <row r="7461" spans="3:4" x14ac:dyDescent="0.25">
      <c r="C7461" s="10">
        <v>32377</v>
      </c>
      <c r="D7461">
        <v>39.75</v>
      </c>
    </row>
    <row r="7462" spans="3:4" x14ac:dyDescent="0.25">
      <c r="C7462" s="10">
        <v>32374</v>
      </c>
      <c r="D7462">
        <v>40.75</v>
      </c>
    </row>
    <row r="7463" spans="3:4" x14ac:dyDescent="0.25">
      <c r="C7463" s="10">
        <v>32373</v>
      </c>
      <c r="D7463">
        <v>42.5</v>
      </c>
    </row>
    <row r="7464" spans="3:4" x14ac:dyDescent="0.25">
      <c r="C7464" s="10">
        <v>32372</v>
      </c>
      <c r="D7464">
        <v>42</v>
      </c>
    </row>
    <row r="7465" spans="3:4" x14ac:dyDescent="0.25">
      <c r="C7465" s="10">
        <v>32371</v>
      </c>
      <c r="D7465">
        <v>42.5</v>
      </c>
    </row>
    <row r="7466" spans="3:4" x14ac:dyDescent="0.25">
      <c r="C7466" s="10">
        <v>32370</v>
      </c>
      <c r="D7466">
        <v>41.25</v>
      </c>
    </row>
    <row r="7467" spans="3:4" x14ac:dyDescent="0.25">
      <c r="C7467" s="10">
        <v>32367</v>
      </c>
      <c r="D7467">
        <v>42.5</v>
      </c>
    </row>
    <row r="7468" spans="3:4" x14ac:dyDescent="0.25">
      <c r="C7468" s="10">
        <v>32366</v>
      </c>
      <c r="D7468">
        <v>43.25</v>
      </c>
    </row>
    <row r="7469" spans="3:4" x14ac:dyDescent="0.25">
      <c r="C7469" s="10">
        <v>32365</v>
      </c>
      <c r="D7469">
        <v>41.88</v>
      </c>
    </row>
    <row r="7470" spans="3:4" x14ac:dyDescent="0.25">
      <c r="C7470" s="10">
        <v>32364</v>
      </c>
      <c r="D7470">
        <v>43.5</v>
      </c>
    </row>
    <row r="7471" spans="3:4" x14ac:dyDescent="0.25">
      <c r="C7471" s="10">
        <v>32363</v>
      </c>
      <c r="D7471">
        <v>44</v>
      </c>
    </row>
    <row r="7472" spans="3:4" x14ac:dyDescent="0.25">
      <c r="C7472" s="10">
        <v>32360</v>
      </c>
      <c r="D7472">
        <v>44.25</v>
      </c>
    </row>
    <row r="7473" spans="3:4" x14ac:dyDescent="0.25">
      <c r="C7473" s="10">
        <v>32359</v>
      </c>
      <c r="D7473">
        <v>44.63</v>
      </c>
    </row>
    <row r="7474" spans="3:4" x14ac:dyDescent="0.25">
      <c r="C7474" s="10">
        <v>32358</v>
      </c>
      <c r="D7474">
        <v>44.75</v>
      </c>
    </row>
    <row r="7475" spans="3:4" x14ac:dyDescent="0.25">
      <c r="C7475" s="10">
        <v>32357</v>
      </c>
      <c r="D7475">
        <v>44.63</v>
      </c>
    </row>
    <row r="7476" spans="3:4" x14ac:dyDescent="0.25">
      <c r="C7476" s="10">
        <v>32356</v>
      </c>
      <c r="D7476">
        <v>45</v>
      </c>
    </row>
    <row r="7477" spans="3:4" x14ac:dyDescent="0.25">
      <c r="C7477" s="10">
        <v>32353</v>
      </c>
      <c r="D7477">
        <v>44.38</v>
      </c>
    </row>
    <row r="7478" spans="3:4" x14ac:dyDescent="0.25">
      <c r="C7478" s="10">
        <v>32352</v>
      </c>
      <c r="D7478">
        <v>42.63</v>
      </c>
    </row>
    <row r="7479" spans="3:4" x14ac:dyDescent="0.25">
      <c r="C7479" s="10">
        <v>32351</v>
      </c>
      <c r="D7479">
        <v>42.75</v>
      </c>
    </row>
    <row r="7480" spans="3:4" x14ac:dyDescent="0.25">
      <c r="C7480" s="10">
        <v>32350</v>
      </c>
      <c r="D7480">
        <v>42.75</v>
      </c>
    </row>
    <row r="7481" spans="3:4" x14ac:dyDescent="0.25">
      <c r="C7481" s="10">
        <v>32349</v>
      </c>
      <c r="D7481">
        <v>42.75</v>
      </c>
    </row>
    <row r="7482" spans="3:4" x14ac:dyDescent="0.25">
      <c r="C7482" s="10">
        <v>32346</v>
      </c>
      <c r="D7482">
        <v>42.5</v>
      </c>
    </row>
    <row r="7483" spans="3:4" x14ac:dyDescent="0.25">
      <c r="C7483" s="10">
        <v>32345</v>
      </c>
      <c r="D7483">
        <v>43</v>
      </c>
    </row>
    <row r="7484" spans="3:4" x14ac:dyDescent="0.25">
      <c r="C7484" s="10">
        <v>32344</v>
      </c>
      <c r="D7484">
        <v>44.25</v>
      </c>
    </row>
    <row r="7485" spans="3:4" x14ac:dyDescent="0.25">
      <c r="C7485" s="10">
        <v>32343</v>
      </c>
      <c r="D7485">
        <v>44.75</v>
      </c>
    </row>
    <row r="7486" spans="3:4" x14ac:dyDescent="0.25">
      <c r="C7486" s="10">
        <v>32342</v>
      </c>
      <c r="D7486">
        <v>45.5</v>
      </c>
    </row>
    <row r="7487" spans="3:4" x14ac:dyDescent="0.25">
      <c r="C7487" s="10">
        <v>32339</v>
      </c>
      <c r="D7487">
        <v>45</v>
      </c>
    </row>
    <row r="7488" spans="3:4" x14ac:dyDescent="0.25">
      <c r="C7488" s="10">
        <v>32338</v>
      </c>
      <c r="D7488">
        <v>45</v>
      </c>
    </row>
    <row r="7489" spans="3:4" x14ac:dyDescent="0.25">
      <c r="C7489" s="10">
        <v>32337</v>
      </c>
      <c r="D7489">
        <v>44.75</v>
      </c>
    </row>
    <row r="7490" spans="3:4" x14ac:dyDescent="0.25">
      <c r="C7490" s="10">
        <v>32336</v>
      </c>
      <c r="D7490">
        <v>44.75</v>
      </c>
    </row>
    <row r="7491" spans="3:4" x14ac:dyDescent="0.25">
      <c r="C7491" s="10">
        <v>32335</v>
      </c>
      <c r="D7491">
        <v>45.13</v>
      </c>
    </row>
    <row r="7492" spans="3:4" x14ac:dyDescent="0.25">
      <c r="C7492" s="10">
        <v>32332</v>
      </c>
      <c r="D7492">
        <v>45.25</v>
      </c>
    </row>
    <row r="7493" spans="3:4" x14ac:dyDescent="0.25">
      <c r="C7493" s="10">
        <v>32331</v>
      </c>
      <c r="D7493">
        <v>45.88</v>
      </c>
    </row>
    <row r="7494" spans="3:4" x14ac:dyDescent="0.25">
      <c r="C7494" s="10">
        <v>32330</v>
      </c>
      <c r="D7494">
        <v>46.5</v>
      </c>
    </row>
    <row r="7495" spans="3:4" x14ac:dyDescent="0.25">
      <c r="C7495" s="10">
        <v>32329</v>
      </c>
      <c r="D7495">
        <v>47.25</v>
      </c>
    </row>
    <row r="7496" spans="3:4" x14ac:dyDescent="0.25">
      <c r="C7496" s="10">
        <v>32325</v>
      </c>
      <c r="D7496">
        <v>46.5</v>
      </c>
    </row>
    <row r="7497" spans="3:4" x14ac:dyDescent="0.25">
      <c r="C7497" s="10">
        <v>32324</v>
      </c>
      <c r="D7497">
        <v>46.25</v>
      </c>
    </row>
    <row r="7498" spans="3:4" x14ac:dyDescent="0.25">
      <c r="C7498" s="10">
        <v>32323</v>
      </c>
      <c r="D7498">
        <v>46.38</v>
      </c>
    </row>
    <row r="7499" spans="3:4" x14ac:dyDescent="0.25">
      <c r="C7499" s="10">
        <v>32322</v>
      </c>
      <c r="D7499">
        <v>46.25</v>
      </c>
    </row>
    <row r="7500" spans="3:4" x14ac:dyDescent="0.25">
      <c r="C7500" s="10">
        <v>32321</v>
      </c>
      <c r="D7500">
        <v>44.5</v>
      </c>
    </row>
    <row r="7501" spans="3:4" x14ac:dyDescent="0.25">
      <c r="C7501" s="10">
        <v>32318</v>
      </c>
      <c r="D7501">
        <v>45</v>
      </c>
    </row>
    <row r="7502" spans="3:4" x14ac:dyDescent="0.25">
      <c r="C7502" s="10">
        <v>32317</v>
      </c>
      <c r="D7502">
        <v>45</v>
      </c>
    </row>
    <row r="7503" spans="3:4" x14ac:dyDescent="0.25">
      <c r="C7503" s="10">
        <v>32316</v>
      </c>
      <c r="D7503">
        <v>45.63</v>
      </c>
    </row>
    <row r="7504" spans="3:4" x14ac:dyDescent="0.25">
      <c r="C7504" s="10">
        <v>32315</v>
      </c>
      <c r="D7504">
        <v>44.88</v>
      </c>
    </row>
    <row r="7505" spans="3:4" x14ac:dyDescent="0.25">
      <c r="C7505" s="10">
        <v>32314</v>
      </c>
      <c r="D7505">
        <v>44.13</v>
      </c>
    </row>
    <row r="7506" spans="3:4" x14ac:dyDescent="0.25">
      <c r="C7506" s="10">
        <v>32311</v>
      </c>
      <c r="D7506">
        <v>44.75</v>
      </c>
    </row>
    <row r="7507" spans="3:4" x14ac:dyDescent="0.25">
      <c r="C7507" s="10">
        <v>32310</v>
      </c>
      <c r="D7507">
        <v>44.5</v>
      </c>
    </row>
    <row r="7508" spans="3:4" x14ac:dyDescent="0.25">
      <c r="C7508" s="10">
        <v>32309</v>
      </c>
      <c r="D7508">
        <v>45.75</v>
      </c>
    </row>
    <row r="7509" spans="3:4" x14ac:dyDescent="0.25">
      <c r="C7509" s="10">
        <v>32308</v>
      </c>
      <c r="D7509">
        <v>45.25</v>
      </c>
    </row>
    <row r="7510" spans="3:4" x14ac:dyDescent="0.25">
      <c r="C7510" s="10">
        <v>32307</v>
      </c>
      <c r="D7510">
        <v>45</v>
      </c>
    </row>
    <row r="7511" spans="3:4" x14ac:dyDescent="0.25">
      <c r="C7511" s="10">
        <v>32304</v>
      </c>
      <c r="D7511">
        <v>44.5</v>
      </c>
    </row>
    <row r="7512" spans="3:4" x14ac:dyDescent="0.25">
      <c r="C7512" s="10">
        <v>32303</v>
      </c>
      <c r="D7512">
        <v>43.5</v>
      </c>
    </row>
    <row r="7513" spans="3:4" x14ac:dyDescent="0.25">
      <c r="C7513" s="10">
        <v>32302</v>
      </c>
      <c r="D7513">
        <v>45</v>
      </c>
    </row>
    <row r="7514" spans="3:4" x14ac:dyDescent="0.25">
      <c r="C7514" s="10">
        <v>32301</v>
      </c>
      <c r="D7514">
        <v>44</v>
      </c>
    </row>
    <row r="7515" spans="3:4" x14ac:dyDescent="0.25">
      <c r="C7515" s="10">
        <v>32300</v>
      </c>
      <c r="D7515">
        <v>44</v>
      </c>
    </row>
    <row r="7516" spans="3:4" x14ac:dyDescent="0.25">
      <c r="C7516" s="10">
        <v>32297</v>
      </c>
      <c r="D7516">
        <v>43</v>
      </c>
    </row>
    <row r="7517" spans="3:4" x14ac:dyDescent="0.25">
      <c r="C7517" s="10">
        <v>32296</v>
      </c>
      <c r="D7517">
        <v>41.75</v>
      </c>
    </row>
    <row r="7518" spans="3:4" x14ac:dyDescent="0.25">
      <c r="C7518" s="10">
        <v>32295</v>
      </c>
      <c r="D7518">
        <v>42.5</v>
      </c>
    </row>
    <row r="7519" spans="3:4" x14ac:dyDescent="0.25">
      <c r="C7519" s="10">
        <v>32294</v>
      </c>
      <c r="D7519">
        <v>41.5</v>
      </c>
    </row>
    <row r="7520" spans="3:4" x14ac:dyDescent="0.25">
      <c r="C7520" s="10">
        <v>32290</v>
      </c>
      <c r="D7520">
        <v>39.75</v>
      </c>
    </row>
    <row r="7521" spans="3:4" x14ac:dyDescent="0.25">
      <c r="C7521" s="10">
        <v>32289</v>
      </c>
      <c r="D7521">
        <v>39.380000000000003</v>
      </c>
    </row>
    <row r="7522" spans="3:4" x14ac:dyDescent="0.25">
      <c r="C7522" s="10">
        <v>32288</v>
      </c>
      <c r="D7522">
        <v>38.5</v>
      </c>
    </row>
    <row r="7523" spans="3:4" x14ac:dyDescent="0.25">
      <c r="C7523" s="10">
        <v>32287</v>
      </c>
      <c r="D7523">
        <v>38.880000000000003</v>
      </c>
    </row>
    <row r="7524" spans="3:4" x14ac:dyDescent="0.25">
      <c r="C7524" s="10">
        <v>32286</v>
      </c>
      <c r="D7524">
        <v>38</v>
      </c>
    </row>
    <row r="7525" spans="3:4" x14ac:dyDescent="0.25">
      <c r="C7525" s="10">
        <v>32283</v>
      </c>
      <c r="D7525">
        <v>38.75</v>
      </c>
    </row>
    <row r="7526" spans="3:4" x14ac:dyDescent="0.25">
      <c r="C7526" s="10">
        <v>32282</v>
      </c>
      <c r="D7526">
        <v>39</v>
      </c>
    </row>
    <row r="7527" spans="3:4" x14ac:dyDescent="0.25">
      <c r="C7527" s="10">
        <v>32281</v>
      </c>
      <c r="D7527">
        <v>39.75</v>
      </c>
    </row>
    <row r="7528" spans="3:4" x14ac:dyDescent="0.25">
      <c r="C7528" s="10">
        <v>32280</v>
      </c>
      <c r="D7528">
        <v>40.5</v>
      </c>
    </row>
    <row r="7529" spans="3:4" x14ac:dyDescent="0.25">
      <c r="C7529" s="10">
        <v>32279</v>
      </c>
      <c r="D7529">
        <v>41.25</v>
      </c>
    </row>
    <row r="7530" spans="3:4" x14ac:dyDescent="0.25">
      <c r="C7530" s="10">
        <v>32276</v>
      </c>
      <c r="D7530">
        <v>40.5</v>
      </c>
    </row>
    <row r="7531" spans="3:4" x14ac:dyDescent="0.25">
      <c r="C7531" s="10">
        <v>32275</v>
      </c>
      <c r="D7531">
        <v>39.75</v>
      </c>
    </row>
    <row r="7532" spans="3:4" x14ac:dyDescent="0.25">
      <c r="C7532" s="10">
        <v>32274</v>
      </c>
      <c r="D7532">
        <v>39.5</v>
      </c>
    </row>
    <row r="7533" spans="3:4" x14ac:dyDescent="0.25">
      <c r="C7533" s="10">
        <v>32273</v>
      </c>
      <c r="D7533">
        <v>40.880000000000003</v>
      </c>
    </row>
    <row r="7534" spans="3:4" x14ac:dyDescent="0.25">
      <c r="C7534" s="10">
        <v>32272</v>
      </c>
      <c r="D7534">
        <v>40.75</v>
      </c>
    </row>
    <row r="7535" spans="3:4" x14ac:dyDescent="0.25">
      <c r="C7535" s="10">
        <v>32269</v>
      </c>
      <c r="D7535">
        <v>41.25</v>
      </c>
    </row>
    <row r="7536" spans="3:4" x14ac:dyDescent="0.25">
      <c r="C7536" s="10">
        <v>32268</v>
      </c>
      <c r="D7536">
        <v>41.75</v>
      </c>
    </row>
    <row r="7537" spans="3:4" x14ac:dyDescent="0.25">
      <c r="C7537" s="10">
        <v>32267</v>
      </c>
      <c r="D7537">
        <v>42</v>
      </c>
    </row>
    <row r="7538" spans="3:4" x14ac:dyDescent="0.25">
      <c r="C7538" s="10">
        <v>32266</v>
      </c>
      <c r="D7538">
        <v>41.75</v>
      </c>
    </row>
    <row r="7539" spans="3:4" x14ac:dyDescent="0.25">
      <c r="C7539" s="10">
        <v>32265</v>
      </c>
      <c r="D7539">
        <v>41</v>
      </c>
    </row>
    <row r="7540" spans="3:4" x14ac:dyDescent="0.25">
      <c r="C7540" s="10">
        <v>32262</v>
      </c>
      <c r="D7540">
        <v>41</v>
      </c>
    </row>
    <row r="7541" spans="3:4" x14ac:dyDescent="0.25">
      <c r="C7541" s="10">
        <v>32261</v>
      </c>
      <c r="D7541">
        <v>41.38</v>
      </c>
    </row>
    <row r="7542" spans="3:4" x14ac:dyDescent="0.25">
      <c r="C7542" s="10">
        <v>32260</v>
      </c>
      <c r="D7542">
        <v>41.75</v>
      </c>
    </row>
    <row r="7543" spans="3:4" x14ac:dyDescent="0.25">
      <c r="C7543" s="10">
        <v>32259</v>
      </c>
      <c r="D7543">
        <v>41.5</v>
      </c>
    </row>
    <row r="7544" spans="3:4" x14ac:dyDescent="0.25">
      <c r="C7544" s="10">
        <v>32258</v>
      </c>
      <c r="D7544">
        <v>40.880000000000003</v>
      </c>
    </row>
    <row r="7545" spans="3:4" x14ac:dyDescent="0.25">
      <c r="C7545" s="10">
        <v>32255</v>
      </c>
      <c r="D7545">
        <v>40.130000000000003</v>
      </c>
    </row>
    <row r="7546" spans="3:4" x14ac:dyDescent="0.25">
      <c r="C7546" s="10">
        <v>32254</v>
      </c>
      <c r="D7546">
        <v>39.5</v>
      </c>
    </row>
    <row r="7547" spans="3:4" x14ac:dyDescent="0.25">
      <c r="C7547" s="10">
        <v>32253</v>
      </c>
      <c r="D7547">
        <v>39.75</v>
      </c>
    </row>
    <row r="7548" spans="3:4" x14ac:dyDescent="0.25">
      <c r="C7548" s="10">
        <v>32252</v>
      </c>
      <c r="D7548">
        <v>40.25</v>
      </c>
    </row>
    <row r="7549" spans="3:4" x14ac:dyDescent="0.25">
      <c r="C7549" s="10">
        <v>32251</v>
      </c>
      <c r="D7549">
        <v>40</v>
      </c>
    </row>
    <row r="7550" spans="3:4" x14ac:dyDescent="0.25">
      <c r="C7550" s="10">
        <v>32248</v>
      </c>
      <c r="D7550">
        <v>39.5</v>
      </c>
    </row>
    <row r="7551" spans="3:4" x14ac:dyDescent="0.25">
      <c r="C7551" s="10">
        <v>32247</v>
      </c>
      <c r="D7551">
        <v>39.5</v>
      </c>
    </row>
    <row r="7552" spans="3:4" x14ac:dyDescent="0.25">
      <c r="C7552" s="10">
        <v>32246</v>
      </c>
      <c r="D7552">
        <v>41.25</v>
      </c>
    </row>
    <row r="7553" spans="3:4" x14ac:dyDescent="0.25">
      <c r="C7553" s="10">
        <v>32245</v>
      </c>
      <c r="D7553">
        <v>41.75</v>
      </c>
    </row>
    <row r="7554" spans="3:4" x14ac:dyDescent="0.25">
      <c r="C7554" s="10">
        <v>32244</v>
      </c>
      <c r="D7554">
        <v>41.5</v>
      </c>
    </row>
    <row r="7555" spans="3:4" x14ac:dyDescent="0.25">
      <c r="C7555" s="10">
        <v>32241</v>
      </c>
      <c r="D7555">
        <v>41</v>
      </c>
    </row>
    <row r="7556" spans="3:4" x14ac:dyDescent="0.25">
      <c r="C7556" s="10">
        <v>32240</v>
      </c>
      <c r="D7556">
        <v>40.75</v>
      </c>
    </row>
    <row r="7557" spans="3:4" x14ac:dyDescent="0.25">
      <c r="C7557" s="10">
        <v>32239</v>
      </c>
      <c r="D7557">
        <v>41.75</v>
      </c>
    </row>
    <row r="7558" spans="3:4" x14ac:dyDescent="0.25">
      <c r="C7558" s="10">
        <v>32238</v>
      </c>
      <c r="D7558">
        <v>39.25</v>
      </c>
    </row>
    <row r="7559" spans="3:4" x14ac:dyDescent="0.25">
      <c r="C7559" s="10">
        <v>32237</v>
      </c>
      <c r="D7559">
        <v>38.75</v>
      </c>
    </row>
    <row r="7560" spans="3:4" x14ac:dyDescent="0.25">
      <c r="C7560" s="10">
        <v>32233</v>
      </c>
      <c r="D7560">
        <v>40</v>
      </c>
    </row>
    <row r="7561" spans="3:4" x14ac:dyDescent="0.25">
      <c r="C7561" s="10">
        <v>32232</v>
      </c>
      <c r="D7561">
        <v>39.5</v>
      </c>
    </row>
    <row r="7562" spans="3:4" x14ac:dyDescent="0.25">
      <c r="C7562" s="10">
        <v>32231</v>
      </c>
      <c r="D7562">
        <v>41</v>
      </c>
    </row>
    <row r="7563" spans="3:4" x14ac:dyDescent="0.25">
      <c r="C7563" s="10">
        <v>32230</v>
      </c>
      <c r="D7563">
        <v>41.5</v>
      </c>
    </row>
    <row r="7564" spans="3:4" x14ac:dyDescent="0.25">
      <c r="C7564" s="10">
        <v>32227</v>
      </c>
      <c r="D7564">
        <v>40.130000000000003</v>
      </c>
    </row>
    <row r="7565" spans="3:4" x14ac:dyDescent="0.25">
      <c r="C7565" s="10">
        <v>32226</v>
      </c>
      <c r="D7565">
        <v>40.880000000000003</v>
      </c>
    </row>
    <row r="7566" spans="3:4" x14ac:dyDescent="0.25">
      <c r="C7566" s="10">
        <v>32225</v>
      </c>
      <c r="D7566">
        <v>42.5</v>
      </c>
    </row>
    <row r="7567" spans="3:4" x14ac:dyDescent="0.25">
      <c r="C7567" s="10">
        <v>32224</v>
      </c>
      <c r="D7567">
        <v>44</v>
      </c>
    </row>
    <row r="7568" spans="3:4" x14ac:dyDescent="0.25">
      <c r="C7568" s="10">
        <v>32223</v>
      </c>
      <c r="D7568">
        <v>43.88</v>
      </c>
    </row>
    <row r="7569" spans="3:4" x14ac:dyDescent="0.25">
      <c r="C7569" s="10">
        <v>32220</v>
      </c>
      <c r="D7569">
        <v>44.75</v>
      </c>
    </row>
    <row r="7570" spans="3:4" x14ac:dyDescent="0.25">
      <c r="C7570" s="10">
        <v>32219</v>
      </c>
      <c r="D7570">
        <v>45</v>
      </c>
    </row>
    <row r="7571" spans="3:4" x14ac:dyDescent="0.25">
      <c r="C7571" s="10">
        <v>32218</v>
      </c>
      <c r="D7571">
        <v>46.13</v>
      </c>
    </row>
    <row r="7572" spans="3:4" x14ac:dyDescent="0.25">
      <c r="C7572" s="10">
        <v>32217</v>
      </c>
      <c r="D7572">
        <v>45</v>
      </c>
    </row>
    <row r="7573" spans="3:4" x14ac:dyDescent="0.25">
      <c r="C7573" s="10">
        <v>32216</v>
      </c>
      <c r="D7573">
        <v>46.25</v>
      </c>
    </row>
    <row r="7574" spans="3:4" x14ac:dyDescent="0.25">
      <c r="C7574" s="10">
        <v>32213</v>
      </c>
      <c r="D7574">
        <v>45.75</v>
      </c>
    </row>
    <row r="7575" spans="3:4" x14ac:dyDescent="0.25">
      <c r="C7575" s="10">
        <v>32212</v>
      </c>
      <c r="D7575">
        <v>45.25</v>
      </c>
    </row>
    <row r="7576" spans="3:4" x14ac:dyDescent="0.25">
      <c r="C7576" s="10">
        <v>32211</v>
      </c>
      <c r="D7576">
        <v>46.75</v>
      </c>
    </row>
    <row r="7577" spans="3:4" x14ac:dyDescent="0.25">
      <c r="C7577" s="10">
        <v>32210</v>
      </c>
      <c r="D7577">
        <v>46.25</v>
      </c>
    </row>
    <row r="7578" spans="3:4" x14ac:dyDescent="0.25">
      <c r="C7578" s="10">
        <v>32209</v>
      </c>
      <c r="D7578">
        <v>46.88</v>
      </c>
    </row>
    <row r="7579" spans="3:4" x14ac:dyDescent="0.25">
      <c r="C7579" s="10">
        <v>32206</v>
      </c>
      <c r="D7579">
        <v>46.88</v>
      </c>
    </row>
    <row r="7580" spans="3:4" x14ac:dyDescent="0.25">
      <c r="C7580" s="10">
        <v>32205</v>
      </c>
      <c r="D7580">
        <v>46.5</v>
      </c>
    </row>
    <row r="7581" spans="3:4" x14ac:dyDescent="0.25">
      <c r="C7581" s="10">
        <v>32204</v>
      </c>
      <c r="D7581">
        <v>44.75</v>
      </c>
    </row>
    <row r="7582" spans="3:4" x14ac:dyDescent="0.25">
      <c r="C7582" s="10">
        <v>32203</v>
      </c>
      <c r="D7582">
        <v>43.25</v>
      </c>
    </row>
    <row r="7583" spans="3:4" x14ac:dyDescent="0.25">
      <c r="C7583" s="10">
        <v>32202</v>
      </c>
      <c r="D7583">
        <v>43</v>
      </c>
    </row>
    <row r="7584" spans="3:4" x14ac:dyDescent="0.25">
      <c r="C7584" s="10">
        <v>32199</v>
      </c>
      <c r="D7584">
        <v>41.75</v>
      </c>
    </row>
    <row r="7585" spans="3:4" x14ac:dyDescent="0.25">
      <c r="C7585" s="10">
        <v>32198</v>
      </c>
      <c r="D7585">
        <v>41.75</v>
      </c>
    </row>
    <row r="7586" spans="3:4" x14ac:dyDescent="0.25">
      <c r="C7586" s="10">
        <v>32197</v>
      </c>
      <c r="D7586">
        <v>42.25</v>
      </c>
    </row>
    <row r="7587" spans="3:4" x14ac:dyDescent="0.25">
      <c r="C7587" s="10">
        <v>32196</v>
      </c>
      <c r="D7587">
        <v>42.75</v>
      </c>
    </row>
    <row r="7588" spans="3:4" x14ac:dyDescent="0.25">
      <c r="C7588" s="10">
        <v>32195</v>
      </c>
      <c r="D7588">
        <v>43.25</v>
      </c>
    </row>
    <row r="7589" spans="3:4" x14ac:dyDescent="0.25">
      <c r="C7589" s="10">
        <v>32192</v>
      </c>
      <c r="D7589">
        <v>41.75</v>
      </c>
    </row>
    <row r="7590" spans="3:4" x14ac:dyDescent="0.25">
      <c r="C7590" s="10">
        <v>32191</v>
      </c>
      <c r="D7590">
        <v>41.75</v>
      </c>
    </row>
    <row r="7591" spans="3:4" x14ac:dyDescent="0.25">
      <c r="C7591" s="10">
        <v>32190</v>
      </c>
      <c r="D7591">
        <v>41.88</v>
      </c>
    </row>
    <row r="7592" spans="3:4" x14ac:dyDescent="0.25">
      <c r="C7592" s="10">
        <v>32189</v>
      </c>
      <c r="D7592">
        <v>41.25</v>
      </c>
    </row>
    <row r="7593" spans="3:4" x14ac:dyDescent="0.25">
      <c r="C7593" s="10">
        <v>32185</v>
      </c>
      <c r="D7593">
        <v>41</v>
      </c>
    </row>
    <row r="7594" spans="3:4" x14ac:dyDescent="0.25">
      <c r="C7594" s="10">
        <v>32184</v>
      </c>
      <c r="D7594">
        <v>40.630000000000003</v>
      </c>
    </row>
    <row r="7595" spans="3:4" x14ac:dyDescent="0.25">
      <c r="C7595" s="10">
        <v>32183</v>
      </c>
      <c r="D7595">
        <v>41</v>
      </c>
    </row>
    <row r="7596" spans="3:4" x14ac:dyDescent="0.25">
      <c r="C7596" s="10">
        <v>32182</v>
      </c>
      <c r="D7596">
        <v>39.75</v>
      </c>
    </row>
    <row r="7597" spans="3:4" x14ac:dyDescent="0.25">
      <c r="C7597" s="10">
        <v>32181</v>
      </c>
      <c r="D7597">
        <v>38.75</v>
      </c>
    </row>
    <row r="7598" spans="3:4" x14ac:dyDescent="0.25">
      <c r="C7598" s="10">
        <v>32178</v>
      </c>
      <c r="D7598">
        <v>38.630000000000003</v>
      </c>
    </row>
    <row r="7599" spans="3:4" x14ac:dyDescent="0.25">
      <c r="C7599" s="10">
        <v>32177</v>
      </c>
      <c r="D7599">
        <v>39.75</v>
      </c>
    </row>
    <row r="7600" spans="3:4" x14ac:dyDescent="0.25">
      <c r="C7600" s="10">
        <v>32176</v>
      </c>
      <c r="D7600">
        <v>39.5</v>
      </c>
    </row>
    <row r="7601" spans="3:4" x14ac:dyDescent="0.25">
      <c r="C7601" s="10">
        <v>32175</v>
      </c>
      <c r="D7601">
        <v>41.25</v>
      </c>
    </row>
    <row r="7602" spans="3:4" x14ac:dyDescent="0.25">
      <c r="C7602" s="10">
        <v>32174</v>
      </c>
      <c r="D7602">
        <v>41.75</v>
      </c>
    </row>
    <row r="7603" spans="3:4" x14ac:dyDescent="0.25">
      <c r="C7603" s="10">
        <v>32171</v>
      </c>
      <c r="D7603">
        <v>41.5</v>
      </c>
    </row>
    <row r="7604" spans="3:4" x14ac:dyDescent="0.25">
      <c r="C7604" s="10">
        <v>32170</v>
      </c>
      <c r="D7604">
        <v>41.25</v>
      </c>
    </row>
    <row r="7605" spans="3:4" x14ac:dyDescent="0.25">
      <c r="C7605" s="10">
        <v>32169</v>
      </c>
      <c r="D7605">
        <v>39.75</v>
      </c>
    </row>
    <row r="7606" spans="3:4" x14ac:dyDescent="0.25">
      <c r="C7606" s="10">
        <v>32168</v>
      </c>
      <c r="D7606">
        <v>39.75</v>
      </c>
    </row>
    <row r="7607" spans="3:4" x14ac:dyDescent="0.25">
      <c r="C7607" s="10">
        <v>32167</v>
      </c>
      <c r="D7607">
        <v>40.880000000000003</v>
      </c>
    </row>
    <row r="7608" spans="3:4" x14ac:dyDescent="0.25">
      <c r="C7608" s="10">
        <v>32164</v>
      </c>
      <c r="D7608">
        <v>39.25</v>
      </c>
    </row>
    <row r="7609" spans="3:4" x14ac:dyDescent="0.25">
      <c r="C7609" s="10">
        <v>32163</v>
      </c>
      <c r="D7609">
        <v>40.130000000000003</v>
      </c>
    </row>
    <row r="7610" spans="3:4" x14ac:dyDescent="0.25">
      <c r="C7610" s="10">
        <v>32162</v>
      </c>
      <c r="D7610">
        <v>39.75</v>
      </c>
    </row>
    <row r="7611" spans="3:4" x14ac:dyDescent="0.25">
      <c r="C7611" s="10">
        <v>32161</v>
      </c>
      <c r="D7611">
        <v>42.75</v>
      </c>
    </row>
    <row r="7612" spans="3:4" x14ac:dyDescent="0.25">
      <c r="C7612" s="10">
        <v>32160</v>
      </c>
      <c r="D7612">
        <v>42.75</v>
      </c>
    </row>
    <row r="7613" spans="3:4" x14ac:dyDescent="0.25">
      <c r="C7613" s="10">
        <v>32157</v>
      </c>
      <c r="D7613">
        <v>42.88</v>
      </c>
    </row>
    <row r="7614" spans="3:4" x14ac:dyDescent="0.25">
      <c r="C7614" s="10">
        <v>32156</v>
      </c>
      <c r="D7614">
        <v>42.25</v>
      </c>
    </row>
    <row r="7615" spans="3:4" x14ac:dyDescent="0.25">
      <c r="C7615" s="10">
        <v>32155</v>
      </c>
      <c r="D7615">
        <v>42.25</v>
      </c>
    </row>
    <row r="7616" spans="3:4" x14ac:dyDescent="0.25">
      <c r="C7616" s="10">
        <v>32154</v>
      </c>
      <c r="D7616">
        <v>42</v>
      </c>
    </row>
    <row r="7617" spans="3:4" x14ac:dyDescent="0.25">
      <c r="C7617" s="10">
        <v>32153</v>
      </c>
      <c r="D7617">
        <v>42.5</v>
      </c>
    </row>
    <row r="7618" spans="3:4" x14ac:dyDescent="0.25">
      <c r="C7618" s="10">
        <v>32150</v>
      </c>
      <c r="D7618">
        <v>40</v>
      </c>
    </row>
    <row r="7619" spans="3:4" x14ac:dyDescent="0.25">
      <c r="C7619" s="10">
        <v>32149</v>
      </c>
      <c r="D7619">
        <v>44.5</v>
      </c>
    </row>
    <row r="7620" spans="3:4" x14ac:dyDescent="0.25">
      <c r="C7620" s="10">
        <v>32148</v>
      </c>
      <c r="D7620">
        <v>43.75</v>
      </c>
    </row>
    <row r="7621" spans="3:4" x14ac:dyDescent="0.25">
      <c r="C7621" s="10">
        <v>32147</v>
      </c>
      <c r="D7621">
        <v>44.63</v>
      </c>
    </row>
    <row r="7622" spans="3:4" x14ac:dyDescent="0.25">
      <c r="C7622" s="10">
        <v>32146</v>
      </c>
      <c r="D7622">
        <v>44.75</v>
      </c>
    </row>
    <row r="7623" spans="3:4" x14ac:dyDescent="0.25">
      <c r="C7623" s="10">
        <v>32142</v>
      </c>
      <c r="D7623">
        <v>42</v>
      </c>
    </row>
    <row r="7624" spans="3:4" x14ac:dyDescent="0.25">
      <c r="C7624" s="10">
        <v>32141</v>
      </c>
      <c r="D7624">
        <v>43.38</v>
      </c>
    </row>
    <row r="7625" spans="3:4" x14ac:dyDescent="0.25">
      <c r="C7625" s="10">
        <v>32140</v>
      </c>
      <c r="D7625">
        <v>42.13</v>
      </c>
    </row>
    <row r="7626" spans="3:4" x14ac:dyDescent="0.25">
      <c r="C7626" s="10">
        <v>32139</v>
      </c>
      <c r="D7626">
        <v>40.25</v>
      </c>
    </row>
    <row r="7627" spans="3:4" x14ac:dyDescent="0.25">
      <c r="C7627" s="10">
        <v>32135</v>
      </c>
      <c r="D7627">
        <v>42.63</v>
      </c>
    </row>
    <row r="7628" spans="3:4" x14ac:dyDescent="0.25">
      <c r="C7628" s="10">
        <v>32134</v>
      </c>
      <c r="D7628">
        <v>42.25</v>
      </c>
    </row>
    <row r="7629" spans="3:4" x14ac:dyDescent="0.25">
      <c r="C7629" s="10">
        <v>32133</v>
      </c>
      <c r="D7629">
        <v>41.5</v>
      </c>
    </row>
    <row r="7630" spans="3:4" x14ac:dyDescent="0.25">
      <c r="C7630" s="10">
        <v>32132</v>
      </c>
      <c r="D7630">
        <v>41.75</v>
      </c>
    </row>
    <row r="7631" spans="3:4" x14ac:dyDescent="0.25">
      <c r="C7631" s="10">
        <v>32129</v>
      </c>
      <c r="D7631">
        <v>40.5</v>
      </c>
    </row>
    <row r="7632" spans="3:4" x14ac:dyDescent="0.25">
      <c r="C7632" s="10">
        <v>32128</v>
      </c>
      <c r="D7632">
        <v>39.25</v>
      </c>
    </row>
    <row r="7633" spans="3:4" x14ac:dyDescent="0.25">
      <c r="C7633" s="10">
        <v>32127</v>
      </c>
      <c r="D7633">
        <v>39.25</v>
      </c>
    </row>
    <row r="7634" spans="3:4" x14ac:dyDescent="0.25">
      <c r="C7634" s="10">
        <v>32126</v>
      </c>
      <c r="D7634">
        <v>37.5</v>
      </c>
    </row>
    <row r="7635" spans="3:4" x14ac:dyDescent="0.25">
      <c r="C7635" s="10">
        <v>32125</v>
      </c>
      <c r="D7635">
        <v>37.25</v>
      </c>
    </row>
    <row r="7636" spans="3:4" x14ac:dyDescent="0.25">
      <c r="C7636" s="10">
        <v>32122</v>
      </c>
      <c r="D7636">
        <v>34</v>
      </c>
    </row>
    <row r="7637" spans="3:4" x14ac:dyDescent="0.25">
      <c r="C7637" s="10">
        <v>32121</v>
      </c>
      <c r="D7637">
        <v>34.75</v>
      </c>
    </row>
    <row r="7638" spans="3:4" x14ac:dyDescent="0.25">
      <c r="C7638" s="10">
        <v>32120</v>
      </c>
      <c r="D7638">
        <v>35</v>
      </c>
    </row>
    <row r="7639" spans="3:4" x14ac:dyDescent="0.25">
      <c r="C7639" s="10">
        <v>32119</v>
      </c>
      <c r="D7639">
        <v>34.5</v>
      </c>
    </row>
    <row r="7640" spans="3:4" x14ac:dyDescent="0.25">
      <c r="C7640" s="10">
        <v>32118</v>
      </c>
      <c r="D7640">
        <v>33</v>
      </c>
    </row>
    <row r="7641" spans="3:4" x14ac:dyDescent="0.25">
      <c r="C7641" s="10">
        <v>32115</v>
      </c>
      <c r="D7641">
        <v>30.75</v>
      </c>
    </row>
    <row r="7642" spans="3:4" x14ac:dyDescent="0.25">
      <c r="C7642" s="10">
        <v>32114</v>
      </c>
      <c r="D7642">
        <v>30.5</v>
      </c>
    </row>
    <row r="7643" spans="3:4" x14ac:dyDescent="0.25">
      <c r="C7643" s="10">
        <v>32113</v>
      </c>
      <c r="D7643">
        <v>32.5</v>
      </c>
    </row>
    <row r="7644" spans="3:4" x14ac:dyDescent="0.25">
      <c r="C7644" s="10">
        <v>32112</v>
      </c>
      <c r="D7644">
        <v>33.25</v>
      </c>
    </row>
    <row r="7645" spans="3:4" x14ac:dyDescent="0.25">
      <c r="C7645" s="10">
        <v>32111</v>
      </c>
      <c r="D7645">
        <v>33</v>
      </c>
    </row>
    <row r="7646" spans="3:4" x14ac:dyDescent="0.25">
      <c r="C7646" s="10">
        <v>32108</v>
      </c>
      <c r="D7646">
        <v>35</v>
      </c>
    </row>
    <row r="7647" spans="3:4" x14ac:dyDescent="0.25">
      <c r="C7647" s="10">
        <v>32106</v>
      </c>
      <c r="D7647">
        <v>36.5</v>
      </c>
    </row>
    <row r="7648" spans="3:4" x14ac:dyDescent="0.25">
      <c r="C7648" s="10">
        <v>32105</v>
      </c>
      <c r="D7648">
        <v>37</v>
      </c>
    </row>
    <row r="7649" spans="3:4" x14ac:dyDescent="0.25">
      <c r="C7649" s="10">
        <v>32104</v>
      </c>
      <c r="D7649">
        <v>36.25</v>
      </c>
    </row>
    <row r="7650" spans="3:4" x14ac:dyDescent="0.25">
      <c r="C7650" s="10">
        <v>32101</v>
      </c>
      <c r="D7650">
        <v>35.5</v>
      </c>
    </row>
    <row r="7651" spans="3:4" x14ac:dyDescent="0.25">
      <c r="C7651" s="10">
        <v>32100</v>
      </c>
      <c r="D7651">
        <v>34.5</v>
      </c>
    </row>
    <row r="7652" spans="3:4" x14ac:dyDescent="0.25">
      <c r="C7652" s="10">
        <v>32099</v>
      </c>
      <c r="D7652">
        <v>36.25</v>
      </c>
    </row>
    <row r="7653" spans="3:4" x14ac:dyDescent="0.25">
      <c r="C7653" s="10">
        <v>32098</v>
      </c>
      <c r="D7653">
        <v>35</v>
      </c>
    </row>
    <row r="7654" spans="3:4" x14ac:dyDescent="0.25">
      <c r="C7654" s="10">
        <v>32097</v>
      </c>
      <c r="D7654">
        <v>36.75</v>
      </c>
    </row>
    <row r="7655" spans="3:4" x14ac:dyDescent="0.25">
      <c r="C7655" s="10">
        <v>32094</v>
      </c>
      <c r="D7655">
        <v>37.25</v>
      </c>
    </row>
    <row r="7656" spans="3:4" x14ac:dyDescent="0.25">
      <c r="C7656" s="10">
        <v>32093</v>
      </c>
      <c r="D7656">
        <v>38.75</v>
      </c>
    </row>
    <row r="7657" spans="3:4" x14ac:dyDescent="0.25">
      <c r="C7657" s="10">
        <v>32092</v>
      </c>
      <c r="D7657">
        <v>37.25</v>
      </c>
    </row>
    <row r="7658" spans="3:4" x14ac:dyDescent="0.25">
      <c r="C7658" s="10">
        <v>32091</v>
      </c>
      <c r="D7658">
        <v>36.25</v>
      </c>
    </row>
    <row r="7659" spans="3:4" x14ac:dyDescent="0.25">
      <c r="C7659" s="10">
        <v>32090</v>
      </c>
      <c r="D7659">
        <v>37.25</v>
      </c>
    </row>
    <row r="7660" spans="3:4" x14ac:dyDescent="0.25">
      <c r="C7660" s="10">
        <v>32087</v>
      </c>
      <c r="D7660">
        <v>37.75</v>
      </c>
    </row>
    <row r="7661" spans="3:4" x14ac:dyDescent="0.25">
      <c r="C7661" s="10">
        <v>32086</v>
      </c>
      <c r="D7661">
        <v>38</v>
      </c>
    </row>
    <row r="7662" spans="3:4" x14ac:dyDescent="0.25">
      <c r="C7662" s="10">
        <v>32085</v>
      </c>
      <c r="D7662">
        <v>36</v>
      </c>
    </row>
    <row r="7663" spans="3:4" x14ac:dyDescent="0.25">
      <c r="C7663" s="10">
        <v>32084</v>
      </c>
      <c r="D7663">
        <v>36.25</v>
      </c>
    </row>
    <row r="7664" spans="3:4" x14ac:dyDescent="0.25">
      <c r="C7664" s="10">
        <v>32083</v>
      </c>
      <c r="D7664">
        <v>38.75</v>
      </c>
    </row>
    <row r="7665" spans="3:4" x14ac:dyDescent="0.25">
      <c r="C7665" s="10">
        <v>32080</v>
      </c>
      <c r="D7665">
        <v>38.630000000000003</v>
      </c>
    </row>
    <row r="7666" spans="3:4" x14ac:dyDescent="0.25">
      <c r="C7666" s="10">
        <v>32079</v>
      </c>
      <c r="D7666">
        <v>39.5</v>
      </c>
    </row>
    <row r="7667" spans="3:4" x14ac:dyDescent="0.25">
      <c r="C7667" s="10">
        <v>32078</v>
      </c>
      <c r="D7667">
        <v>33.5</v>
      </c>
    </row>
    <row r="7668" spans="3:4" x14ac:dyDescent="0.25">
      <c r="C7668" s="10">
        <v>32077</v>
      </c>
      <c r="D7668">
        <v>30.25</v>
      </c>
    </row>
    <row r="7669" spans="3:4" x14ac:dyDescent="0.25">
      <c r="C7669" s="10">
        <v>32076</v>
      </c>
      <c r="D7669">
        <v>28</v>
      </c>
    </row>
    <row r="7670" spans="3:4" x14ac:dyDescent="0.25">
      <c r="C7670" s="10">
        <v>32073</v>
      </c>
      <c r="D7670">
        <v>35.5</v>
      </c>
    </row>
    <row r="7671" spans="3:4" x14ac:dyDescent="0.25">
      <c r="C7671" s="10">
        <v>32072</v>
      </c>
      <c r="D7671">
        <v>36.75</v>
      </c>
    </row>
    <row r="7672" spans="3:4" x14ac:dyDescent="0.25">
      <c r="C7672" s="10">
        <v>32071</v>
      </c>
      <c r="D7672">
        <v>40.5</v>
      </c>
    </row>
    <row r="7673" spans="3:4" x14ac:dyDescent="0.25">
      <c r="C7673" s="10">
        <v>32070</v>
      </c>
      <c r="D7673">
        <v>34.5</v>
      </c>
    </row>
    <row r="7674" spans="3:4" x14ac:dyDescent="0.25">
      <c r="C7674" s="10">
        <v>32069</v>
      </c>
      <c r="D7674">
        <v>36.5</v>
      </c>
    </row>
    <row r="7675" spans="3:4" x14ac:dyDescent="0.25">
      <c r="C7675" s="10">
        <v>32066</v>
      </c>
      <c r="D7675">
        <v>48.25</v>
      </c>
    </row>
    <row r="7676" spans="3:4" x14ac:dyDescent="0.25">
      <c r="C7676" s="10">
        <v>32065</v>
      </c>
      <c r="D7676">
        <v>52</v>
      </c>
    </row>
    <row r="7677" spans="3:4" x14ac:dyDescent="0.25">
      <c r="C7677" s="10">
        <v>32064</v>
      </c>
      <c r="D7677">
        <v>53.25</v>
      </c>
    </row>
    <row r="7678" spans="3:4" x14ac:dyDescent="0.25">
      <c r="C7678" s="10">
        <v>32063</v>
      </c>
      <c r="D7678">
        <v>54.5</v>
      </c>
    </row>
    <row r="7679" spans="3:4" x14ac:dyDescent="0.25">
      <c r="C7679" s="10">
        <v>32062</v>
      </c>
      <c r="D7679">
        <v>53.25</v>
      </c>
    </row>
    <row r="7680" spans="3:4" x14ac:dyDescent="0.25">
      <c r="C7680" s="10">
        <v>32059</v>
      </c>
      <c r="D7680">
        <v>54.13</v>
      </c>
    </row>
    <row r="7681" spans="3:4" x14ac:dyDescent="0.25">
      <c r="C7681" s="10">
        <v>32058</v>
      </c>
      <c r="D7681">
        <v>54.25</v>
      </c>
    </row>
    <row r="7682" spans="3:4" x14ac:dyDescent="0.25">
      <c r="C7682" s="10">
        <v>32057</v>
      </c>
      <c r="D7682">
        <v>55.5</v>
      </c>
    </row>
    <row r="7683" spans="3:4" x14ac:dyDescent="0.25">
      <c r="C7683" s="10">
        <v>32056</v>
      </c>
      <c r="D7683">
        <v>55.75</v>
      </c>
    </row>
    <row r="7684" spans="3:4" x14ac:dyDescent="0.25">
      <c r="C7684" s="10">
        <v>32055</v>
      </c>
      <c r="D7684">
        <v>59.25</v>
      </c>
    </row>
    <row r="7685" spans="3:4" x14ac:dyDescent="0.25">
      <c r="C7685" s="10">
        <v>32052</v>
      </c>
      <c r="D7685">
        <v>58.5</v>
      </c>
    </row>
    <row r="7686" spans="3:4" x14ac:dyDescent="0.25">
      <c r="C7686" s="10">
        <v>32051</v>
      </c>
      <c r="D7686">
        <v>58.25</v>
      </c>
    </row>
    <row r="7687" spans="3:4" x14ac:dyDescent="0.25">
      <c r="C7687" s="10">
        <v>32050</v>
      </c>
      <c r="D7687">
        <v>56.5</v>
      </c>
    </row>
    <row r="7688" spans="3:4" x14ac:dyDescent="0.25">
      <c r="C7688" s="10">
        <v>32049</v>
      </c>
      <c r="D7688">
        <v>54.5</v>
      </c>
    </row>
    <row r="7689" spans="3:4" x14ac:dyDescent="0.25">
      <c r="C7689" s="10">
        <v>32048</v>
      </c>
      <c r="D7689">
        <v>55.75</v>
      </c>
    </row>
    <row r="7690" spans="3:4" x14ac:dyDescent="0.25">
      <c r="C7690" s="10">
        <v>32045</v>
      </c>
      <c r="D7690">
        <v>57.5</v>
      </c>
    </row>
    <row r="7691" spans="3:4" x14ac:dyDescent="0.25">
      <c r="C7691" s="10">
        <v>32044</v>
      </c>
      <c r="D7691">
        <v>56.5</v>
      </c>
    </row>
    <row r="7692" spans="3:4" x14ac:dyDescent="0.25">
      <c r="C7692" s="10">
        <v>32043</v>
      </c>
      <c r="D7692">
        <v>55.25</v>
      </c>
    </row>
    <row r="7693" spans="3:4" x14ac:dyDescent="0.25">
      <c r="C7693" s="10">
        <v>32042</v>
      </c>
      <c r="D7693">
        <v>54.13</v>
      </c>
    </row>
    <row r="7694" spans="3:4" x14ac:dyDescent="0.25">
      <c r="C7694" s="10">
        <v>32041</v>
      </c>
      <c r="D7694">
        <v>50.25</v>
      </c>
    </row>
    <row r="7695" spans="3:4" x14ac:dyDescent="0.25">
      <c r="C7695" s="10">
        <v>32038</v>
      </c>
      <c r="D7695">
        <v>51.75</v>
      </c>
    </row>
    <row r="7696" spans="3:4" x14ac:dyDescent="0.25">
      <c r="C7696" s="10">
        <v>32037</v>
      </c>
      <c r="D7696">
        <v>52</v>
      </c>
    </row>
    <row r="7697" spans="3:4" x14ac:dyDescent="0.25">
      <c r="C7697" s="10">
        <v>32036</v>
      </c>
      <c r="D7697">
        <v>51.75</v>
      </c>
    </row>
    <row r="7698" spans="3:4" x14ac:dyDescent="0.25">
      <c r="C7698" s="10">
        <v>32035</v>
      </c>
      <c r="D7698">
        <v>51.75</v>
      </c>
    </row>
    <row r="7699" spans="3:4" x14ac:dyDescent="0.25">
      <c r="C7699" s="10">
        <v>32034</v>
      </c>
      <c r="D7699">
        <v>53</v>
      </c>
    </row>
    <row r="7700" spans="3:4" x14ac:dyDescent="0.25">
      <c r="C7700" s="10">
        <v>32031</v>
      </c>
      <c r="D7700">
        <v>54.5</v>
      </c>
    </row>
    <row r="7701" spans="3:4" x14ac:dyDescent="0.25">
      <c r="C7701" s="10">
        <v>32030</v>
      </c>
      <c r="D7701">
        <v>53.75</v>
      </c>
    </row>
    <row r="7702" spans="3:4" x14ac:dyDescent="0.25">
      <c r="C7702" s="10">
        <v>32029</v>
      </c>
      <c r="D7702">
        <v>52.75</v>
      </c>
    </row>
    <row r="7703" spans="3:4" x14ac:dyDescent="0.25">
      <c r="C7703" s="10">
        <v>32028</v>
      </c>
      <c r="D7703">
        <v>49.88</v>
      </c>
    </row>
    <row r="7704" spans="3:4" x14ac:dyDescent="0.25">
      <c r="C7704" s="10">
        <v>32024</v>
      </c>
      <c r="D7704">
        <v>50.5</v>
      </c>
    </row>
    <row r="7705" spans="3:4" x14ac:dyDescent="0.25">
      <c r="C7705" s="10">
        <v>32023</v>
      </c>
      <c r="D7705">
        <v>51.25</v>
      </c>
    </row>
    <row r="7706" spans="3:4" x14ac:dyDescent="0.25">
      <c r="C7706" s="10">
        <v>32022</v>
      </c>
      <c r="D7706">
        <v>52</v>
      </c>
    </row>
    <row r="7707" spans="3:4" x14ac:dyDescent="0.25">
      <c r="C7707" s="10">
        <v>32021</v>
      </c>
      <c r="D7707">
        <v>52.5</v>
      </c>
    </row>
    <row r="7708" spans="3:4" x14ac:dyDescent="0.25">
      <c r="C7708" s="10">
        <v>32020</v>
      </c>
      <c r="D7708">
        <v>54</v>
      </c>
    </row>
    <row r="7709" spans="3:4" x14ac:dyDescent="0.25">
      <c r="C7709" s="10">
        <v>32017</v>
      </c>
      <c r="D7709">
        <v>52</v>
      </c>
    </row>
    <row r="7710" spans="3:4" x14ac:dyDescent="0.25">
      <c r="C7710" s="10">
        <v>32016</v>
      </c>
      <c r="D7710">
        <v>52</v>
      </c>
    </row>
    <row r="7711" spans="3:4" x14ac:dyDescent="0.25">
      <c r="C7711" s="10">
        <v>32015</v>
      </c>
      <c r="D7711">
        <v>52</v>
      </c>
    </row>
    <row r="7712" spans="3:4" x14ac:dyDescent="0.25">
      <c r="C7712" s="10">
        <v>32014</v>
      </c>
      <c r="D7712">
        <v>52</v>
      </c>
    </row>
    <row r="7713" spans="3:4" x14ac:dyDescent="0.25">
      <c r="C7713" s="10">
        <v>32013</v>
      </c>
      <c r="D7713">
        <v>52.25</v>
      </c>
    </row>
    <row r="7714" spans="3:4" x14ac:dyDescent="0.25">
      <c r="C7714" s="10">
        <v>32010</v>
      </c>
      <c r="D7714">
        <v>53</v>
      </c>
    </row>
    <row r="7715" spans="3:4" x14ac:dyDescent="0.25">
      <c r="C7715" s="10">
        <v>32009</v>
      </c>
      <c r="D7715">
        <v>51.75</v>
      </c>
    </row>
    <row r="7716" spans="3:4" x14ac:dyDescent="0.25">
      <c r="C7716" s="10">
        <v>32008</v>
      </c>
      <c r="D7716">
        <v>50</v>
      </c>
    </row>
    <row r="7717" spans="3:4" x14ac:dyDescent="0.25">
      <c r="C7717" s="10">
        <v>32007</v>
      </c>
      <c r="D7717">
        <v>48.75</v>
      </c>
    </row>
    <row r="7718" spans="3:4" x14ac:dyDescent="0.25">
      <c r="C7718" s="10">
        <v>32006</v>
      </c>
      <c r="D7718">
        <v>49.5</v>
      </c>
    </row>
    <row r="7719" spans="3:4" x14ac:dyDescent="0.25">
      <c r="C7719" s="10">
        <v>32003</v>
      </c>
      <c r="D7719">
        <v>49</v>
      </c>
    </row>
    <row r="7720" spans="3:4" x14ac:dyDescent="0.25">
      <c r="C7720" s="10">
        <v>32002</v>
      </c>
      <c r="D7720">
        <v>49</v>
      </c>
    </row>
    <row r="7721" spans="3:4" x14ac:dyDescent="0.25">
      <c r="C7721" s="10">
        <v>32001</v>
      </c>
      <c r="D7721">
        <v>48.75</v>
      </c>
    </row>
    <row r="7722" spans="3:4" x14ac:dyDescent="0.25">
      <c r="C7722" s="10">
        <v>32000</v>
      </c>
      <c r="D7722">
        <v>49.5</v>
      </c>
    </row>
    <row r="7723" spans="3:4" x14ac:dyDescent="0.25">
      <c r="C7723" s="10">
        <v>31999</v>
      </c>
      <c r="D7723">
        <v>48.25</v>
      </c>
    </row>
    <row r="7724" spans="3:4" x14ac:dyDescent="0.25">
      <c r="C7724" s="10">
        <v>31996</v>
      </c>
      <c r="D7724">
        <v>46.5</v>
      </c>
    </row>
    <row r="7725" spans="3:4" x14ac:dyDescent="0.25">
      <c r="C7725" s="10">
        <v>31995</v>
      </c>
      <c r="D7725">
        <v>46.25</v>
      </c>
    </row>
    <row r="7726" spans="3:4" x14ac:dyDescent="0.25">
      <c r="C7726" s="10">
        <v>31994</v>
      </c>
      <c r="D7726">
        <v>43.25</v>
      </c>
    </row>
    <row r="7727" spans="3:4" x14ac:dyDescent="0.25">
      <c r="C7727" s="10">
        <v>31993</v>
      </c>
      <c r="D7727">
        <v>42.25</v>
      </c>
    </row>
    <row r="7728" spans="3:4" x14ac:dyDescent="0.25">
      <c r="C7728" s="10">
        <v>31992</v>
      </c>
      <c r="D7728">
        <v>40.25</v>
      </c>
    </row>
    <row r="7729" spans="3:4" x14ac:dyDescent="0.25">
      <c r="C7729" s="10">
        <v>31989</v>
      </c>
      <c r="D7729">
        <v>41.25</v>
      </c>
    </row>
    <row r="7730" spans="3:4" x14ac:dyDescent="0.25">
      <c r="C7730" s="10">
        <v>31988</v>
      </c>
      <c r="D7730">
        <v>41.5</v>
      </c>
    </row>
    <row r="7731" spans="3:4" x14ac:dyDescent="0.25">
      <c r="C7731" s="10">
        <v>31987</v>
      </c>
      <c r="D7731">
        <v>41</v>
      </c>
    </row>
    <row r="7732" spans="3:4" x14ac:dyDescent="0.25">
      <c r="C7732" s="10">
        <v>31986</v>
      </c>
      <c r="D7732">
        <v>41.88</v>
      </c>
    </row>
    <row r="7733" spans="3:4" x14ac:dyDescent="0.25">
      <c r="C7733" s="10">
        <v>31985</v>
      </c>
      <c r="D7733">
        <v>42.25</v>
      </c>
    </row>
    <row r="7734" spans="3:4" x14ac:dyDescent="0.25">
      <c r="C7734" s="10">
        <v>31982</v>
      </c>
      <c r="D7734">
        <v>42.5</v>
      </c>
    </row>
    <row r="7735" spans="3:4" x14ac:dyDescent="0.25">
      <c r="C7735" s="10">
        <v>31981</v>
      </c>
      <c r="D7735">
        <v>41.75</v>
      </c>
    </row>
    <row r="7736" spans="3:4" x14ac:dyDescent="0.25">
      <c r="C7736" s="10">
        <v>31980</v>
      </c>
      <c r="D7736">
        <v>42.5</v>
      </c>
    </row>
    <row r="7737" spans="3:4" x14ac:dyDescent="0.25">
      <c r="C7737" s="10">
        <v>31979</v>
      </c>
      <c r="D7737">
        <v>41.38</v>
      </c>
    </row>
    <row r="7738" spans="3:4" x14ac:dyDescent="0.25">
      <c r="C7738" s="10">
        <v>31978</v>
      </c>
      <c r="D7738">
        <v>41.75</v>
      </c>
    </row>
    <row r="7739" spans="3:4" x14ac:dyDescent="0.25">
      <c r="C7739" s="10">
        <v>31975</v>
      </c>
      <c r="D7739">
        <v>43.25</v>
      </c>
    </row>
    <row r="7740" spans="3:4" x14ac:dyDescent="0.25">
      <c r="C7740" s="10">
        <v>31974</v>
      </c>
      <c r="D7740">
        <v>44</v>
      </c>
    </row>
    <row r="7741" spans="3:4" x14ac:dyDescent="0.25">
      <c r="C7741" s="10">
        <v>31973</v>
      </c>
      <c r="D7741">
        <v>44</v>
      </c>
    </row>
    <row r="7742" spans="3:4" x14ac:dyDescent="0.25">
      <c r="C7742" s="10">
        <v>31972</v>
      </c>
      <c r="D7742">
        <v>43</v>
      </c>
    </row>
    <row r="7743" spans="3:4" x14ac:dyDescent="0.25">
      <c r="C7743" s="10">
        <v>31971</v>
      </c>
      <c r="D7743">
        <v>40.5</v>
      </c>
    </row>
    <row r="7744" spans="3:4" x14ac:dyDescent="0.25">
      <c r="C7744" s="10">
        <v>31968</v>
      </c>
      <c r="D7744">
        <v>38</v>
      </c>
    </row>
    <row r="7745" spans="3:4" x14ac:dyDescent="0.25">
      <c r="C7745" s="10">
        <v>31967</v>
      </c>
      <c r="D7745">
        <v>37.75</v>
      </c>
    </row>
    <row r="7746" spans="3:4" x14ac:dyDescent="0.25">
      <c r="C7746" s="10">
        <v>31966</v>
      </c>
      <c r="D7746">
        <v>37.25</v>
      </c>
    </row>
    <row r="7747" spans="3:4" x14ac:dyDescent="0.25">
      <c r="C7747" s="10">
        <v>31965</v>
      </c>
      <c r="D7747">
        <v>39.25</v>
      </c>
    </row>
    <row r="7748" spans="3:4" x14ac:dyDescent="0.25">
      <c r="C7748" s="10">
        <v>31964</v>
      </c>
      <c r="D7748">
        <v>40.75</v>
      </c>
    </row>
    <row r="7749" spans="3:4" x14ac:dyDescent="0.25">
      <c r="C7749" s="10">
        <v>31960</v>
      </c>
      <c r="D7749">
        <v>40.630000000000003</v>
      </c>
    </row>
    <row r="7750" spans="3:4" x14ac:dyDescent="0.25">
      <c r="C7750" s="10">
        <v>31959</v>
      </c>
      <c r="D7750">
        <v>40</v>
      </c>
    </row>
    <row r="7751" spans="3:4" x14ac:dyDescent="0.25">
      <c r="C7751" s="10">
        <v>31958</v>
      </c>
      <c r="D7751">
        <v>40.5</v>
      </c>
    </row>
    <row r="7752" spans="3:4" x14ac:dyDescent="0.25">
      <c r="C7752" s="10">
        <v>31957</v>
      </c>
      <c r="D7752">
        <v>40.75</v>
      </c>
    </row>
    <row r="7753" spans="3:4" x14ac:dyDescent="0.25">
      <c r="C7753" s="10">
        <v>31954</v>
      </c>
      <c r="D7753">
        <v>40.5</v>
      </c>
    </row>
    <row r="7754" spans="3:4" x14ac:dyDescent="0.25">
      <c r="C7754" s="10">
        <v>31953</v>
      </c>
      <c r="D7754">
        <v>40.5</v>
      </c>
    </row>
    <row r="7755" spans="3:4" x14ac:dyDescent="0.25">
      <c r="C7755" s="10">
        <v>31952</v>
      </c>
      <c r="D7755">
        <v>42</v>
      </c>
    </row>
    <row r="7756" spans="3:4" x14ac:dyDescent="0.25">
      <c r="C7756" s="10">
        <v>31951</v>
      </c>
      <c r="D7756">
        <v>41.25</v>
      </c>
    </row>
    <row r="7757" spans="3:4" x14ac:dyDescent="0.25">
      <c r="C7757" s="10">
        <v>31950</v>
      </c>
      <c r="D7757">
        <v>42</v>
      </c>
    </row>
    <row r="7758" spans="3:4" x14ac:dyDescent="0.25">
      <c r="C7758" s="10">
        <v>31947</v>
      </c>
      <c r="D7758">
        <v>41</v>
      </c>
    </row>
    <row r="7759" spans="3:4" x14ac:dyDescent="0.25">
      <c r="C7759" s="10">
        <v>31946</v>
      </c>
      <c r="D7759">
        <v>41.5</v>
      </c>
    </row>
    <row r="7760" spans="3:4" x14ac:dyDescent="0.25">
      <c r="C7760" s="10">
        <v>31945</v>
      </c>
      <c r="D7760">
        <v>40.5</v>
      </c>
    </row>
    <row r="7761" spans="3:4" x14ac:dyDescent="0.25">
      <c r="C7761" s="10">
        <v>31944</v>
      </c>
      <c r="D7761">
        <v>41.5</v>
      </c>
    </row>
    <row r="7762" spans="3:4" x14ac:dyDescent="0.25">
      <c r="C7762" s="10">
        <v>31943</v>
      </c>
      <c r="D7762">
        <v>78.5</v>
      </c>
    </row>
    <row r="7763" spans="3:4" x14ac:dyDescent="0.25">
      <c r="C7763" s="10">
        <v>31940</v>
      </c>
      <c r="D7763">
        <v>79</v>
      </c>
    </row>
    <row r="7764" spans="3:4" x14ac:dyDescent="0.25">
      <c r="C7764" s="10">
        <v>31939</v>
      </c>
      <c r="D7764">
        <v>79</v>
      </c>
    </row>
    <row r="7765" spans="3:4" x14ac:dyDescent="0.25">
      <c r="C7765" s="10">
        <v>31938</v>
      </c>
      <c r="D7765">
        <v>78.5</v>
      </c>
    </row>
    <row r="7766" spans="3:4" x14ac:dyDescent="0.25">
      <c r="C7766" s="10">
        <v>31937</v>
      </c>
      <c r="D7766">
        <v>78.5</v>
      </c>
    </row>
    <row r="7767" spans="3:4" x14ac:dyDescent="0.25">
      <c r="C7767" s="10">
        <v>31936</v>
      </c>
      <c r="D7767">
        <v>77.75</v>
      </c>
    </row>
    <row r="7768" spans="3:4" x14ac:dyDescent="0.25">
      <c r="C7768" s="10">
        <v>31933</v>
      </c>
      <c r="D7768">
        <v>77.75</v>
      </c>
    </row>
    <row r="7769" spans="3:4" x14ac:dyDescent="0.25">
      <c r="C7769" s="10">
        <v>31932</v>
      </c>
      <c r="D7769">
        <v>78.5</v>
      </c>
    </row>
    <row r="7770" spans="3:4" x14ac:dyDescent="0.25">
      <c r="C7770" s="10">
        <v>31931</v>
      </c>
      <c r="D7770">
        <v>77.75</v>
      </c>
    </row>
    <row r="7771" spans="3:4" x14ac:dyDescent="0.25">
      <c r="C7771" s="10">
        <v>31930</v>
      </c>
      <c r="D7771">
        <v>77.25</v>
      </c>
    </row>
    <row r="7772" spans="3:4" x14ac:dyDescent="0.25">
      <c r="C7772" s="10">
        <v>31929</v>
      </c>
      <c r="D7772">
        <v>77.75</v>
      </c>
    </row>
    <row r="7773" spans="3:4" x14ac:dyDescent="0.25">
      <c r="C7773" s="10">
        <v>31926</v>
      </c>
      <c r="D7773">
        <v>79</v>
      </c>
    </row>
    <row r="7774" spans="3:4" x14ac:dyDescent="0.25">
      <c r="C7774" s="10">
        <v>31925</v>
      </c>
      <c r="D7774">
        <v>80</v>
      </c>
    </row>
    <row r="7775" spans="3:4" x14ac:dyDescent="0.25">
      <c r="C7775" s="10">
        <v>31924</v>
      </c>
      <c r="D7775">
        <v>79.5</v>
      </c>
    </row>
    <row r="7776" spans="3:4" x14ac:dyDescent="0.25">
      <c r="C7776" s="10">
        <v>31923</v>
      </c>
      <c r="D7776">
        <v>78</v>
      </c>
    </row>
    <row r="7777" spans="3:4" x14ac:dyDescent="0.25">
      <c r="C7777" s="10">
        <v>31919</v>
      </c>
      <c r="D7777">
        <v>74.12</v>
      </c>
    </row>
    <row r="7778" spans="3:4" x14ac:dyDescent="0.25">
      <c r="C7778" s="10">
        <v>31918</v>
      </c>
      <c r="D7778">
        <v>74.5</v>
      </c>
    </row>
    <row r="7779" spans="3:4" x14ac:dyDescent="0.25">
      <c r="C7779" s="10">
        <v>31917</v>
      </c>
      <c r="D7779">
        <v>74.5</v>
      </c>
    </row>
    <row r="7780" spans="3:4" x14ac:dyDescent="0.25">
      <c r="C7780" s="10">
        <v>31916</v>
      </c>
      <c r="D7780">
        <v>73.25</v>
      </c>
    </row>
    <row r="7781" spans="3:4" x14ac:dyDescent="0.25">
      <c r="C7781" s="10">
        <v>31915</v>
      </c>
      <c r="D7781">
        <v>75.75</v>
      </c>
    </row>
    <row r="7782" spans="3:4" x14ac:dyDescent="0.25">
      <c r="C7782" s="10">
        <v>31912</v>
      </c>
      <c r="D7782">
        <v>78.25</v>
      </c>
    </row>
    <row r="7783" spans="3:4" x14ac:dyDescent="0.25">
      <c r="C7783" s="10">
        <v>31911</v>
      </c>
      <c r="D7783">
        <v>79.25</v>
      </c>
    </row>
    <row r="7784" spans="3:4" x14ac:dyDescent="0.25">
      <c r="C7784" s="10">
        <v>31910</v>
      </c>
      <c r="D7784">
        <v>78.5</v>
      </c>
    </row>
    <row r="7785" spans="3:4" x14ac:dyDescent="0.25">
      <c r="C7785" s="10">
        <v>31909</v>
      </c>
      <c r="D7785">
        <v>75.5</v>
      </c>
    </row>
    <row r="7786" spans="3:4" x14ac:dyDescent="0.25">
      <c r="C7786" s="10">
        <v>31908</v>
      </c>
      <c r="D7786">
        <v>77</v>
      </c>
    </row>
    <row r="7787" spans="3:4" x14ac:dyDescent="0.25">
      <c r="C7787" s="10">
        <v>31905</v>
      </c>
      <c r="D7787">
        <v>79</v>
      </c>
    </row>
    <row r="7788" spans="3:4" x14ac:dyDescent="0.25">
      <c r="C7788" s="10">
        <v>31904</v>
      </c>
      <c r="D7788">
        <v>80.25</v>
      </c>
    </row>
    <row r="7789" spans="3:4" x14ac:dyDescent="0.25">
      <c r="C7789" s="10">
        <v>31903</v>
      </c>
      <c r="D7789">
        <v>80</v>
      </c>
    </row>
    <row r="7790" spans="3:4" x14ac:dyDescent="0.25">
      <c r="C7790" s="10">
        <v>31902</v>
      </c>
      <c r="D7790">
        <v>80.25</v>
      </c>
    </row>
    <row r="7791" spans="3:4" x14ac:dyDescent="0.25">
      <c r="C7791" s="10">
        <v>31901</v>
      </c>
      <c r="D7791">
        <v>79.75</v>
      </c>
    </row>
    <row r="7792" spans="3:4" x14ac:dyDescent="0.25">
      <c r="C7792" s="10">
        <v>31898</v>
      </c>
      <c r="D7792">
        <v>80</v>
      </c>
    </row>
    <row r="7793" spans="3:4" x14ac:dyDescent="0.25">
      <c r="C7793" s="10">
        <v>31897</v>
      </c>
      <c r="D7793">
        <v>79.25</v>
      </c>
    </row>
    <row r="7794" spans="3:4" x14ac:dyDescent="0.25">
      <c r="C7794" s="10">
        <v>31896</v>
      </c>
      <c r="D7794">
        <v>77.75</v>
      </c>
    </row>
    <row r="7795" spans="3:4" x14ac:dyDescent="0.25">
      <c r="C7795" s="10">
        <v>31895</v>
      </c>
      <c r="D7795">
        <v>77</v>
      </c>
    </row>
    <row r="7796" spans="3:4" x14ac:dyDescent="0.25">
      <c r="C7796" s="10">
        <v>31894</v>
      </c>
      <c r="D7796">
        <v>75</v>
      </c>
    </row>
    <row r="7797" spans="3:4" x14ac:dyDescent="0.25">
      <c r="C7797" s="10">
        <v>31891</v>
      </c>
      <c r="D7797">
        <v>74.75</v>
      </c>
    </row>
    <row r="7798" spans="3:4" x14ac:dyDescent="0.25">
      <c r="C7798" s="10">
        <v>31890</v>
      </c>
      <c r="D7798">
        <v>76</v>
      </c>
    </row>
    <row r="7799" spans="3:4" x14ac:dyDescent="0.25">
      <c r="C7799" s="10">
        <v>31889</v>
      </c>
      <c r="D7799">
        <v>74.25</v>
      </c>
    </row>
    <row r="7800" spans="3:4" x14ac:dyDescent="0.25">
      <c r="C7800" s="10">
        <v>31888</v>
      </c>
      <c r="D7800">
        <v>74.75</v>
      </c>
    </row>
    <row r="7801" spans="3:4" x14ac:dyDescent="0.25">
      <c r="C7801" s="10">
        <v>31887</v>
      </c>
      <c r="D7801">
        <v>71.12</v>
      </c>
    </row>
    <row r="7802" spans="3:4" x14ac:dyDescent="0.25">
      <c r="C7802" s="10">
        <v>31883</v>
      </c>
      <c r="D7802">
        <v>71.5</v>
      </c>
    </row>
    <row r="7803" spans="3:4" x14ac:dyDescent="0.25">
      <c r="C7803" s="10">
        <v>31882</v>
      </c>
      <c r="D7803">
        <v>71</v>
      </c>
    </row>
    <row r="7804" spans="3:4" x14ac:dyDescent="0.25">
      <c r="C7804" s="10">
        <v>31881</v>
      </c>
      <c r="D7804">
        <v>68</v>
      </c>
    </row>
    <row r="7805" spans="3:4" x14ac:dyDescent="0.25">
      <c r="C7805" s="10">
        <v>31880</v>
      </c>
      <c r="D7805">
        <v>67.5</v>
      </c>
    </row>
    <row r="7806" spans="3:4" x14ac:dyDescent="0.25">
      <c r="C7806" s="10">
        <v>31877</v>
      </c>
      <c r="D7806">
        <v>70.25</v>
      </c>
    </row>
    <row r="7807" spans="3:4" x14ac:dyDescent="0.25">
      <c r="C7807" s="10">
        <v>31876</v>
      </c>
      <c r="D7807">
        <v>71</v>
      </c>
    </row>
    <row r="7808" spans="3:4" x14ac:dyDescent="0.25">
      <c r="C7808" s="10">
        <v>31875</v>
      </c>
      <c r="D7808">
        <v>69</v>
      </c>
    </row>
    <row r="7809" spans="3:4" x14ac:dyDescent="0.25">
      <c r="C7809" s="10">
        <v>31874</v>
      </c>
      <c r="D7809">
        <v>67.75</v>
      </c>
    </row>
    <row r="7810" spans="3:4" x14ac:dyDescent="0.25">
      <c r="C7810" s="10">
        <v>31873</v>
      </c>
      <c r="D7810">
        <v>70</v>
      </c>
    </row>
    <row r="7811" spans="3:4" x14ac:dyDescent="0.25">
      <c r="C7811" s="10">
        <v>31870</v>
      </c>
      <c r="D7811">
        <v>71.75</v>
      </c>
    </row>
    <row r="7812" spans="3:4" x14ac:dyDescent="0.25">
      <c r="C7812" s="10">
        <v>31869</v>
      </c>
      <c r="D7812">
        <v>71.75</v>
      </c>
    </row>
    <row r="7813" spans="3:4" x14ac:dyDescent="0.25">
      <c r="C7813" s="10">
        <v>31868</v>
      </c>
      <c r="D7813">
        <v>66.75</v>
      </c>
    </row>
    <row r="7814" spans="3:4" x14ac:dyDescent="0.25">
      <c r="C7814" s="10">
        <v>31867</v>
      </c>
      <c r="D7814">
        <v>64.5</v>
      </c>
    </row>
    <row r="7815" spans="3:4" x14ac:dyDescent="0.25">
      <c r="C7815" s="10">
        <v>31866</v>
      </c>
      <c r="D7815">
        <v>62.5</v>
      </c>
    </row>
    <row r="7816" spans="3:4" x14ac:dyDescent="0.25">
      <c r="C7816" s="10">
        <v>31863</v>
      </c>
      <c r="D7816">
        <v>65</v>
      </c>
    </row>
    <row r="7817" spans="3:4" x14ac:dyDescent="0.25">
      <c r="C7817" s="10">
        <v>31862</v>
      </c>
      <c r="D7817">
        <v>67.25</v>
      </c>
    </row>
    <row r="7818" spans="3:4" x14ac:dyDescent="0.25">
      <c r="C7818" s="10">
        <v>31861</v>
      </c>
      <c r="D7818">
        <v>66.75</v>
      </c>
    </row>
    <row r="7819" spans="3:4" x14ac:dyDescent="0.25">
      <c r="C7819" s="10">
        <v>31860</v>
      </c>
      <c r="D7819">
        <v>66.25</v>
      </c>
    </row>
    <row r="7820" spans="3:4" x14ac:dyDescent="0.25">
      <c r="C7820" s="10">
        <v>31859</v>
      </c>
      <c r="D7820">
        <v>67.5</v>
      </c>
    </row>
    <row r="7821" spans="3:4" x14ac:dyDescent="0.25">
      <c r="C7821" s="10">
        <v>31856</v>
      </c>
      <c r="D7821">
        <v>68.25</v>
      </c>
    </row>
    <row r="7822" spans="3:4" x14ac:dyDescent="0.25">
      <c r="C7822" s="10">
        <v>31855</v>
      </c>
      <c r="D7822">
        <v>68.37</v>
      </c>
    </row>
    <row r="7823" spans="3:4" x14ac:dyDescent="0.25">
      <c r="C7823" s="10">
        <v>31854</v>
      </c>
      <c r="D7823">
        <v>66</v>
      </c>
    </row>
    <row r="7824" spans="3:4" x14ac:dyDescent="0.25">
      <c r="C7824" s="10">
        <v>31853</v>
      </c>
      <c r="D7824">
        <v>67</v>
      </c>
    </row>
    <row r="7825" spans="3:4" x14ac:dyDescent="0.25">
      <c r="C7825" s="10">
        <v>31852</v>
      </c>
      <c r="D7825">
        <v>65.25</v>
      </c>
    </row>
    <row r="7826" spans="3:4" x14ac:dyDescent="0.25">
      <c r="C7826" s="10">
        <v>31849</v>
      </c>
      <c r="D7826">
        <v>63.5</v>
      </c>
    </row>
    <row r="7827" spans="3:4" x14ac:dyDescent="0.25">
      <c r="C7827" s="10">
        <v>31848</v>
      </c>
      <c r="D7827">
        <v>65.25</v>
      </c>
    </row>
    <row r="7828" spans="3:4" x14ac:dyDescent="0.25">
      <c r="C7828" s="10">
        <v>31847</v>
      </c>
      <c r="D7828">
        <v>66.25</v>
      </c>
    </row>
    <row r="7829" spans="3:4" x14ac:dyDescent="0.25">
      <c r="C7829" s="10">
        <v>31846</v>
      </c>
      <c r="D7829">
        <v>66.75</v>
      </c>
    </row>
    <row r="7830" spans="3:4" x14ac:dyDescent="0.25">
      <c r="C7830" s="10">
        <v>31845</v>
      </c>
      <c r="D7830">
        <v>64.62</v>
      </c>
    </row>
    <row r="7831" spans="3:4" x14ac:dyDescent="0.25">
      <c r="C7831" s="10">
        <v>31842</v>
      </c>
      <c r="D7831">
        <v>67.25</v>
      </c>
    </row>
    <row r="7832" spans="3:4" x14ac:dyDescent="0.25">
      <c r="C7832" s="10">
        <v>31841</v>
      </c>
      <c r="D7832">
        <v>68.5</v>
      </c>
    </row>
    <row r="7833" spans="3:4" x14ac:dyDescent="0.25">
      <c r="C7833" s="10">
        <v>31840</v>
      </c>
      <c r="D7833">
        <v>67.62</v>
      </c>
    </row>
    <row r="7834" spans="3:4" x14ac:dyDescent="0.25">
      <c r="C7834" s="10">
        <v>31839</v>
      </c>
      <c r="D7834">
        <v>65</v>
      </c>
    </row>
    <row r="7835" spans="3:4" x14ac:dyDescent="0.25">
      <c r="C7835" s="10">
        <v>31838</v>
      </c>
      <c r="D7835">
        <v>67.5</v>
      </c>
    </row>
    <row r="7836" spans="3:4" x14ac:dyDescent="0.25">
      <c r="C7836" s="10">
        <v>31835</v>
      </c>
      <c r="D7836">
        <v>70</v>
      </c>
    </row>
    <row r="7837" spans="3:4" x14ac:dyDescent="0.25">
      <c r="C7837" s="10">
        <v>31834</v>
      </c>
      <c r="D7837">
        <v>69.12</v>
      </c>
    </row>
    <row r="7838" spans="3:4" x14ac:dyDescent="0.25">
      <c r="C7838" s="10">
        <v>31833</v>
      </c>
      <c r="D7838">
        <v>69.12</v>
      </c>
    </row>
    <row r="7839" spans="3:4" x14ac:dyDescent="0.25">
      <c r="C7839" s="10">
        <v>31832</v>
      </c>
      <c r="D7839">
        <v>65.5</v>
      </c>
    </row>
    <row r="7840" spans="3:4" x14ac:dyDescent="0.25">
      <c r="C7840" s="10">
        <v>31831</v>
      </c>
      <c r="D7840">
        <v>63.13</v>
      </c>
    </row>
    <row r="7841" spans="3:4" x14ac:dyDescent="0.25">
      <c r="C7841" s="10">
        <v>31828</v>
      </c>
      <c r="D7841">
        <v>61.25</v>
      </c>
    </row>
    <row r="7842" spans="3:4" x14ac:dyDescent="0.25">
      <c r="C7842" s="10">
        <v>31827</v>
      </c>
      <c r="D7842">
        <v>62.38</v>
      </c>
    </row>
    <row r="7843" spans="3:4" x14ac:dyDescent="0.25">
      <c r="C7843" s="10">
        <v>31826</v>
      </c>
      <c r="D7843">
        <v>63.5</v>
      </c>
    </row>
    <row r="7844" spans="3:4" x14ac:dyDescent="0.25">
      <c r="C7844" s="10">
        <v>31825</v>
      </c>
      <c r="D7844">
        <v>66.37</v>
      </c>
    </row>
    <row r="7845" spans="3:4" x14ac:dyDescent="0.25">
      <c r="C7845" s="10">
        <v>31821</v>
      </c>
      <c r="D7845">
        <v>62.13</v>
      </c>
    </row>
    <row r="7846" spans="3:4" x14ac:dyDescent="0.25">
      <c r="C7846" s="10">
        <v>31820</v>
      </c>
      <c r="D7846">
        <v>58.63</v>
      </c>
    </row>
    <row r="7847" spans="3:4" x14ac:dyDescent="0.25">
      <c r="C7847" s="10">
        <v>31819</v>
      </c>
      <c r="D7847">
        <v>56.5</v>
      </c>
    </row>
    <row r="7848" spans="3:4" x14ac:dyDescent="0.25">
      <c r="C7848" s="10">
        <v>31818</v>
      </c>
      <c r="D7848">
        <v>52.75</v>
      </c>
    </row>
    <row r="7849" spans="3:4" x14ac:dyDescent="0.25">
      <c r="C7849" s="10">
        <v>31817</v>
      </c>
      <c r="D7849">
        <v>52.63</v>
      </c>
    </row>
    <row r="7850" spans="3:4" x14ac:dyDescent="0.25">
      <c r="C7850" s="10">
        <v>31814</v>
      </c>
      <c r="D7850">
        <v>54</v>
      </c>
    </row>
    <row r="7851" spans="3:4" x14ac:dyDescent="0.25">
      <c r="C7851" s="10">
        <v>31813</v>
      </c>
      <c r="D7851">
        <v>53.88</v>
      </c>
    </row>
    <row r="7852" spans="3:4" x14ac:dyDescent="0.25">
      <c r="C7852" s="10">
        <v>31812</v>
      </c>
      <c r="D7852">
        <v>55</v>
      </c>
    </row>
    <row r="7853" spans="3:4" x14ac:dyDescent="0.25">
      <c r="C7853" s="10">
        <v>31811</v>
      </c>
      <c r="D7853">
        <v>55.5</v>
      </c>
    </row>
    <row r="7854" spans="3:4" x14ac:dyDescent="0.25">
      <c r="C7854" s="10">
        <v>31810</v>
      </c>
      <c r="D7854">
        <v>55.88</v>
      </c>
    </row>
    <row r="7855" spans="3:4" x14ac:dyDescent="0.25">
      <c r="C7855" s="10">
        <v>31807</v>
      </c>
      <c r="D7855">
        <v>55.5</v>
      </c>
    </row>
    <row r="7856" spans="3:4" x14ac:dyDescent="0.25">
      <c r="C7856" s="10">
        <v>31806</v>
      </c>
      <c r="D7856">
        <v>54.13</v>
      </c>
    </row>
    <row r="7857" spans="3:4" x14ac:dyDescent="0.25">
      <c r="C7857" s="10">
        <v>31805</v>
      </c>
      <c r="D7857">
        <v>55.38</v>
      </c>
    </row>
    <row r="7858" spans="3:4" x14ac:dyDescent="0.25">
      <c r="C7858" s="10">
        <v>31804</v>
      </c>
      <c r="D7858">
        <v>52.75</v>
      </c>
    </row>
    <row r="7859" spans="3:4" x14ac:dyDescent="0.25">
      <c r="C7859" s="10">
        <v>31803</v>
      </c>
      <c r="D7859">
        <v>49.75</v>
      </c>
    </row>
    <row r="7860" spans="3:4" x14ac:dyDescent="0.25">
      <c r="C7860" s="10">
        <v>31800</v>
      </c>
      <c r="D7860">
        <v>50.25</v>
      </c>
    </row>
    <row r="7861" spans="3:4" x14ac:dyDescent="0.25">
      <c r="C7861" s="10">
        <v>31799</v>
      </c>
      <c r="D7861">
        <v>52.5</v>
      </c>
    </row>
    <row r="7862" spans="3:4" x14ac:dyDescent="0.25">
      <c r="C7862" s="10">
        <v>31798</v>
      </c>
      <c r="D7862">
        <v>49</v>
      </c>
    </row>
    <row r="7863" spans="3:4" x14ac:dyDescent="0.25">
      <c r="C7863" s="10">
        <v>31797</v>
      </c>
      <c r="D7863">
        <v>51.63</v>
      </c>
    </row>
    <row r="7864" spans="3:4" x14ac:dyDescent="0.25">
      <c r="C7864" s="10">
        <v>31796</v>
      </c>
      <c r="D7864">
        <v>53.13</v>
      </c>
    </row>
    <row r="7865" spans="3:4" x14ac:dyDescent="0.25">
      <c r="C7865" s="10">
        <v>31793</v>
      </c>
      <c r="D7865">
        <v>48.75</v>
      </c>
    </row>
    <row r="7866" spans="3:4" x14ac:dyDescent="0.25">
      <c r="C7866" s="10">
        <v>31792</v>
      </c>
      <c r="D7866">
        <v>49.88</v>
      </c>
    </row>
    <row r="7867" spans="3:4" x14ac:dyDescent="0.25">
      <c r="C7867" s="10">
        <v>31791</v>
      </c>
      <c r="D7867">
        <v>48.13</v>
      </c>
    </row>
    <row r="7868" spans="3:4" x14ac:dyDescent="0.25">
      <c r="C7868" s="10">
        <v>31790</v>
      </c>
      <c r="D7868">
        <v>44.63</v>
      </c>
    </row>
    <row r="7869" spans="3:4" x14ac:dyDescent="0.25">
      <c r="C7869" s="10">
        <v>31789</v>
      </c>
      <c r="D7869">
        <v>45.5</v>
      </c>
    </row>
    <row r="7870" spans="3:4" x14ac:dyDescent="0.25">
      <c r="C7870" s="10">
        <v>31786</v>
      </c>
      <c r="D7870">
        <v>45.38</v>
      </c>
    </row>
    <row r="7871" spans="3:4" x14ac:dyDescent="0.25">
      <c r="C7871" s="10">
        <v>31785</v>
      </c>
      <c r="D7871">
        <v>44.75</v>
      </c>
    </row>
    <row r="7872" spans="3:4" x14ac:dyDescent="0.25">
      <c r="C7872" s="10">
        <v>31784</v>
      </c>
      <c r="D7872">
        <v>44.75</v>
      </c>
    </row>
    <row r="7873" spans="3:4" x14ac:dyDescent="0.25">
      <c r="C7873" s="10">
        <v>31783</v>
      </c>
      <c r="D7873">
        <v>43.75</v>
      </c>
    </row>
    <row r="7874" spans="3:4" x14ac:dyDescent="0.25">
      <c r="C7874" s="10">
        <v>31782</v>
      </c>
      <c r="D7874">
        <v>43</v>
      </c>
    </row>
    <row r="7875" spans="3:4" x14ac:dyDescent="0.25">
      <c r="C7875" s="10">
        <v>31779</v>
      </c>
      <c r="D7875">
        <v>40.880000000000003</v>
      </c>
    </row>
    <row r="7876" spans="3:4" x14ac:dyDescent="0.25">
      <c r="C7876" s="10">
        <v>31777</v>
      </c>
      <c r="D7876">
        <v>40.5</v>
      </c>
    </row>
    <row r="7877" spans="3:4" x14ac:dyDescent="0.25">
      <c r="C7877" s="10">
        <v>31776</v>
      </c>
      <c r="D7877">
        <v>41</v>
      </c>
    </row>
    <row r="7878" spans="3:4" x14ac:dyDescent="0.25">
      <c r="C7878" s="10">
        <v>31775</v>
      </c>
      <c r="D7878">
        <v>40.5</v>
      </c>
    </row>
    <row r="7879" spans="3:4" x14ac:dyDescent="0.25">
      <c r="C7879" s="10">
        <v>31772</v>
      </c>
      <c r="D7879">
        <v>41</v>
      </c>
    </row>
    <row r="7880" spans="3:4" x14ac:dyDescent="0.25">
      <c r="C7880" s="10">
        <v>31770</v>
      </c>
      <c r="D7880">
        <v>41.88</v>
      </c>
    </row>
    <row r="7881" spans="3:4" x14ac:dyDescent="0.25">
      <c r="C7881" s="10">
        <v>31769</v>
      </c>
      <c r="D7881">
        <v>42.13</v>
      </c>
    </row>
    <row r="7882" spans="3:4" x14ac:dyDescent="0.25">
      <c r="C7882" s="10">
        <v>31768</v>
      </c>
      <c r="D7882">
        <v>42.13</v>
      </c>
    </row>
    <row r="7883" spans="3:4" x14ac:dyDescent="0.25">
      <c r="C7883" s="10">
        <v>31765</v>
      </c>
      <c r="D7883">
        <v>42.13</v>
      </c>
    </row>
    <row r="7884" spans="3:4" x14ac:dyDescent="0.25">
      <c r="C7884" s="10">
        <v>31764</v>
      </c>
      <c r="D7884">
        <v>41.38</v>
      </c>
    </row>
    <row r="7885" spans="3:4" x14ac:dyDescent="0.25">
      <c r="C7885" s="10">
        <v>31763</v>
      </c>
      <c r="D7885">
        <v>41.25</v>
      </c>
    </row>
    <row r="7886" spans="3:4" x14ac:dyDescent="0.25">
      <c r="C7886" s="10">
        <v>31762</v>
      </c>
      <c r="D7886">
        <v>42.5</v>
      </c>
    </row>
    <row r="7887" spans="3:4" x14ac:dyDescent="0.25">
      <c r="C7887" s="10">
        <v>31761</v>
      </c>
      <c r="D7887">
        <v>41.75</v>
      </c>
    </row>
    <row r="7888" spans="3:4" x14ac:dyDescent="0.25">
      <c r="C7888" s="10">
        <v>31758</v>
      </c>
      <c r="D7888">
        <v>41.25</v>
      </c>
    </row>
    <row r="7889" spans="3:4" x14ac:dyDescent="0.25">
      <c r="C7889" s="10">
        <v>31757</v>
      </c>
      <c r="D7889">
        <v>42.88</v>
      </c>
    </row>
    <row r="7890" spans="3:4" x14ac:dyDescent="0.25">
      <c r="C7890" s="10">
        <v>31756</v>
      </c>
      <c r="D7890">
        <v>43.5</v>
      </c>
    </row>
    <row r="7891" spans="3:4" x14ac:dyDescent="0.25">
      <c r="C7891" s="10">
        <v>31755</v>
      </c>
      <c r="D7891">
        <v>42.38</v>
      </c>
    </row>
    <row r="7892" spans="3:4" x14ac:dyDescent="0.25">
      <c r="C7892" s="10">
        <v>31754</v>
      </c>
      <c r="D7892">
        <v>42.5</v>
      </c>
    </row>
    <row r="7893" spans="3:4" x14ac:dyDescent="0.25">
      <c r="C7893" s="10">
        <v>31751</v>
      </c>
      <c r="D7893">
        <v>43.75</v>
      </c>
    </row>
    <row r="7894" spans="3:4" x14ac:dyDescent="0.25">
      <c r="C7894" s="10">
        <v>31750</v>
      </c>
      <c r="D7894">
        <v>42.5</v>
      </c>
    </row>
    <row r="7895" spans="3:4" x14ac:dyDescent="0.25">
      <c r="C7895" s="10">
        <v>31749</v>
      </c>
      <c r="D7895">
        <v>42.75</v>
      </c>
    </row>
    <row r="7896" spans="3:4" x14ac:dyDescent="0.25">
      <c r="C7896" s="10">
        <v>31748</v>
      </c>
      <c r="D7896">
        <v>41.5</v>
      </c>
    </row>
    <row r="7897" spans="3:4" x14ac:dyDescent="0.25">
      <c r="C7897" s="10">
        <v>31747</v>
      </c>
      <c r="D7897">
        <v>40.130000000000003</v>
      </c>
    </row>
    <row r="7898" spans="3:4" x14ac:dyDescent="0.25">
      <c r="C7898" s="10">
        <v>31744</v>
      </c>
      <c r="D7898">
        <v>40</v>
      </c>
    </row>
    <row r="7899" spans="3:4" x14ac:dyDescent="0.25">
      <c r="C7899" s="10">
        <v>31742</v>
      </c>
      <c r="D7899">
        <v>40.5</v>
      </c>
    </row>
    <row r="7900" spans="3:4" x14ac:dyDescent="0.25">
      <c r="C7900" s="10">
        <v>31741</v>
      </c>
      <c r="D7900">
        <v>40.25</v>
      </c>
    </row>
    <row r="7901" spans="3:4" x14ac:dyDescent="0.25">
      <c r="C7901" s="10">
        <v>31740</v>
      </c>
      <c r="D7901">
        <v>38</v>
      </c>
    </row>
    <row r="7902" spans="3:4" x14ac:dyDescent="0.25">
      <c r="C7902" s="10">
        <v>31737</v>
      </c>
      <c r="D7902">
        <v>36</v>
      </c>
    </row>
    <row r="7903" spans="3:4" x14ac:dyDescent="0.25">
      <c r="C7903" s="10">
        <v>31736</v>
      </c>
      <c r="D7903">
        <v>35.25</v>
      </c>
    </row>
    <row r="7904" spans="3:4" x14ac:dyDescent="0.25">
      <c r="C7904" s="10">
        <v>31735</v>
      </c>
      <c r="D7904">
        <v>35</v>
      </c>
    </row>
    <row r="7905" spans="3:4" x14ac:dyDescent="0.25">
      <c r="C7905" s="10">
        <v>31734</v>
      </c>
      <c r="D7905">
        <v>35.380000000000003</v>
      </c>
    </row>
    <row r="7906" spans="3:4" x14ac:dyDescent="0.25">
      <c r="C7906" s="10">
        <v>31733</v>
      </c>
      <c r="D7906">
        <v>36.380000000000003</v>
      </c>
    </row>
    <row r="7907" spans="3:4" x14ac:dyDescent="0.25">
      <c r="C7907" s="10">
        <v>31730</v>
      </c>
      <c r="D7907">
        <v>35.25</v>
      </c>
    </row>
    <row r="7908" spans="3:4" x14ac:dyDescent="0.25">
      <c r="C7908" s="10">
        <v>31729</v>
      </c>
      <c r="D7908">
        <v>35.5</v>
      </c>
    </row>
    <row r="7909" spans="3:4" x14ac:dyDescent="0.25">
      <c r="C7909" s="10">
        <v>31728</v>
      </c>
      <c r="D7909">
        <v>36.630000000000003</v>
      </c>
    </row>
    <row r="7910" spans="3:4" x14ac:dyDescent="0.25">
      <c r="C7910" s="10">
        <v>31727</v>
      </c>
      <c r="D7910">
        <v>35.5</v>
      </c>
    </row>
    <row r="7911" spans="3:4" x14ac:dyDescent="0.25">
      <c r="C7911" s="10">
        <v>31726</v>
      </c>
      <c r="D7911">
        <v>35.380000000000003</v>
      </c>
    </row>
    <row r="7912" spans="3:4" x14ac:dyDescent="0.25">
      <c r="C7912" s="10">
        <v>31723</v>
      </c>
      <c r="D7912">
        <v>35.75</v>
      </c>
    </row>
    <row r="7913" spans="3:4" x14ac:dyDescent="0.25">
      <c r="C7913" s="10">
        <v>31722</v>
      </c>
      <c r="D7913">
        <v>36.130000000000003</v>
      </c>
    </row>
    <row r="7914" spans="3:4" x14ac:dyDescent="0.25">
      <c r="C7914" s="10">
        <v>31721</v>
      </c>
      <c r="D7914">
        <v>37</v>
      </c>
    </row>
    <row r="7915" spans="3:4" x14ac:dyDescent="0.25">
      <c r="C7915" s="10">
        <v>31720</v>
      </c>
      <c r="D7915">
        <v>35.75</v>
      </c>
    </row>
    <row r="7916" spans="3:4" x14ac:dyDescent="0.25">
      <c r="C7916" s="10">
        <v>31719</v>
      </c>
      <c r="D7916">
        <v>35</v>
      </c>
    </row>
    <row r="7917" spans="3:4" x14ac:dyDescent="0.25">
      <c r="C7917" s="10">
        <v>31716</v>
      </c>
      <c r="D7917">
        <v>34.630000000000003</v>
      </c>
    </row>
    <row r="7918" spans="3:4" x14ac:dyDescent="0.25">
      <c r="C7918" s="10">
        <v>31715</v>
      </c>
      <c r="D7918">
        <v>34.25</v>
      </c>
    </row>
    <row r="7919" spans="3:4" x14ac:dyDescent="0.25">
      <c r="C7919" s="10">
        <v>31714</v>
      </c>
      <c r="D7919">
        <v>33.380000000000003</v>
      </c>
    </row>
    <row r="7920" spans="3:4" x14ac:dyDescent="0.25">
      <c r="C7920" s="10">
        <v>31713</v>
      </c>
      <c r="D7920">
        <v>33.380000000000003</v>
      </c>
    </row>
    <row r="7921" spans="3:4" x14ac:dyDescent="0.25">
      <c r="C7921" s="10">
        <v>31712</v>
      </c>
      <c r="D7921">
        <v>34</v>
      </c>
    </row>
    <row r="7922" spans="3:4" x14ac:dyDescent="0.25">
      <c r="C7922" s="10">
        <v>31709</v>
      </c>
      <c r="D7922">
        <v>33</v>
      </c>
    </row>
    <row r="7923" spans="3:4" x14ac:dyDescent="0.25">
      <c r="C7923" s="10">
        <v>31708</v>
      </c>
      <c r="D7923">
        <v>33.130000000000003</v>
      </c>
    </row>
    <row r="7924" spans="3:4" x14ac:dyDescent="0.25">
      <c r="C7924" s="10">
        <v>31707</v>
      </c>
      <c r="D7924">
        <v>32.5</v>
      </c>
    </row>
    <row r="7925" spans="3:4" x14ac:dyDescent="0.25">
      <c r="C7925" s="10">
        <v>31706</v>
      </c>
      <c r="D7925">
        <v>32.75</v>
      </c>
    </row>
    <row r="7926" spans="3:4" x14ac:dyDescent="0.25">
      <c r="C7926" s="10">
        <v>31705</v>
      </c>
      <c r="D7926">
        <v>32.880000000000003</v>
      </c>
    </row>
    <row r="7927" spans="3:4" x14ac:dyDescent="0.25">
      <c r="C7927" s="10">
        <v>31702</v>
      </c>
      <c r="D7927">
        <v>33.630000000000003</v>
      </c>
    </row>
    <row r="7928" spans="3:4" x14ac:dyDescent="0.25">
      <c r="C7928" s="10">
        <v>31701</v>
      </c>
      <c r="D7928">
        <v>33.630000000000003</v>
      </c>
    </row>
    <row r="7929" spans="3:4" x14ac:dyDescent="0.25">
      <c r="C7929" s="10">
        <v>31700</v>
      </c>
      <c r="D7929">
        <v>33.380000000000003</v>
      </c>
    </row>
    <row r="7930" spans="3:4" x14ac:dyDescent="0.25">
      <c r="C7930" s="10">
        <v>31699</v>
      </c>
      <c r="D7930">
        <v>34</v>
      </c>
    </row>
    <row r="7931" spans="3:4" x14ac:dyDescent="0.25">
      <c r="C7931" s="10">
        <v>31698</v>
      </c>
      <c r="D7931">
        <v>34.630000000000003</v>
      </c>
    </row>
    <row r="7932" spans="3:4" x14ac:dyDescent="0.25">
      <c r="C7932" s="10">
        <v>31695</v>
      </c>
      <c r="D7932">
        <v>33.25</v>
      </c>
    </row>
    <row r="7933" spans="3:4" x14ac:dyDescent="0.25">
      <c r="C7933" s="10">
        <v>31694</v>
      </c>
      <c r="D7933">
        <v>33</v>
      </c>
    </row>
    <row r="7934" spans="3:4" x14ac:dyDescent="0.25">
      <c r="C7934" s="10">
        <v>31693</v>
      </c>
      <c r="D7934">
        <v>32.75</v>
      </c>
    </row>
    <row r="7935" spans="3:4" x14ac:dyDescent="0.25">
      <c r="C7935" s="10">
        <v>31692</v>
      </c>
      <c r="D7935">
        <v>33</v>
      </c>
    </row>
    <row r="7936" spans="3:4" x14ac:dyDescent="0.25">
      <c r="C7936" s="10">
        <v>31691</v>
      </c>
      <c r="D7936">
        <v>34.130000000000003</v>
      </c>
    </row>
    <row r="7937" spans="3:4" x14ac:dyDescent="0.25">
      <c r="C7937" s="10">
        <v>31688</v>
      </c>
      <c r="D7937">
        <v>33.75</v>
      </c>
    </row>
    <row r="7938" spans="3:4" x14ac:dyDescent="0.25">
      <c r="C7938" s="10">
        <v>31687</v>
      </c>
      <c r="D7938">
        <v>34.130000000000003</v>
      </c>
    </row>
    <row r="7939" spans="3:4" x14ac:dyDescent="0.25">
      <c r="C7939" s="10">
        <v>31686</v>
      </c>
      <c r="D7939">
        <v>34.130000000000003</v>
      </c>
    </row>
    <row r="7940" spans="3:4" x14ac:dyDescent="0.25">
      <c r="C7940" s="10">
        <v>31685</v>
      </c>
      <c r="D7940">
        <v>33.5</v>
      </c>
    </row>
    <row r="7941" spans="3:4" x14ac:dyDescent="0.25">
      <c r="C7941" s="10">
        <v>31684</v>
      </c>
      <c r="D7941">
        <v>32.5</v>
      </c>
    </row>
    <row r="7942" spans="3:4" x14ac:dyDescent="0.25">
      <c r="C7942" s="10">
        <v>31681</v>
      </c>
      <c r="D7942">
        <v>34.25</v>
      </c>
    </row>
    <row r="7943" spans="3:4" x14ac:dyDescent="0.25">
      <c r="C7943" s="10">
        <v>31680</v>
      </c>
      <c r="D7943">
        <v>34.5</v>
      </c>
    </row>
    <row r="7944" spans="3:4" x14ac:dyDescent="0.25">
      <c r="C7944" s="10">
        <v>31679</v>
      </c>
      <c r="D7944">
        <v>35.130000000000003</v>
      </c>
    </row>
    <row r="7945" spans="3:4" x14ac:dyDescent="0.25">
      <c r="C7945" s="10">
        <v>31678</v>
      </c>
      <c r="D7945">
        <v>36.130000000000003</v>
      </c>
    </row>
    <row r="7946" spans="3:4" x14ac:dyDescent="0.25">
      <c r="C7946" s="10">
        <v>31677</v>
      </c>
      <c r="D7946">
        <v>35.25</v>
      </c>
    </row>
    <row r="7947" spans="3:4" x14ac:dyDescent="0.25">
      <c r="C7947" s="10">
        <v>31674</v>
      </c>
      <c r="D7947">
        <v>33.630000000000003</v>
      </c>
    </row>
    <row r="7948" spans="3:4" x14ac:dyDescent="0.25">
      <c r="C7948" s="10">
        <v>31673</v>
      </c>
      <c r="D7948">
        <v>34</v>
      </c>
    </row>
    <row r="7949" spans="3:4" x14ac:dyDescent="0.25">
      <c r="C7949" s="10">
        <v>31672</v>
      </c>
      <c r="D7949">
        <v>34.25</v>
      </c>
    </row>
    <row r="7950" spans="3:4" x14ac:dyDescent="0.25">
      <c r="C7950" s="10">
        <v>31671</v>
      </c>
      <c r="D7950">
        <v>34.880000000000003</v>
      </c>
    </row>
    <row r="7951" spans="3:4" x14ac:dyDescent="0.25">
      <c r="C7951" s="10">
        <v>31670</v>
      </c>
      <c r="D7951">
        <v>33.130000000000003</v>
      </c>
    </row>
    <row r="7952" spans="3:4" x14ac:dyDescent="0.25">
      <c r="C7952" s="10">
        <v>31667</v>
      </c>
      <c r="D7952">
        <v>31.75</v>
      </c>
    </row>
    <row r="7953" spans="3:4" x14ac:dyDescent="0.25">
      <c r="C7953" s="10">
        <v>31666</v>
      </c>
      <c r="D7953">
        <v>32.630000000000003</v>
      </c>
    </row>
    <row r="7954" spans="3:4" x14ac:dyDescent="0.25">
      <c r="C7954" s="10">
        <v>31665</v>
      </c>
      <c r="D7954">
        <v>35</v>
      </c>
    </row>
    <row r="7955" spans="3:4" x14ac:dyDescent="0.25">
      <c r="C7955" s="10">
        <v>31664</v>
      </c>
      <c r="D7955">
        <v>35.75</v>
      </c>
    </row>
    <row r="7956" spans="3:4" x14ac:dyDescent="0.25">
      <c r="C7956" s="10">
        <v>31663</v>
      </c>
      <c r="D7956">
        <v>34.75</v>
      </c>
    </row>
    <row r="7957" spans="3:4" x14ac:dyDescent="0.25">
      <c r="C7957" s="10">
        <v>31660</v>
      </c>
      <c r="D7957">
        <v>35.130000000000003</v>
      </c>
    </row>
    <row r="7958" spans="3:4" x14ac:dyDescent="0.25">
      <c r="C7958" s="10">
        <v>31659</v>
      </c>
      <c r="D7958">
        <v>35.5</v>
      </c>
    </row>
    <row r="7959" spans="3:4" x14ac:dyDescent="0.25">
      <c r="C7959" s="10">
        <v>31658</v>
      </c>
      <c r="D7959">
        <v>34.75</v>
      </c>
    </row>
    <row r="7960" spans="3:4" x14ac:dyDescent="0.25">
      <c r="C7960" s="10">
        <v>31657</v>
      </c>
      <c r="D7960">
        <v>34.75</v>
      </c>
    </row>
    <row r="7961" spans="3:4" x14ac:dyDescent="0.25">
      <c r="C7961" s="10">
        <v>31653</v>
      </c>
      <c r="D7961">
        <v>37</v>
      </c>
    </row>
    <row r="7962" spans="3:4" x14ac:dyDescent="0.25">
      <c r="C7962" s="10">
        <v>31652</v>
      </c>
      <c r="D7962">
        <v>37.75</v>
      </c>
    </row>
    <row r="7963" spans="3:4" x14ac:dyDescent="0.25">
      <c r="C7963" s="10">
        <v>31651</v>
      </c>
      <c r="D7963">
        <v>37</v>
      </c>
    </row>
    <row r="7964" spans="3:4" x14ac:dyDescent="0.25">
      <c r="C7964" s="10">
        <v>31650</v>
      </c>
      <c r="D7964">
        <v>36.630000000000003</v>
      </c>
    </row>
    <row r="7965" spans="3:4" x14ac:dyDescent="0.25">
      <c r="C7965" s="10">
        <v>31649</v>
      </c>
      <c r="D7965">
        <v>36.380000000000003</v>
      </c>
    </row>
    <row r="7966" spans="3:4" x14ac:dyDescent="0.25">
      <c r="C7966" s="10">
        <v>31646</v>
      </c>
      <c r="D7966">
        <v>36.25</v>
      </c>
    </row>
    <row r="7967" spans="3:4" x14ac:dyDescent="0.25">
      <c r="C7967" s="10">
        <v>31645</v>
      </c>
      <c r="D7967">
        <v>35.75</v>
      </c>
    </row>
    <row r="7968" spans="3:4" x14ac:dyDescent="0.25">
      <c r="C7968" s="10">
        <v>31644</v>
      </c>
      <c r="D7968">
        <v>36.25</v>
      </c>
    </row>
    <row r="7969" spans="3:4" x14ac:dyDescent="0.25">
      <c r="C7969" s="10">
        <v>31643</v>
      </c>
      <c r="D7969">
        <v>35.380000000000003</v>
      </c>
    </row>
    <row r="7970" spans="3:4" x14ac:dyDescent="0.25">
      <c r="C7970" s="10">
        <v>31642</v>
      </c>
      <c r="D7970">
        <v>35.380000000000003</v>
      </c>
    </row>
    <row r="7971" spans="3:4" x14ac:dyDescent="0.25">
      <c r="C7971" s="10">
        <v>31639</v>
      </c>
      <c r="D7971">
        <v>35.75</v>
      </c>
    </row>
    <row r="7972" spans="3:4" x14ac:dyDescent="0.25">
      <c r="C7972" s="10">
        <v>31638</v>
      </c>
      <c r="D7972">
        <v>36</v>
      </c>
    </row>
    <row r="7973" spans="3:4" x14ac:dyDescent="0.25">
      <c r="C7973" s="10">
        <v>31637</v>
      </c>
      <c r="D7973">
        <v>36</v>
      </c>
    </row>
    <row r="7974" spans="3:4" x14ac:dyDescent="0.25">
      <c r="C7974" s="10">
        <v>31636</v>
      </c>
      <c r="D7974">
        <v>34.25</v>
      </c>
    </row>
    <row r="7975" spans="3:4" x14ac:dyDescent="0.25">
      <c r="C7975" s="10">
        <v>31635</v>
      </c>
      <c r="D7975">
        <v>33.5</v>
      </c>
    </row>
    <row r="7976" spans="3:4" x14ac:dyDescent="0.25">
      <c r="C7976" s="10">
        <v>31632</v>
      </c>
      <c r="D7976">
        <v>31.62</v>
      </c>
    </row>
    <row r="7977" spans="3:4" x14ac:dyDescent="0.25">
      <c r="C7977" s="10">
        <v>31631</v>
      </c>
      <c r="D7977">
        <v>31.75</v>
      </c>
    </row>
    <row r="7978" spans="3:4" x14ac:dyDescent="0.25">
      <c r="C7978" s="10">
        <v>31630</v>
      </c>
      <c r="D7978">
        <v>31.12</v>
      </c>
    </row>
    <row r="7979" spans="3:4" x14ac:dyDescent="0.25">
      <c r="C7979" s="10">
        <v>31629</v>
      </c>
      <c r="D7979">
        <v>32.130000000000003</v>
      </c>
    </row>
    <row r="7980" spans="3:4" x14ac:dyDescent="0.25">
      <c r="C7980" s="10">
        <v>31628</v>
      </c>
      <c r="D7980">
        <v>31.5</v>
      </c>
    </row>
    <row r="7981" spans="3:4" x14ac:dyDescent="0.25">
      <c r="C7981" s="10">
        <v>31625</v>
      </c>
      <c r="D7981">
        <v>31.37</v>
      </c>
    </row>
    <row r="7982" spans="3:4" x14ac:dyDescent="0.25">
      <c r="C7982" s="10">
        <v>31624</v>
      </c>
      <c r="D7982">
        <v>31.25</v>
      </c>
    </row>
    <row r="7983" spans="3:4" x14ac:dyDescent="0.25">
      <c r="C7983" s="10">
        <v>31623</v>
      </c>
      <c r="D7983">
        <v>30.5</v>
      </c>
    </row>
    <row r="7984" spans="3:4" x14ac:dyDescent="0.25">
      <c r="C7984" s="10">
        <v>31622</v>
      </c>
      <c r="D7984">
        <v>31.25</v>
      </c>
    </row>
    <row r="7985" spans="3:4" x14ac:dyDescent="0.25">
      <c r="C7985" s="10">
        <v>31621</v>
      </c>
      <c r="D7985">
        <v>32.380000000000003</v>
      </c>
    </row>
    <row r="7986" spans="3:4" x14ac:dyDescent="0.25">
      <c r="C7986" s="10">
        <v>31618</v>
      </c>
      <c r="D7986">
        <v>34</v>
      </c>
    </row>
    <row r="7987" spans="3:4" x14ac:dyDescent="0.25">
      <c r="C7987" s="10">
        <v>31617</v>
      </c>
      <c r="D7987">
        <v>33.130000000000003</v>
      </c>
    </row>
    <row r="7988" spans="3:4" x14ac:dyDescent="0.25">
      <c r="C7988" s="10">
        <v>31616</v>
      </c>
      <c r="D7988">
        <v>34.130000000000003</v>
      </c>
    </row>
    <row r="7989" spans="3:4" x14ac:dyDescent="0.25">
      <c r="C7989" s="10">
        <v>31615</v>
      </c>
      <c r="D7989">
        <v>34.630000000000003</v>
      </c>
    </row>
    <row r="7990" spans="3:4" x14ac:dyDescent="0.25">
      <c r="C7990" s="10">
        <v>31614</v>
      </c>
      <c r="D7990">
        <v>33.5</v>
      </c>
    </row>
    <row r="7991" spans="3:4" x14ac:dyDescent="0.25">
      <c r="C7991" s="10">
        <v>31611</v>
      </c>
      <c r="D7991">
        <v>31.75</v>
      </c>
    </row>
    <row r="7992" spans="3:4" x14ac:dyDescent="0.25">
      <c r="C7992" s="10">
        <v>31610</v>
      </c>
      <c r="D7992">
        <v>32.25</v>
      </c>
    </row>
    <row r="7993" spans="3:4" x14ac:dyDescent="0.25">
      <c r="C7993" s="10">
        <v>31609</v>
      </c>
      <c r="D7993">
        <v>33.5</v>
      </c>
    </row>
    <row r="7994" spans="3:4" x14ac:dyDescent="0.25">
      <c r="C7994" s="10">
        <v>31608</v>
      </c>
      <c r="D7994">
        <v>34.880000000000003</v>
      </c>
    </row>
    <row r="7995" spans="3:4" x14ac:dyDescent="0.25">
      <c r="C7995" s="10">
        <v>31607</v>
      </c>
      <c r="D7995">
        <v>36.25</v>
      </c>
    </row>
    <row r="7996" spans="3:4" x14ac:dyDescent="0.25">
      <c r="C7996" s="10">
        <v>31604</v>
      </c>
      <c r="D7996">
        <v>37.130000000000003</v>
      </c>
    </row>
    <row r="7997" spans="3:4" x14ac:dyDescent="0.25">
      <c r="C7997" s="10">
        <v>31603</v>
      </c>
      <c r="D7997">
        <v>35.380000000000003</v>
      </c>
    </row>
    <row r="7998" spans="3:4" x14ac:dyDescent="0.25">
      <c r="C7998" s="10">
        <v>31602</v>
      </c>
      <c r="D7998">
        <v>34.630000000000003</v>
      </c>
    </row>
    <row r="7999" spans="3:4" x14ac:dyDescent="0.25">
      <c r="C7999" s="10">
        <v>31601</v>
      </c>
      <c r="D7999">
        <v>34.25</v>
      </c>
    </row>
    <row r="8000" spans="3:4" x14ac:dyDescent="0.25">
      <c r="C8000" s="10">
        <v>31600</v>
      </c>
      <c r="D8000">
        <v>35.630000000000003</v>
      </c>
    </row>
    <row r="8001" spans="3:4" x14ac:dyDescent="0.25">
      <c r="C8001" s="10">
        <v>31596</v>
      </c>
      <c r="D8001">
        <v>37.630000000000003</v>
      </c>
    </row>
    <row r="8002" spans="3:4" x14ac:dyDescent="0.25">
      <c r="C8002" s="10">
        <v>31595</v>
      </c>
      <c r="D8002">
        <v>36.130000000000003</v>
      </c>
    </row>
    <row r="8003" spans="3:4" x14ac:dyDescent="0.25">
      <c r="C8003" s="10">
        <v>31594</v>
      </c>
      <c r="D8003">
        <v>35.380000000000003</v>
      </c>
    </row>
    <row r="8004" spans="3:4" x14ac:dyDescent="0.25">
      <c r="C8004" s="10">
        <v>31593</v>
      </c>
      <c r="D8004">
        <v>35.880000000000003</v>
      </c>
    </row>
    <row r="8005" spans="3:4" x14ac:dyDescent="0.25">
      <c r="C8005" s="10">
        <v>31590</v>
      </c>
      <c r="D8005">
        <v>35.880000000000003</v>
      </c>
    </row>
    <row r="8006" spans="3:4" x14ac:dyDescent="0.25">
      <c r="C8006" s="10">
        <v>31589</v>
      </c>
      <c r="D8006">
        <v>36.25</v>
      </c>
    </row>
    <row r="8007" spans="3:4" x14ac:dyDescent="0.25">
      <c r="C8007" s="10">
        <v>31588</v>
      </c>
      <c r="D8007">
        <v>35.880000000000003</v>
      </c>
    </row>
    <row r="8008" spans="3:4" x14ac:dyDescent="0.25">
      <c r="C8008" s="10">
        <v>31587</v>
      </c>
      <c r="D8008">
        <v>34.880000000000003</v>
      </c>
    </row>
    <row r="8009" spans="3:4" x14ac:dyDescent="0.25">
      <c r="C8009" s="10">
        <v>31586</v>
      </c>
      <c r="D8009">
        <v>34.75</v>
      </c>
    </row>
    <row r="8010" spans="3:4" x14ac:dyDescent="0.25">
      <c r="C8010" s="10">
        <v>31583</v>
      </c>
      <c r="D8010">
        <v>36</v>
      </c>
    </row>
    <row r="8011" spans="3:4" x14ac:dyDescent="0.25">
      <c r="C8011" s="10">
        <v>31582</v>
      </c>
      <c r="D8011">
        <v>35</v>
      </c>
    </row>
    <row r="8012" spans="3:4" x14ac:dyDescent="0.25">
      <c r="C8012" s="10">
        <v>31581</v>
      </c>
      <c r="D8012">
        <v>34.25</v>
      </c>
    </row>
    <row r="8013" spans="3:4" x14ac:dyDescent="0.25">
      <c r="C8013" s="10">
        <v>31580</v>
      </c>
      <c r="D8013">
        <v>34.25</v>
      </c>
    </row>
    <row r="8014" spans="3:4" x14ac:dyDescent="0.25">
      <c r="C8014" s="10">
        <v>31579</v>
      </c>
      <c r="D8014">
        <v>35.880000000000003</v>
      </c>
    </row>
    <row r="8015" spans="3:4" x14ac:dyDescent="0.25">
      <c r="C8015" s="10">
        <v>31576</v>
      </c>
      <c r="D8015">
        <v>36.380000000000003</v>
      </c>
    </row>
    <row r="8016" spans="3:4" x14ac:dyDescent="0.25">
      <c r="C8016" s="10">
        <v>31575</v>
      </c>
      <c r="D8016">
        <v>36</v>
      </c>
    </row>
    <row r="8017" spans="3:4" x14ac:dyDescent="0.25">
      <c r="C8017" s="10">
        <v>31574</v>
      </c>
      <c r="D8017">
        <v>36.130000000000003</v>
      </c>
    </row>
    <row r="8018" spans="3:4" x14ac:dyDescent="0.25">
      <c r="C8018" s="10">
        <v>31573</v>
      </c>
      <c r="D8018">
        <v>36</v>
      </c>
    </row>
    <row r="8019" spans="3:4" x14ac:dyDescent="0.25">
      <c r="C8019" s="10">
        <v>31572</v>
      </c>
      <c r="D8019">
        <v>36</v>
      </c>
    </row>
    <row r="8020" spans="3:4" x14ac:dyDescent="0.25">
      <c r="C8020" s="10">
        <v>31569</v>
      </c>
      <c r="D8020">
        <v>37.75</v>
      </c>
    </row>
    <row r="8021" spans="3:4" x14ac:dyDescent="0.25">
      <c r="C8021" s="10">
        <v>31568</v>
      </c>
      <c r="D8021">
        <v>38.880000000000003</v>
      </c>
    </row>
    <row r="8022" spans="3:4" x14ac:dyDescent="0.25">
      <c r="C8022" s="10">
        <v>31567</v>
      </c>
      <c r="D8022">
        <v>38.75</v>
      </c>
    </row>
    <row r="8023" spans="3:4" x14ac:dyDescent="0.25">
      <c r="C8023" s="10">
        <v>31566</v>
      </c>
      <c r="D8023">
        <v>37.880000000000003</v>
      </c>
    </row>
    <row r="8024" spans="3:4" x14ac:dyDescent="0.25">
      <c r="C8024" s="10">
        <v>31565</v>
      </c>
      <c r="D8024">
        <v>37.130000000000003</v>
      </c>
    </row>
    <row r="8025" spans="3:4" x14ac:dyDescent="0.25">
      <c r="C8025" s="10">
        <v>31562</v>
      </c>
      <c r="D8025">
        <v>37</v>
      </c>
    </row>
    <row r="8026" spans="3:4" x14ac:dyDescent="0.25">
      <c r="C8026" s="10">
        <v>31561</v>
      </c>
      <c r="D8026">
        <v>37</v>
      </c>
    </row>
    <row r="8027" spans="3:4" x14ac:dyDescent="0.25">
      <c r="C8027" s="10">
        <v>31560</v>
      </c>
      <c r="D8027">
        <v>37.25</v>
      </c>
    </row>
    <row r="8028" spans="3:4" x14ac:dyDescent="0.25">
      <c r="C8028" s="10">
        <v>31559</v>
      </c>
      <c r="D8028">
        <v>36.880000000000003</v>
      </c>
    </row>
    <row r="8029" spans="3:4" x14ac:dyDescent="0.25">
      <c r="C8029" s="10">
        <v>31555</v>
      </c>
      <c r="D8029">
        <v>37</v>
      </c>
    </row>
    <row r="8030" spans="3:4" x14ac:dyDescent="0.25">
      <c r="C8030" s="10">
        <v>31554</v>
      </c>
      <c r="D8030">
        <v>36.75</v>
      </c>
    </row>
    <row r="8031" spans="3:4" x14ac:dyDescent="0.25">
      <c r="C8031" s="10">
        <v>31553</v>
      </c>
      <c r="D8031">
        <v>37</v>
      </c>
    </row>
    <row r="8032" spans="3:4" x14ac:dyDescent="0.25">
      <c r="C8032" s="10">
        <v>31552</v>
      </c>
      <c r="D8032">
        <v>35.380000000000003</v>
      </c>
    </row>
    <row r="8033" spans="3:4" x14ac:dyDescent="0.25">
      <c r="C8033" s="10">
        <v>31551</v>
      </c>
      <c r="D8033">
        <v>35.630000000000003</v>
      </c>
    </row>
    <row r="8034" spans="3:4" x14ac:dyDescent="0.25">
      <c r="C8034" s="10">
        <v>31548</v>
      </c>
      <c r="D8034">
        <v>36</v>
      </c>
    </row>
    <row r="8035" spans="3:4" x14ac:dyDescent="0.25">
      <c r="C8035" s="10">
        <v>31547</v>
      </c>
      <c r="D8035">
        <v>36</v>
      </c>
    </row>
    <row r="8036" spans="3:4" x14ac:dyDescent="0.25">
      <c r="C8036" s="10">
        <v>31546</v>
      </c>
      <c r="D8036">
        <v>36.880000000000003</v>
      </c>
    </row>
    <row r="8037" spans="3:4" x14ac:dyDescent="0.25">
      <c r="C8037" s="10">
        <v>31545</v>
      </c>
      <c r="D8037">
        <v>36</v>
      </c>
    </row>
    <row r="8038" spans="3:4" x14ac:dyDescent="0.25">
      <c r="C8038" s="10">
        <v>31544</v>
      </c>
      <c r="D8038">
        <v>36.380000000000003</v>
      </c>
    </row>
    <row r="8039" spans="3:4" x14ac:dyDescent="0.25">
      <c r="C8039" s="10">
        <v>31541</v>
      </c>
      <c r="D8039">
        <v>33.380000000000003</v>
      </c>
    </row>
    <row r="8040" spans="3:4" x14ac:dyDescent="0.25">
      <c r="C8040" s="10">
        <v>31540</v>
      </c>
      <c r="D8040">
        <v>33</v>
      </c>
    </row>
    <row r="8041" spans="3:4" x14ac:dyDescent="0.25">
      <c r="C8041" s="10">
        <v>31539</v>
      </c>
      <c r="D8041">
        <v>31.5</v>
      </c>
    </row>
    <row r="8042" spans="3:4" x14ac:dyDescent="0.25">
      <c r="C8042" s="10">
        <v>31538</v>
      </c>
      <c r="D8042">
        <v>32.630000000000003</v>
      </c>
    </row>
    <row r="8043" spans="3:4" x14ac:dyDescent="0.25">
      <c r="C8043" s="10">
        <v>31537</v>
      </c>
      <c r="D8043">
        <v>32.130000000000003</v>
      </c>
    </row>
    <row r="8044" spans="3:4" x14ac:dyDescent="0.25">
      <c r="C8044" s="10">
        <v>31534</v>
      </c>
      <c r="D8044">
        <v>30.5</v>
      </c>
    </row>
    <row r="8045" spans="3:4" x14ac:dyDescent="0.25">
      <c r="C8045" s="10">
        <v>31533</v>
      </c>
      <c r="D8045">
        <v>30.25</v>
      </c>
    </row>
    <row r="8046" spans="3:4" x14ac:dyDescent="0.25">
      <c r="C8046" s="10">
        <v>31532</v>
      </c>
      <c r="D8046">
        <v>30.25</v>
      </c>
    </row>
    <row r="8047" spans="3:4" x14ac:dyDescent="0.25">
      <c r="C8047" s="10">
        <v>31531</v>
      </c>
      <c r="D8047">
        <v>31.25</v>
      </c>
    </row>
    <row r="8048" spans="3:4" x14ac:dyDescent="0.25">
      <c r="C8048" s="10">
        <v>31530</v>
      </c>
      <c r="D8048">
        <v>32</v>
      </c>
    </row>
    <row r="8049" spans="3:4" x14ac:dyDescent="0.25">
      <c r="C8049" s="10">
        <v>31527</v>
      </c>
      <c r="D8049">
        <v>32.25</v>
      </c>
    </row>
    <row r="8050" spans="3:4" x14ac:dyDescent="0.25">
      <c r="C8050" s="10">
        <v>31526</v>
      </c>
      <c r="D8050">
        <v>31.37</v>
      </c>
    </row>
    <row r="8051" spans="3:4" x14ac:dyDescent="0.25">
      <c r="C8051" s="10">
        <v>31525</v>
      </c>
      <c r="D8051">
        <v>29.62</v>
      </c>
    </row>
    <row r="8052" spans="3:4" x14ac:dyDescent="0.25">
      <c r="C8052" s="10">
        <v>31524</v>
      </c>
      <c r="D8052">
        <v>29.87</v>
      </c>
    </row>
    <row r="8053" spans="3:4" x14ac:dyDescent="0.25">
      <c r="C8053" s="10">
        <v>31523</v>
      </c>
      <c r="D8053">
        <v>30.37</v>
      </c>
    </row>
    <row r="8054" spans="3:4" x14ac:dyDescent="0.25">
      <c r="C8054" s="10">
        <v>31520</v>
      </c>
      <c r="D8054">
        <v>29.75</v>
      </c>
    </row>
    <row r="8055" spans="3:4" x14ac:dyDescent="0.25">
      <c r="C8055" s="10">
        <v>31519</v>
      </c>
      <c r="D8055">
        <v>29</v>
      </c>
    </row>
    <row r="8056" spans="3:4" x14ac:dyDescent="0.25">
      <c r="C8056" s="10">
        <v>31518</v>
      </c>
      <c r="D8056">
        <v>28.25</v>
      </c>
    </row>
    <row r="8057" spans="3:4" x14ac:dyDescent="0.25">
      <c r="C8057" s="10">
        <v>31517</v>
      </c>
      <c r="D8057">
        <v>27.37</v>
      </c>
    </row>
    <row r="8058" spans="3:4" x14ac:dyDescent="0.25">
      <c r="C8058" s="10">
        <v>31516</v>
      </c>
      <c r="D8058">
        <v>26.87</v>
      </c>
    </row>
    <row r="8059" spans="3:4" x14ac:dyDescent="0.25">
      <c r="C8059" s="10">
        <v>31513</v>
      </c>
      <c r="D8059">
        <v>27</v>
      </c>
    </row>
    <row r="8060" spans="3:4" x14ac:dyDescent="0.25">
      <c r="C8060" s="10">
        <v>31512</v>
      </c>
      <c r="D8060">
        <v>27.25</v>
      </c>
    </row>
    <row r="8061" spans="3:4" x14ac:dyDescent="0.25">
      <c r="C8061" s="10">
        <v>31511</v>
      </c>
      <c r="D8061">
        <v>27.12</v>
      </c>
    </row>
    <row r="8062" spans="3:4" x14ac:dyDescent="0.25">
      <c r="C8062" s="10">
        <v>31510</v>
      </c>
      <c r="D8062">
        <v>27.62</v>
      </c>
    </row>
    <row r="8063" spans="3:4" x14ac:dyDescent="0.25">
      <c r="C8063" s="10">
        <v>31509</v>
      </c>
      <c r="D8063">
        <v>27.25</v>
      </c>
    </row>
    <row r="8064" spans="3:4" x14ac:dyDescent="0.25">
      <c r="C8064" s="10">
        <v>31506</v>
      </c>
      <c r="D8064">
        <v>26.75</v>
      </c>
    </row>
    <row r="8065" spans="3:4" x14ac:dyDescent="0.25">
      <c r="C8065" s="10">
        <v>31505</v>
      </c>
      <c r="D8065">
        <v>27</v>
      </c>
    </row>
    <row r="8066" spans="3:4" x14ac:dyDescent="0.25">
      <c r="C8066" s="10">
        <v>31504</v>
      </c>
      <c r="D8066">
        <v>27.25</v>
      </c>
    </row>
    <row r="8067" spans="3:4" x14ac:dyDescent="0.25">
      <c r="C8067" s="10">
        <v>31503</v>
      </c>
      <c r="D8067">
        <v>27.25</v>
      </c>
    </row>
    <row r="8068" spans="3:4" x14ac:dyDescent="0.25">
      <c r="C8068" s="10">
        <v>31502</v>
      </c>
      <c r="D8068">
        <v>28.25</v>
      </c>
    </row>
    <row r="8069" spans="3:4" x14ac:dyDescent="0.25">
      <c r="C8069" s="10">
        <v>31498</v>
      </c>
      <c r="D8069">
        <v>28.25</v>
      </c>
    </row>
    <row r="8070" spans="3:4" x14ac:dyDescent="0.25">
      <c r="C8070" s="10">
        <v>31497</v>
      </c>
      <c r="D8070">
        <v>28.25</v>
      </c>
    </row>
    <row r="8071" spans="3:4" x14ac:dyDescent="0.25">
      <c r="C8071" s="10">
        <v>31496</v>
      </c>
      <c r="D8071">
        <v>27.87</v>
      </c>
    </row>
    <row r="8072" spans="3:4" x14ac:dyDescent="0.25">
      <c r="C8072" s="10">
        <v>31495</v>
      </c>
      <c r="D8072">
        <v>26.75</v>
      </c>
    </row>
    <row r="8073" spans="3:4" x14ac:dyDescent="0.25">
      <c r="C8073" s="10">
        <v>31492</v>
      </c>
      <c r="D8073">
        <v>27.62</v>
      </c>
    </row>
    <row r="8074" spans="3:4" x14ac:dyDescent="0.25">
      <c r="C8074" s="10">
        <v>31491</v>
      </c>
      <c r="D8074">
        <v>28.25</v>
      </c>
    </row>
    <row r="8075" spans="3:4" x14ac:dyDescent="0.25">
      <c r="C8075" s="10">
        <v>31490</v>
      </c>
      <c r="D8075">
        <v>26.5</v>
      </c>
    </row>
    <row r="8076" spans="3:4" x14ac:dyDescent="0.25">
      <c r="C8076" s="10">
        <v>31489</v>
      </c>
      <c r="D8076">
        <v>26.87</v>
      </c>
    </row>
    <row r="8077" spans="3:4" x14ac:dyDescent="0.25">
      <c r="C8077" s="10">
        <v>31488</v>
      </c>
      <c r="D8077">
        <v>26</v>
      </c>
    </row>
    <row r="8078" spans="3:4" x14ac:dyDescent="0.25">
      <c r="C8078" s="10">
        <v>31485</v>
      </c>
      <c r="D8078">
        <v>26.12</v>
      </c>
    </row>
    <row r="8079" spans="3:4" x14ac:dyDescent="0.25">
      <c r="C8079" s="10">
        <v>31484</v>
      </c>
      <c r="D8079">
        <v>24.75</v>
      </c>
    </row>
    <row r="8080" spans="3:4" x14ac:dyDescent="0.25">
      <c r="C8080" s="10">
        <v>31483</v>
      </c>
      <c r="D8080">
        <v>24.75</v>
      </c>
    </row>
    <row r="8081" spans="3:4" x14ac:dyDescent="0.25">
      <c r="C8081" s="10">
        <v>31482</v>
      </c>
      <c r="D8081">
        <v>24.87</v>
      </c>
    </row>
    <row r="8082" spans="3:4" x14ac:dyDescent="0.25">
      <c r="C8082" s="10">
        <v>31481</v>
      </c>
      <c r="D8082">
        <v>24.62</v>
      </c>
    </row>
    <row r="8083" spans="3:4" x14ac:dyDescent="0.25">
      <c r="C8083" s="10">
        <v>31478</v>
      </c>
      <c r="D8083">
        <v>24.75</v>
      </c>
    </row>
    <row r="8084" spans="3:4" x14ac:dyDescent="0.25">
      <c r="C8084" s="10">
        <v>31477</v>
      </c>
      <c r="D8084">
        <v>25.37</v>
      </c>
    </row>
    <row r="8085" spans="3:4" x14ac:dyDescent="0.25">
      <c r="C8085" s="10">
        <v>31476</v>
      </c>
      <c r="D8085">
        <v>25.25</v>
      </c>
    </row>
    <row r="8086" spans="3:4" x14ac:dyDescent="0.25">
      <c r="C8086" s="10">
        <v>31475</v>
      </c>
      <c r="D8086">
        <v>24.62</v>
      </c>
    </row>
    <row r="8087" spans="3:4" x14ac:dyDescent="0.25">
      <c r="C8087" s="10">
        <v>31474</v>
      </c>
      <c r="D8087">
        <v>24.62</v>
      </c>
    </row>
    <row r="8088" spans="3:4" x14ac:dyDescent="0.25">
      <c r="C8088" s="10">
        <v>31471</v>
      </c>
      <c r="D8088">
        <v>25</v>
      </c>
    </row>
    <row r="8089" spans="3:4" x14ac:dyDescent="0.25">
      <c r="C8089" s="10">
        <v>31470</v>
      </c>
      <c r="D8089">
        <v>25.62</v>
      </c>
    </row>
    <row r="8090" spans="3:4" x14ac:dyDescent="0.25">
      <c r="C8090" s="10">
        <v>31469</v>
      </c>
      <c r="D8090">
        <v>26</v>
      </c>
    </row>
    <row r="8091" spans="3:4" x14ac:dyDescent="0.25">
      <c r="C8091" s="10">
        <v>31468</v>
      </c>
      <c r="D8091">
        <v>26.37</v>
      </c>
    </row>
    <row r="8092" spans="3:4" x14ac:dyDescent="0.25">
      <c r="C8092" s="10">
        <v>31467</v>
      </c>
      <c r="D8092">
        <v>25.75</v>
      </c>
    </row>
    <row r="8093" spans="3:4" x14ac:dyDescent="0.25">
      <c r="C8093" s="10">
        <v>31464</v>
      </c>
      <c r="D8093">
        <v>25.25</v>
      </c>
    </row>
    <row r="8094" spans="3:4" x14ac:dyDescent="0.25">
      <c r="C8094" s="10">
        <v>31463</v>
      </c>
      <c r="D8094">
        <v>25.12</v>
      </c>
    </row>
    <row r="8095" spans="3:4" x14ac:dyDescent="0.25">
      <c r="C8095" s="10">
        <v>31462</v>
      </c>
      <c r="D8095">
        <v>25</v>
      </c>
    </row>
    <row r="8096" spans="3:4" x14ac:dyDescent="0.25">
      <c r="C8096" s="10">
        <v>31461</v>
      </c>
      <c r="D8096">
        <v>23.87</v>
      </c>
    </row>
    <row r="8097" spans="3:4" x14ac:dyDescent="0.25">
      <c r="C8097" s="10">
        <v>31457</v>
      </c>
      <c r="D8097">
        <v>23.75</v>
      </c>
    </row>
    <row r="8098" spans="3:4" x14ac:dyDescent="0.25">
      <c r="C8098" s="10">
        <v>31456</v>
      </c>
      <c r="D8098">
        <v>23.87</v>
      </c>
    </row>
    <row r="8099" spans="3:4" x14ac:dyDescent="0.25">
      <c r="C8099" s="10">
        <v>31455</v>
      </c>
      <c r="D8099">
        <v>24</v>
      </c>
    </row>
    <row r="8100" spans="3:4" x14ac:dyDescent="0.25">
      <c r="C8100" s="10">
        <v>31454</v>
      </c>
      <c r="D8100">
        <v>23.87</v>
      </c>
    </row>
    <row r="8101" spans="3:4" x14ac:dyDescent="0.25">
      <c r="C8101" s="10">
        <v>31453</v>
      </c>
      <c r="D8101">
        <v>23.87</v>
      </c>
    </row>
    <row r="8102" spans="3:4" x14ac:dyDescent="0.25">
      <c r="C8102" s="10">
        <v>31450</v>
      </c>
      <c r="D8102">
        <v>24</v>
      </c>
    </row>
    <row r="8103" spans="3:4" x14ac:dyDescent="0.25">
      <c r="C8103" s="10">
        <v>31449</v>
      </c>
      <c r="D8103">
        <v>24.12</v>
      </c>
    </row>
    <row r="8104" spans="3:4" x14ac:dyDescent="0.25">
      <c r="C8104" s="10">
        <v>31448</v>
      </c>
      <c r="D8104">
        <v>23.75</v>
      </c>
    </row>
    <row r="8105" spans="3:4" x14ac:dyDescent="0.25">
      <c r="C8105" s="10">
        <v>31447</v>
      </c>
      <c r="D8105">
        <v>23.75</v>
      </c>
    </row>
    <row r="8106" spans="3:4" x14ac:dyDescent="0.25">
      <c r="C8106" s="10">
        <v>31446</v>
      </c>
      <c r="D8106">
        <v>23.87</v>
      </c>
    </row>
    <row r="8107" spans="3:4" x14ac:dyDescent="0.25">
      <c r="C8107" s="10">
        <v>31443</v>
      </c>
      <c r="D8107">
        <v>23.12</v>
      </c>
    </row>
    <row r="8108" spans="3:4" x14ac:dyDescent="0.25">
      <c r="C8108" s="10">
        <v>31442</v>
      </c>
      <c r="D8108">
        <v>23</v>
      </c>
    </row>
    <row r="8109" spans="3:4" x14ac:dyDescent="0.25">
      <c r="C8109" s="10">
        <v>31441</v>
      </c>
      <c r="D8109">
        <v>23.62</v>
      </c>
    </row>
    <row r="8110" spans="3:4" x14ac:dyDescent="0.25">
      <c r="C8110" s="10">
        <v>31440</v>
      </c>
      <c r="D8110">
        <v>22.25</v>
      </c>
    </row>
    <row r="8111" spans="3:4" x14ac:dyDescent="0.25">
      <c r="C8111" s="10">
        <v>31439</v>
      </c>
      <c r="D8111">
        <v>22.12</v>
      </c>
    </row>
    <row r="8112" spans="3:4" x14ac:dyDescent="0.25">
      <c r="C8112" s="10">
        <v>31436</v>
      </c>
      <c r="D8112">
        <v>22.62</v>
      </c>
    </row>
    <row r="8113" spans="3:4" x14ac:dyDescent="0.25">
      <c r="C8113" s="10">
        <v>31435</v>
      </c>
      <c r="D8113">
        <v>23</v>
      </c>
    </row>
    <row r="8114" spans="3:4" x14ac:dyDescent="0.25">
      <c r="C8114" s="10">
        <v>31434</v>
      </c>
      <c r="D8114">
        <v>23.37</v>
      </c>
    </row>
    <row r="8115" spans="3:4" x14ac:dyDescent="0.25">
      <c r="C8115" s="10">
        <v>31433</v>
      </c>
      <c r="D8115">
        <v>24</v>
      </c>
    </row>
    <row r="8116" spans="3:4" x14ac:dyDescent="0.25">
      <c r="C8116" s="10">
        <v>31432</v>
      </c>
      <c r="D8116">
        <v>23.87</v>
      </c>
    </row>
    <row r="8117" spans="3:4" x14ac:dyDescent="0.25">
      <c r="C8117" s="10">
        <v>31429</v>
      </c>
      <c r="D8117">
        <v>24</v>
      </c>
    </row>
    <row r="8118" spans="3:4" x14ac:dyDescent="0.25">
      <c r="C8118" s="10">
        <v>31428</v>
      </c>
      <c r="D8118">
        <v>24.5</v>
      </c>
    </row>
    <row r="8119" spans="3:4" x14ac:dyDescent="0.25">
      <c r="C8119" s="10">
        <v>31427</v>
      </c>
      <c r="D8119">
        <v>23.87</v>
      </c>
    </row>
    <row r="8120" spans="3:4" x14ac:dyDescent="0.25">
      <c r="C8120" s="10">
        <v>31426</v>
      </c>
      <c r="D8120">
        <v>23.25</v>
      </c>
    </row>
    <row r="8121" spans="3:4" x14ac:dyDescent="0.25">
      <c r="C8121" s="10">
        <v>31425</v>
      </c>
      <c r="D8121">
        <v>23</v>
      </c>
    </row>
    <row r="8122" spans="3:4" x14ac:dyDescent="0.25">
      <c r="C8122" s="10">
        <v>31422</v>
      </c>
      <c r="D8122">
        <v>22.75</v>
      </c>
    </row>
    <row r="8123" spans="3:4" x14ac:dyDescent="0.25">
      <c r="C8123" s="10">
        <v>31421</v>
      </c>
      <c r="D8123">
        <v>22.62</v>
      </c>
    </row>
    <row r="8124" spans="3:4" x14ac:dyDescent="0.25">
      <c r="C8124" s="10">
        <v>31420</v>
      </c>
      <c r="D8124">
        <v>22.87</v>
      </c>
    </row>
    <row r="8125" spans="3:4" x14ac:dyDescent="0.25">
      <c r="C8125" s="10">
        <v>31419</v>
      </c>
      <c r="D8125">
        <v>23</v>
      </c>
    </row>
    <row r="8126" spans="3:4" x14ac:dyDescent="0.25">
      <c r="C8126" s="10">
        <v>31418</v>
      </c>
      <c r="D8126">
        <v>22.25</v>
      </c>
    </row>
    <row r="8127" spans="3:4" x14ac:dyDescent="0.25">
      <c r="C8127" s="10">
        <v>31415</v>
      </c>
      <c r="D8127">
        <v>22.37</v>
      </c>
    </row>
    <row r="8128" spans="3:4" x14ac:dyDescent="0.25">
      <c r="C8128" s="10">
        <v>31414</v>
      </c>
      <c r="D8128">
        <v>22.25</v>
      </c>
    </row>
    <row r="8129" spans="3:4" x14ac:dyDescent="0.25">
      <c r="C8129" s="10">
        <v>31412</v>
      </c>
      <c r="D8129">
        <v>22</v>
      </c>
    </row>
    <row r="8130" spans="3:4" x14ac:dyDescent="0.25">
      <c r="C8130" s="10">
        <v>31411</v>
      </c>
      <c r="D8130">
        <v>22.25</v>
      </c>
    </row>
    <row r="8131" spans="3:4" x14ac:dyDescent="0.25">
      <c r="C8131" s="10">
        <v>31408</v>
      </c>
      <c r="D8131">
        <v>22.37</v>
      </c>
    </row>
    <row r="8132" spans="3:4" x14ac:dyDescent="0.25">
      <c r="C8132" s="10">
        <v>31407</v>
      </c>
      <c r="D8132">
        <v>21.75</v>
      </c>
    </row>
    <row r="8133" spans="3:4" x14ac:dyDescent="0.25">
      <c r="C8133" s="10">
        <v>31405</v>
      </c>
      <c r="D8133">
        <v>21.75</v>
      </c>
    </row>
    <row r="8134" spans="3:4" x14ac:dyDescent="0.25">
      <c r="C8134" s="10">
        <v>31404</v>
      </c>
      <c r="D8134">
        <v>21.87</v>
      </c>
    </row>
    <row r="8135" spans="3:4" x14ac:dyDescent="0.25">
      <c r="C8135" s="10">
        <v>31401</v>
      </c>
      <c r="D8135">
        <v>22.37</v>
      </c>
    </row>
    <row r="8136" spans="3:4" x14ac:dyDescent="0.25">
      <c r="C8136" s="10">
        <v>31400</v>
      </c>
      <c r="D8136">
        <v>22.5</v>
      </c>
    </row>
    <row r="8137" spans="3:4" x14ac:dyDescent="0.25">
      <c r="C8137" s="10">
        <v>31399</v>
      </c>
      <c r="D8137">
        <v>22.25</v>
      </c>
    </row>
    <row r="8138" spans="3:4" x14ac:dyDescent="0.25">
      <c r="C8138" s="10">
        <v>31398</v>
      </c>
      <c r="D8138">
        <v>20.62</v>
      </c>
    </row>
    <row r="8139" spans="3:4" x14ac:dyDescent="0.25">
      <c r="C8139" s="10">
        <v>31397</v>
      </c>
      <c r="D8139">
        <v>20.87</v>
      </c>
    </row>
    <row r="8140" spans="3:4" x14ac:dyDescent="0.25">
      <c r="C8140" s="10">
        <v>31394</v>
      </c>
      <c r="D8140">
        <v>20</v>
      </c>
    </row>
    <row r="8141" spans="3:4" x14ac:dyDescent="0.25">
      <c r="C8141" s="10">
        <v>31393</v>
      </c>
      <c r="D8141">
        <v>20</v>
      </c>
    </row>
    <row r="8142" spans="3:4" x14ac:dyDescent="0.25">
      <c r="C8142" s="10">
        <v>31392</v>
      </c>
      <c r="D8142">
        <v>19.75</v>
      </c>
    </row>
    <row r="8143" spans="3:4" x14ac:dyDescent="0.25">
      <c r="C8143" s="10">
        <v>31391</v>
      </c>
      <c r="D8143">
        <v>19.5</v>
      </c>
    </row>
    <row r="8144" spans="3:4" x14ac:dyDescent="0.25">
      <c r="C8144" s="10">
        <v>31390</v>
      </c>
      <c r="D8144">
        <v>19.37</v>
      </c>
    </row>
    <row r="8145" spans="3:4" x14ac:dyDescent="0.25">
      <c r="C8145" s="10">
        <v>31387</v>
      </c>
      <c r="D8145">
        <v>19.75</v>
      </c>
    </row>
    <row r="8146" spans="3:4" x14ac:dyDescent="0.25">
      <c r="C8146" s="10">
        <v>31386</v>
      </c>
      <c r="D8146">
        <v>20.12</v>
      </c>
    </row>
    <row r="8147" spans="3:4" x14ac:dyDescent="0.25">
      <c r="C8147" s="10">
        <v>31385</v>
      </c>
      <c r="D8147">
        <v>20.5</v>
      </c>
    </row>
    <row r="8148" spans="3:4" x14ac:dyDescent="0.25">
      <c r="C8148" s="10">
        <v>31384</v>
      </c>
      <c r="D8148">
        <v>20.12</v>
      </c>
    </row>
    <row r="8149" spans="3:4" x14ac:dyDescent="0.25">
      <c r="C8149" s="10">
        <v>31383</v>
      </c>
      <c r="D8149">
        <v>20.25</v>
      </c>
    </row>
    <row r="8150" spans="3:4" x14ac:dyDescent="0.25">
      <c r="C8150" s="10">
        <v>31380</v>
      </c>
      <c r="D8150">
        <v>20.12</v>
      </c>
    </row>
    <row r="8151" spans="3:4" x14ac:dyDescent="0.25">
      <c r="C8151" s="10">
        <v>31378</v>
      </c>
      <c r="D8151">
        <v>20</v>
      </c>
    </row>
    <row r="8152" spans="3:4" x14ac:dyDescent="0.25">
      <c r="C8152" s="10">
        <v>31377</v>
      </c>
      <c r="D8152">
        <v>19.37</v>
      </c>
    </row>
    <row r="8153" spans="3:4" x14ac:dyDescent="0.25">
      <c r="C8153" s="10">
        <v>31376</v>
      </c>
      <c r="D8153">
        <v>19.12</v>
      </c>
    </row>
    <row r="8154" spans="3:4" x14ac:dyDescent="0.25">
      <c r="C8154" s="10">
        <v>31373</v>
      </c>
      <c r="D8154">
        <v>19</v>
      </c>
    </row>
    <row r="8155" spans="3:4" x14ac:dyDescent="0.25">
      <c r="C8155" s="10">
        <v>31372</v>
      </c>
      <c r="D8155">
        <v>19</v>
      </c>
    </row>
    <row r="8156" spans="3:4" x14ac:dyDescent="0.25">
      <c r="C8156" s="10">
        <v>31371</v>
      </c>
      <c r="D8156">
        <v>19</v>
      </c>
    </row>
    <row r="8157" spans="3:4" x14ac:dyDescent="0.25">
      <c r="C8157" s="10">
        <v>31370</v>
      </c>
      <c r="D8157">
        <v>19.25</v>
      </c>
    </row>
    <row r="8158" spans="3:4" x14ac:dyDescent="0.25">
      <c r="C8158" s="10">
        <v>31369</v>
      </c>
      <c r="D8158">
        <v>19.87</v>
      </c>
    </row>
    <row r="8159" spans="3:4" x14ac:dyDescent="0.25">
      <c r="C8159" s="10">
        <v>31366</v>
      </c>
      <c r="D8159">
        <v>19.87</v>
      </c>
    </row>
    <row r="8160" spans="3:4" x14ac:dyDescent="0.25">
      <c r="C8160" s="10">
        <v>31365</v>
      </c>
      <c r="D8160">
        <v>20</v>
      </c>
    </row>
    <row r="8161" spans="3:4" x14ac:dyDescent="0.25">
      <c r="C8161" s="10">
        <v>31364</v>
      </c>
      <c r="D8161">
        <v>19.37</v>
      </c>
    </row>
    <row r="8162" spans="3:4" x14ac:dyDescent="0.25">
      <c r="C8162" s="10">
        <v>31363</v>
      </c>
      <c r="D8162">
        <v>19.87</v>
      </c>
    </row>
    <row r="8163" spans="3:4" x14ac:dyDescent="0.25">
      <c r="C8163" s="10">
        <v>31362</v>
      </c>
      <c r="D8163">
        <v>20</v>
      </c>
    </row>
    <row r="8164" spans="3:4" x14ac:dyDescent="0.25">
      <c r="C8164" s="10">
        <v>31359</v>
      </c>
      <c r="D8164">
        <v>20.5</v>
      </c>
    </row>
    <row r="8165" spans="3:4" x14ac:dyDescent="0.25">
      <c r="C8165" s="10">
        <v>31358</v>
      </c>
      <c r="D8165">
        <v>19.62</v>
      </c>
    </row>
    <row r="8166" spans="3:4" x14ac:dyDescent="0.25">
      <c r="C8166" s="10">
        <v>31357</v>
      </c>
      <c r="D8166">
        <v>19.25</v>
      </c>
    </row>
    <row r="8167" spans="3:4" x14ac:dyDescent="0.25">
      <c r="C8167" s="10">
        <v>31356</v>
      </c>
      <c r="D8167">
        <v>18.62</v>
      </c>
    </row>
    <row r="8168" spans="3:4" x14ac:dyDescent="0.25">
      <c r="C8168" s="10">
        <v>31355</v>
      </c>
      <c r="D8168">
        <v>18.75</v>
      </c>
    </row>
    <row r="8169" spans="3:4" x14ac:dyDescent="0.25">
      <c r="C8169" s="10">
        <v>31352</v>
      </c>
      <c r="D8169">
        <v>18.62</v>
      </c>
    </row>
    <row r="8170" spans="3:4" x14ac:dyDescent="0.25">
      <c r="C8170" s="10">
        <v>31351</v>
      </c>
      <c r="D8170">
        <v>18.62</v>
      </c>
    </row>
    <row r="8171" spans="3:4" x14ac:dyDescent="0.25">
      <c r="C8171" s="10">
        <v>31350</v>
      </c>
      <c r="D8171">
        <v>19</v>
      </c>
    </row>
    <row r="8172" spans="3:4" x14ac:dyDescent="0.25">
      <c r="C8172" s="10">
        <v>31349</v>
      </c>
      <c r="D8172">
        <v>17.87</v>
      </c>
    </row>
    <row r="8173" spans="3:4" x14ac:dyDescent="0.25">
      <c r="C8173" s="10">
        <v>31348</v>
      </c>
      <c r="D8173">
        <v>18</v>
      </c>
    </row>
    <row r="8174" spans="3:4" x14ac:dyDescent="0.25">
      <c r="C8174" s="10">
        <v>31345</v>
      </c>
      <c r="D8174">
        <v>18</v>
      </c>
    </row>
    <row r="8175" spans="3:4" x14ac:dyDescent="0.25">
      <c r="C8175" s="10">
        <v>31344</v>
      </c>
      <c r="D8175">
        <v>18.37</v>
      </c>
    </row>
    <row r="8176" spans="3:4" x14ac:dyDescent="0.25">
      <c r="C8176" s="10">
        <v>31343</v>
      </c>
      <c r="D8176">
        <v>18</v>
      </c>
    </row>
    <row r="8177" spans="3:4" x14ac:dyDescent="0.25">
      <c r="C8177" s="10">
        <v>31342</v>
      </c>
      <c r="D8177">
        <v>18</v>
      </c>
    </row>
    <row r="8178" spans="3:4" x14ac:dyDescent="0.25">
      <c r="C8178" s="10">
        <v>31341</v>
      </c>
      <c r="D8178">
        <v>17.25</v>
      </c>
    </row>
    <row r="8179" spans="3:4" x14ac:dyDescent="0.25">
      <c r="C8179" s="10">
        <v>31338</v>
      </c>
      <c r="D8179">
        <v>17.75</v>
      </c>
    </row>
    <row r="8180" spans="3:4" x14ac:dyDescent="0.25">
      <c r="C8180" s="10">
        <v>31337</v>
      </c>
      <c r="D8180">
        <v>18.25</v>
      </c>
    </row>
    <row r="8181" spans="3:4" x14ac:dyDescent="0.25">
      <c r="C8181" s="10">
        <v>31336</v>
      </c>
      <c r="D8181">
        <v>18</v>
      </c>
    </row>
    <row r="8182" spans="3:4" x14ac:dyDescent="0.25">
      <c r="C8182" s="10">
        <v>31335</v>
      </c>
      <c r="D8182">
        <v>17</v>
      </c>
    </row>
    <row r="8183" spans="3:4" x14ac:dyDescent="0.25">
      <c r="C8183" s="10">
        <v>31334</v>
      </c>
      <c r="D8183">
        <v>16.62</v>
      </c>
    </row>
    <row r="8184" spans="3:4" x14ac:dyDescent="0.25">
      <c r="C8184" s="10">
        <v>31331</v>
      </c>
      <c r="D8184">
        <v>16</v>
      </c>
    </row>
    <row r="8185" spans="3:4" x14ac:dyDescent="0.25">
      <c r="C8185" s="10">
        <v>31330</v>
      </c>
      <c r="D8185">
        <v>15.88</v>
      </c>
    </row>
    <row r="8186" spans="3:4" x14ac:dyDescent="0.25">
      <c r="C8186" s="10">
        <v>31329</v>
      </c>
      <c r="D8186">
        <v>15</v>
      </c>
    </row>
    <row r="8187" spans="3:4" x14ac:dyDescent="0.25">
      <c r="C8187" s="10">
        <v>31328</v>
      </c>
      <c r="D8187">
        <v>15.13</v>
      </c>
    </row>
    <row r="8188" spans="3:4" x14ac:dyDescent="0.25">
      <c r="C8188" s="10">
        <v>31327</v>
      </c>
      <c r="D8188">
        <v>15</v>
      </c>
    </row>
    <row r="8189" spans="3:4" x14ac:dyDescent="0.25">
      <c r="C8189" s="10">
        <v>31324</v>
      </c>
      <c r="D8189">
        <v>15</v>
      </c>
    </row>
    <row r="8190" spans="3:4" x14ac:dyDescent="0.25">
      <c r="C8190" s="10">
        <v>31323</v>
      </c>
      <c r="D8190">
        <v>15.5</v>
      </c>
    </row>
    <row r="8191" spans="3:4" x14ac:dyDescent="0.25">
      <c r="C8191" s="10">
        <v>31322</v>
      </c>
      <c r="D8191">
        <v>15.63</v>
      </c>
    </row>
    <row r="8192" spans="3:4" x14ac:dyDescent="0.25">
      <c r="C8192" s="10">
        <v>31321</v>
      </c>
      <c r="D8192">
        <v>15.75</v>
      </c>
    </row>
    <row r="8193" spans="3:4" x14ac:dyDescent="0.25">
      <c r="C8193" s="10">
        <v>31320</v>
      </c>
      <c r="D8193">
        <v>15.75</v>
      </c>
    </row>
    <row r="8194" spans="3:4" x14ac:dyDescent="0.25">
      <c r="C8194" s="10">
        <v>31317</v>
      </c>
      <c r="D8194">
        <v>15.88</v>
      </c>
    </row>
    <row r="8195" spans="3:4" x14ac:dyDescent="0.25">
      <c r="C8195" s="10">
        <v>31316</v>
      </c>
      <c r="D8195">
        <v>15.88</v>
      </c>
    </row>
    <row r="8196" spans="3:4" x14ac:dyDescent="0.25">
      <c r="C8196" s="10">
        <v>31315</v>
      </c>
      <c r="D8196">
        <v>15.88</v>
      </c>
    </row>
    <row r="8197" spans="3:4" x14ac:dyDescent="0.25">
      <c r="C8197" s="10">
        <v>31314</v>
      </c>
      <c r="D8197">
        <v>16.5</v>
      </c>
    </row>
    <row r="8198" spans="3:4" x14ac:dyDescent="0.25">
      <c r="C8198" s="10">
        <v>31313</v>
      </c>
      <c r="D8198">
        <v>16.87</v>
      </c>
    </row>
    <row r="8199" spans="3:4" x14ac:dyDescent="0.25">
      <c r="C8199" s="10">
        <v>31310</v>
      </c>
      <c r="D8199">
        <v>16.75</v>
      </c>
    </row>
    <row r="8200" spans="3:4" x14ac:dyDescent="0.25">
      <c r="C8200" s="10">
        <v>31309</v>
      </c>
      <c r="D8200">
        <v>17</v>
      </c>
    </row>
    <row r="8201" spans="3:4" x14ac:dyDescent="0.25">
      <c r="C8201" s="10">
        <v>31308</v>
      </c>
      <c r="D8201">
        <v>16.25</v>
      </c>
    </row>
    <row r="8202" spans="3:4" x14ac:dyDescent="0.25">
      <c r="C8202" s="10">
        <v>31307</v>
      </c>
      <c r="D8202">
        <v>15.25</v>
      </c>
    </row>
    <row r="8203" spans="3:4" x14ac:dyDescent="0.25">
      <c r="C8203" s="10">
        <v>31306</v>
      </c>
      <c r="D8203">
        <v>15.25</v>
      </c>
    </row>
    <row r="8204" spans="3:4" x14ac:dyDescent="0.25">
      <c r="C8204" s="10">
        <v>31303</v>
      </c>
      <c r="D8204">
        <v>15.75</v>
      </c>
    </row>
    <row r="8205" spans="3:4" x14ac:dyDescent="0.25">
      <c r="C8205" s="10">
        <v>31302</v>
      </c>
      <c r="D8205">
        <v>16.12</v>
      </c>
    </row>
    <row r="8206" spans="3:4" x14ac:dyDescent="0.25">
      <c r="C8206" s="10">
        <v>31301</v>
      </c>
      <c r="D8206">
        <v>15.5</v>
      </c>
    </row>
    <row r="8207" spans="3:4" x14ac:dyDescent="0.25">
      <c r="C8207" s="10">
        <v>31300</v>
      </c>
      <c r="D8207">
        <v>15.38</v>
      </c>
    </row>
    <row r="8208" spans="3:4" x14ac:dyDescent="0.25">
      <c r="C8208" s="10">
        <v>31299</v>
      </c>
      <c r="D8208">
        <v>15.25</v>
      </c>
    </row>
    <row r="8209" spans="3:4" x14ac:dyDescent="0.25">
      <c r="C8209" s="10">
        <v>31296</v>
      </c>
      <c r="D8209">
        <v>15</v>
      </c>
    </row>
    <row r="8210" spans="3:4" x14ac:dyDescent="0.25">
      <c r="C8210" s="10">
        <v>31295</v>
      </c>
      <c r="D8210">
        <v>14.88</v>
      </c>
    </row>
    <row r="8211" spans="3:4" x14ac:dyDescent="0.25">
      <c r="C8211" s="10">
        <v>31294</v>
      </c>
      <c r="D8211">
        <v>14.88</v>
      </c>
    </row>
    <row r="8212" spans="3:4" x14ac:dyDescent="0.25">
      <c r="C8212" s="10">
        <v>31293</v>
      </c>
      <c r="D8212">
        <v>14.75</v>
      </c>
    </row>
    <row r="8213" spans="3:4" x14ac:dyDescent="0.25">
      <c r="C8213" s="10">
        <v>31289</v>
      </c>
      <c r="D8213">
        <v>15</v>
      </c>
    </row>
    <row r="8214" spans="3:4" x14ac:dyDescent="0.25">
      <c r="C8214" s="10">
        <v>31288</v>
      </c>
      <c r="D8214">
        <v>14.88</v>
      </c>
    </row>
    <row r="8215" spans="3:4" x14ac:dyDescent="0.25">
      <c r="C8215" s="10">
        <v>31287</v>
      </c>
      <c r="D8215">
        <v>15.25</v>
      </c>
    </row>
    <row r="8216" spans="3:4" x14ac:dyDescent="0.25">
      <c r="C8216" s="10">
        <v>31286</v>
      </c>
      <c r="D8216">
        <v>15.25</v>
      </c>
    </row>
    <row r="8217" spans="3:4" x14ac:dyDescent="0.25">
      <c r="C8217" s="10">
        <v>31285</v>
      </c>
      <c r="D8217">
        <v>15.13</v>
      </c>
    </row>
    <row r="8218" spans="3:4" x14ac:dyDescent="0.25">
      <c r="C8218" s="10">
        <v>31282</v>
      </c>
      <c r="D8218">
        <v>14.75</v>
      </c>
    </row>
    <row r="8219" spans="3:4" x14ac:dyDescent="0.25">
      <c r="C8219" s="10">
        <v>31281</v>
      </c>
      <c r="D8219">
        <v>14.88</v>
      </c>
    </row>
    <row r="8220" spans="3:4" x14ac:dyDescent="0.25">
      <c r="C8220" s="10">
        <v>31280</v>
      </c>
      <c r="D8220">
        <v>15.25</v>
      </c>
    </row>
    <row r="8221" spans="3:4" x14ac:dyDescent="0.25">
      <c r="C8221" s="10">
        <v>31279</v>
      </c>
      <c r="D8221">
        <v>15.25</v>
      </c>
    </row>
    <row r="8222" spans="3:4" x14ac:dyDescent="0.25">
      <c r="C8222" s="10">
        <v>31278</v>
      </c>
      <c r="D8222">
        <v>15</v>
      </c>
    </row>
    <row r="8223" spans="3:4" x14ac:dyDescent="0.25">
      <c r="C8223" s="10">
        <v>31275</v>
      </c>
      <c r="D8223">
        <v>14.63</v>
      </c>
    </row>
    <row r="8224" spans="3:4" x14ac:dyDescent="0.25">
      <c r="C8224" s="10">
        <v>31274</v>
      </c>
      <c r="D8224">
        <v>14.5</v>
      </c>
    </row>
    <row r="8225" spans="3:4" x14ac:dyDescent="0.25">
      <c r="C8225" s="10">
        <v>31273</v>
      </c>
      <c r="D8225">
        <v>14.63</v>
      </c>
    </row>
    <row r="8226" spans="3:4" x14ac:dyDescent="0.25">
      <c r="C8226" s="10">
        <v>31272</v>
      </c>
      <c r="D8226">
        <v>15.25</v>
      </c>
    </row>
    <row r="8227" spans="3:4" x14ac:dyDescent="0.25">
      <c r="C8227" s="10">
        <v>31271</v>
      </c>
      <c r="D8227">
        <v>15</v>
      </c>
    </row>
    <row r="8228" spans="3:4" x14ac:dyDescent="0.25">
      <c r="C8228" s="10">
        <v>31268</v>
      </c>
      <c r="D8228">
        <v>15.25</v>
      </c>
    </row>
    <row r="8229" spans="3:4" x14ac:dyDescent="0.25">
      <c r="C8229" s="10">
        <v>31267</v>
      </c>
      <c r="D8229">
        <v>15.13</v>
      </c>
    </row>
    <row r="8230" spans="3:4" x14ac:dyDescent="0.25">
      <c r="C8230" s="10">
        <v>31266</v>
      </c>
      <c r="D8230">
        <v>14.88</v>
      </c>
    </row>
    <row r="8231" spans="3:4" x14ac:dyDescent="0.25">
      <c r="C8231" s="10">
        <v>31265</v>
      </c>
      <c r="D8231">
        <v>15.25</v>
      </c>
    </row>
    <row r="8232" spans="3:4" x14ac:dyDescent="0.25">
      <c r="C8232" s="10">
        <v>31264</v>
      </c>
      <c r="D8232">
        <v>15.38</v>
      </c>
    </row>
    <row r="8233" spans="3:4" x14ac:dyDescent="0.25">
      <c r="C8233" s="10">
        <v>31261</v>
      </c>
      <c r="D8233">
        <v>15.75</v>
      </c>
    </row>
    <row r="8234" spans="3:4" x14ac:dyDescent="0.25">
      <c r="C8234" s="10">
        <v>31260</v>
      </c>
      <c r="D8234">
        <v>15.88</v>
      </c>
    </row>
    <row r="8235" spans="3:4" x14ac:dyDescent="0.25">
      <c r="C8235" s="10">
        <v>31259</v>
      </c>
      <c r="D8235">
        <v>15.88</v>
      </c>
    </row>
    <row r="8236" spans="3:4" x14ac:dyDescent="0.25">
      <c r="C8236" s="10">
        <v>31258</v>
      </c>
      <c r="D8236">
        <v>16.25</v>
      </c>
    </row>
    <row r="8237" spans="3:4" x14ac:dyDescent="0.25">
      <c r="C8237" s="10">
        <v>31257</v>
      </c>
      <c r="D8237">
        <v>16</v>
      </c>
    </row>
    <row r="8238" spans="3:4" x14ac:dyDescent="0.25">
      <c r="C8238" s="10">
        <v>31254</v>
      </c>
      <c r="D8238">
        <v>16.62</v>
      </c>
    </row>
    <row r="8239" spans="3:4" x14ac:dyDescent="0.25">
      <c r="C8239" s="10">
        <v>31253</v>
      </c>
      <c r="D8239">
        <v>16.62</v>
      </c>
    </row>
    <row r="8240" spans="3:4" x14ac:dyDescent="0.25">
      <c r="C8240" s="10">
        <v>31252</v>
      </c>
      <c r="D8240">
        <v>16.25</v>
      </c>
    </row>
    <row r="8241" spans="3:4" x14ac:dyDescent="0.25">
      <c r="C8241" s="10">
        <v>31251</v>
      </c>
      <c r="D8241">
        <v>16.5</v>
      </c>
    </row>
    <row r="8242" spans="3:4" x14ac:dyDescent="0.25">
      <c r="C8242" s="10">
        <v>31250</v>
      </c>
      <c r="D8242">
        <v>16.87</v>
      </c>
    </row>
    <row r="8243" spans="3:4" x14ac:dyDescent="0.25">
      <c r="C8243" s="10">
        <v>31247</v>
      </c>
      <c r="D8243">
        <v>17.37</v>
      </c>
    </row>
    <row r="8244" spans="3:4" x14ac:dyDescent="0.25">
      <c r="C8244" s="10">
        <v>31246</v>
      </c>
      <c r="D8244">
        <v>17.25</v>
      </c>
    </row>
    <row r="8245" spans="3:4" x14ac:dyDescent="0.25">
      <c r="C8245" s="10">
        <v>31245</v>
      </c>
      <c r="D8245">
        <v>17.62</v>
      </c>
    </row>
    <row r="8246" spans="3:4" x14ac:dyDescent="0.25">
      <c r="C8246" s="10">
        <v>31244</v>
      </c>
      <c r="D8246">
        <v>17.5</v>
      </c>
    </row>
    <row r="8247" spans="3:4" x14ac:dyDescent="0.25">
      <c r="C8247" s="10">
        <v>31243</v>
      </c>
      <c r="D8247">
        <v>17.75</v>
      </c>
    </row>
    <row r="8248" spans="3:4" x14ac:dyDescent="0.25">
      <c r="C8248" s="10">
        <v>31240</v>
      </c>
      <c r="D8248">
        <v>17.87</v>
      </c>
    </row>
    <row r="8249" spans="3:4" x14ac:dyDescent="0.25">
      <c r="C8249" s="10">
        <v>31239</v>
      </c>
      <c r="D8249">
        <v>18</v>
      </c>
    </row>
    <row r="8250" spans="3:4" x14ac:dyDescent="0.25">
      <c r="C8250" s="10">
        <v>31238</v>
      </c>
      <c r="D8250">
        <v>18</v>
      </c>
    </row>
    <row r="8251" spans="3:4" x14ac:dyDescent="0.25">
      <c r="C8251" s="10">
        <v>31237</v>
      </c>
      <c r="D8251">
        <v>17.62</v>
      </c>
    </row>
    <row r="8252" spans="3:4" x14ac:dyDescent="0.25">
      <c r="C8252" s="10">
        <v>31236</v>
      </c>
      <c r="D8252">
        <v>17.62</v>
      </c>
    </row>
    <row r="8253" spans="3:4" x14ac:dyDescent="0.25">
      <c r="C8253" s="10">
        <v>31233</v>
      </c>
      <c r="D8253">
        <v>17.62</v>
      </c>
    </row>
    <row r="8254" spans="3:4" x14ac:dyDescent="0.25">
      <c r="C8254" s="10">
        <v>31231</v>
      </c>
      <c r="D8254">
        <v>17.5</v>
      </c>
    </row>
    <row r="8255" spans="3:4" x14ac:dyDescent="0.25">
      <c r="C8255" s="10">
        <v>31230</v>
      </c>
      <c r="D8255">
        <v>17.25</v>
      </c>
    </row>
    <row r="8256" spans="3:4" x14ac:dyDescent="0.25">
      <c r="C8256" s="10">
        <v>31229</v>
      </c>
      <c r="D8256">
        <v>18.12</v>
      </c>
    </row>
    <row r="8257" spans="3:4" x14ac:dyDescent="0.25">
      <c r="C8257" s="10">
        <v>31226</v>
      </c>
      <c r="D8257">
        <v>18</v>
      </c>
    </row>
    <row r="8258" spans="3:4" x14ac:dyDescent="0.25">
      <c r="C8258" s="10">
        <v>31225</v>
      </c>
      <c r="D8258">
        <v>18.37</v>
      </c>
    </row>
    <row r="8259" spans="3:4" x14ac:dyDescent="0.25">
      <c r="C8259" s="10">
        <v>31224</v>
      </c>
      <c r="D8259">
        <v>18.12</v>
      </c>
    </row>
    <row r="8260" spans="3:4" x14ac:dyDescent="0.25">
      <c r="C8260" s="10">
        <v>31223</v>
      </c>
      <c r="D8260">
        <v>17.5</v>
      </c>
    </row>
    <row r="8261" spans="3:4" x14ac:dyDescent="0.25">
      <c r="C8261" s="10">
        <v>31222</v>
      </c>
      <c r="D8261">
        <v>17.25</v>
      </c>
    </row>
    <row r="8262" spans="3:4" x14ac:dyDescent="0.25">
      <c r="C8262" s="10">
        <v>31219</v>
      </c>
      <c r="D8262">
        <v>16.12</v>
      </c>
    </row>
    <row r="8263" spans="3:4" x14ac:dyDescent="0.25">
      <c r="C8263" s="10">
        <v>31218</v>
      </c>
      <c r="D8263">
        <v>15.75</v>
      </c>
    </row>
    <row r="8264" spans="3:4" x14ac:dyDescent="0.25">
      <c r="C8264" s="10">
        <v>31217</v>
      </c>
      <c r="D8264">
        <v>15.63</v>
      </c>
    </row>
    <row r="8265" spans="3:4" x14ac:dyDescent="0.25">
      <c r="C8265" s="10">
        <v>31216</v>
      </c>
      <c r="D8265">
        <v>15.25</v>
      </c>
    </row>
    <row r="8266" spans="3:4" x14ac:dyDescent="0.25">
      <c r="C8266" s="10">
        <v>31215</v>
      </c>
      <c r="D8266">
        <v>14.88</v>
      </c>
    </row>
    <row r="8267" spans="3:4" x14ac:dyDescent="0.25">
      <c r="C8267" s="10">
        <v>31212</v>
      </c>
      <c r="D8267">
        <v>14.75</v>
      </c>
    </row>
    <row r="8268" spans="3:4" x14ac:dyDescent="0.25">
      <c r="C8268" s="10">
        <v>31211</v>
      </c>
      <c r="D8268">
        <v>14.88</v>
      </c>
    </row>
    <row r="8269" spans="3:4" x14ac:dyDescent="0.25">
      <c r="C8269" s="10">
        <v>31210</v>
      </c>
      <c r="D8269">
        <v>15.75</v>
      </c>
    </row>
    <row r="8270" spans="3:4" x14ac:dyDescent="0.25">
      <c r="C8270" s="10">
        <v>31209</v>
      </c>
      <c r="D8270">
        <v>16.12</v>
      </c>
    </row>
    <row r="8271" spans="3:4" x14ac:dyDescent="0.25">
      <c r="C8271" s="10">
        <v>31208</v>
      </c>
      <c r="D8271">
        <v>16.12</v>
      </c>
    </row>
    <row r="8272" spans="3:4" x14ac:dyDescent="0.25">
      <c r="C8272" s="10">
        <v>31205</v>
      </c>
      <c r="D8272">
        <v>16.37</v>
      </c>
    </row>
    <row r="8273" spans="3:4" x14ac:dyDescent="0.25">
      <c r="C8273" s="10">
        <v>31204</v>
      </c>
      <c r="D8273">
        <v>17</v>
      </c>
    </row>
    <row r="8274" spans="3:4" x14ac:dyDescent="0.25">
      <c r="C8274" s="10">
        <v>31203</v>
      </c>
      <c r="D8274">
        <v>16.87</v>
      </c>
    </row>
    <row r="8275" spans="3:4" x14ac:dyDescent="0.25">
      <c r="C8275" s="10">
        <v>31202</v>
      </c>
      <c r="D8275">
        <v>17.25</v>
      </c>
    </row>
    <row r="8276" spans="3:4" x14ac:dyDescent="0.25">
      <c r="C8276" s="10">
        <v>31201</v>
      </c>
      <c r="D8276">
        <v>16</v>
      </c>
    </row>
    <row r="8277" spans="3:4" x14ac:dyDescent="0.25">
      <c r="C8277" s="10">
        <v>31198</v>
      </c>
      <c r="D8277">
        <v>17.37</v>
      </c>
    </row>
    <row r="8278" spans="3:4" x14ac:dyDescent="0.25">
      <c r="C8278" s="10">
        <v>31197</v>
      </c>
      <c r="D8278">
        <v>17.62</v>
      </c>
    </row>
    <row r="8279" spans="3:4" x14ac:dyDescent="0.25">
      <c r="C8279" s="10">
        <v>31196</v>
      </c>
      <c r="D8279">
        <v>17.12</v>
      </c>
    </row>
    <row r="8280" spans="3:4" x14ac:dyDescent="0.25">
      <c r="C8280" s="10">
        <v>31195</v>
      </c>
      <c r="D8280">
        <v>16.87</v>
      </c>
    </row>
    <row r="8281" spans="3:4" x14ac:dyDescent="0.25">
      <c r="C8281" s="10">
        <v>31191</v>
      </c>
      <c r="D8281">
        <v>18.12</v>
      </c>
    </row>
    <row r="8282" spans="3:4" x14ac:dyDescent="0.25">
      <c r="C8282" s="10">
        <v>31190</v>
      </c>
      <c r="D8282">
        <v>19.75</v>
      </c>
    </row>
    <row r="8283" spans="3:4" x14ac:dyDescent="0.25">
      <c r="C8283" s="10">
        <v>31189</v>
      </c>
      <c r="D8283">
        <v>20.62</v>
      </c>
    </row>
    <row r="8284" spans="3:4" x14ac:dyDescent="0.25">
      <c r="C8284" s="10">
        <v>31188</v>
      </c>
      <c r="D8284">
        <v>20.75</v>
      </c>
    </row>
    <row r="8285" spans="3:4" x14ac:dyDescent="0.25">
      <c r="C8285" s="10">
        <v>31187</v>
      </c>
      <c r="D8285">
        <v>21.37</v>
      </c>
    </row>
    <row r="8286" spans="3:4" x14ac:dyDescent="0.25">
      <c r="C8286" s="10">
        <v>31184</v>
      </c>
      <c r="D8286">
        <v>21.75</v>
      </c>
    </row>
    <row r="8287" spans="3:4" x14ac:dyDescent="0.25">
      <c r="C8287" s="10">
        <v>31183</v>
      </c>
      <c r="D8287">
        <v>21.37</v>
      </c>
    </row>
    <row r="8288" spans="3:4" x14ac:dyDescent="0.25">
      <c r="C8288" s="10">
        <v>31182</v>
      </c>
      <c r="D8288">
        <v>20</v>
      </c>
    </row>
    <row r="8289" spans="3:4" x14ac:dyDescent="0.25">
      <c r="C8289" s="10">
        <v>31181</v>
      </c>
      <c r="D8289">
        <v>19.75</v>
      </c>
    </row>
    <row r="8290" spans="3:4" x14ac:dyDescent="0.25">
      <c r="C8290" s="10">
        <v>31180</v>
      </c>
      <c r="D8290">
        <v>20</v>
      </c>
    </row>
    <row r="8291" spans="3:4" x14ac:dyDescent="0.25">
      <c r="C8291" s="10">
        <v>31177</v>
      </c>
      <c r="D8291">
        <v>20.25</v>
      </c>
    </row>
    <row r="8292" spans="3:4" x14ac:dyDescent="0.25">
      <c r="C8292" s="10">
        <v>31176</v>
      </c>
      <c r="D8292">
        <v>20</v>
      </c>
    </row>
    <row r="8293" spans="3:4" x14ac:dyDescent="0.25">
      <c r="C8293" s="10">
        <v>31175</v>
      </c>
      <c r="D8293">
        <v>19.87</v>
      </c>
    </row>
    <row r="8294" spans="3:4" x14ac:dyDescent="0.25">
      <c r="C8294" s="10">
        <v>31174</v>
      </c>
      <c r="D8294">
        <v>20</v>
      </c>
    </row>
    <row r="8295" spans="3:4" x14ac:dyDescent="0.25">
      <c r="C8295" s="10">
        <v>31173</v>
      </c>
      <c r="D8295">
        <v>19.75</v>
      </c>
    </row>
    <row r="8296" spans="3:4" x14ac:dyDescent="0.25">
      <c r="C8296" s="10">
        <v>31170</v>
      </c>
      <c r="D8296">
        <v>20</v>
      </c>
    </row>
    <row r="8297" spans="3:4" x14ac:dyDescent="0.25">
      <c r="C8297" s="10">
        <v>31169</v>
      </c>
      <c r="D8297">
        <v>19.25</v>
      </c>
    </row>
    <row r="8298" spans="3:4" x14ac:dyDescent="0.25">
      <c r="C8298" s="10">
        <v>31168</v>
      </c>
      <c r="D8298">
        <v>20.87</v>
      </c>
    </row>
    <row r="8299" spans="3:4" x14ac:dyDescent="0.25">
      <c r="C8299" s="10">
        <v>31167</v>
      </c>
      <c r="D8299">
        <v>21.25</v>
      </c>
    </row>
    <row r="8300" spans="3:4" x14ac:dyDescent="0.25">
      <c r="C8300" s="10">
        <v>31166</v>
      </c>
      <c r="D8300">
        <v>21.12</v>
      </c>
    </row>
    <row r="8301" spans="3:4" x14ac:dyDescent="0.25">
      <c r="C8301" s="10">
        <v>31163</v>
      </c>
      <c r="D8301">
        <v>21.87</v>
      </c>
    </row>
    <row r="8302" spans="3:4" x14ac:dyDescent="0.25">
      <c r="C8302" s="10">
        <v>31162</v>
      </c>
      <c r="D8302">
        <v>22</v>
      </c>
    </row>
    <row r="8303" spans="3:4" x14ac:dyDescent="0.25">
      <c r="C8303" s="10">
        <v>31161</v>
      </c>
      <c r="D8303">
        <v>22</v>
      </c>
    </row>
    <row r="8304" spans="3:4" x14ac:dyDescent="0.25">
      <c r="C8304" s="10">
        <v>31160</v>
      </c>
      <c r="D8304">
        <v>22.12</v>
      </c>
    </row>
    <row r="8305" spans="3:4" x14ac:dyDescent="0.25">
      <c r="C8305" s="10">
        <v>31159</v>
      </c>
      <c r="D8305">
        <v>21.62</v>
      </c>
    </row>
    <row r="8306" spans="3:4" x14ac:dyDescent="0.25">
      <c r="C8306" s="10">
        <v>31156</v>
      </c>
      <c r="D8306">
        <v>22.5</v>
      </c>
    </row>
    <row r="8307" spans="3:4" x14ac:dyDescent="0.25">
      <c r="C8307" s="10">
        <v>31155</v>
      </c>
      <c r="D8307">
        <v>22.87</v>
      </c>
    </row>
    <row r="8308" spans="3:4" x14ac:dyDescent="0.25">
      <c r="C8308" s="10">
        <v>31154</v>
      </c>
      <c r="D8308">
        <v>22.62</v>
      </c>
    </row>
    <row r="8309" spans="3:4" x14ac:dyDescent="0.25">
      <c r="C8309" s="10">
        <v>31153</v>
      </c>
      <c r="D8309">
        <v>21.62</v>
      </c>
    </row>
    <row r="8310" spans="3:4" x14ac:dyDescent="0.25">
      <c r="C8310" s="10">
        <v>31152</v>
      </c>
      <c r="D8310">
        <v>21.37</v>
      </c>
    </row>
    <row r="8311" spans="3:4" x14ac:dyDescent="0.25">
      <c r="C8311" s="10">
        <v>31149</v>
      </c>
      <c r="D8311">
        <v>20.87</v>
      </c>
    </row>
    <row r="8312" spans="3:4" x14ac:dyDescent="0.25">
      <c r="C8312" s="10">
        <v>31148</v>
      </c>
      <c r="D8312">
        <v>21.37</v>
      </c>
    </row>
    <row r="8313" spans="3:4" x14ac:dyDescent="0.25">
      <c r="C8313" s="10">
        <v>31147</v>
      </c>
      <c r="D8313">
        <v>21</v>
      </c>
    </row>
    <row r="8314" spans="3:4" x14ac:dyDescent="0.25">
      <c r="C8314" s="10">
        <v>31146</v>
      </c>
      <c r="D8314">
        <v>19.62</v>
      </c>
    </row>
    <row r="8315" spans="3:4" x14ac:dyDescent="0.25">
      <c r="C8315" s="10">
        <v>31145</v>
      </c>
      <c r="D8315">
        <v>19.62</v>
      </c>
    </row>
    <row r="8316" spans="3:4" x14ac:dyDescent="0.25">
      <c r="C8316" s="10">
        <v>31141</v>
      </c>
      <c r="D8316">
        <v>20.87</v>
      </c>
    </row>
    <row r="8317" spans="3:4" x14ac:dyDescent="0.25">
      <c r="C8317" s="10">
        <v>31140</v>
      </c>
      <c r="D8317">
        <v>21</v>
      </c>
    </row>
    <row r="8318" spans="3:4" x14ac:dyDescent="0.25">
      <c r="C8318" s="10">
        <v>31139</v>
      </c>
      <c r="D8318">
        <v>21</v>
      </c>
    </row>
    <row r="8319" spans="3:4" x14ac:dyDescent="0.25">
      <c r="C8319" s="10">
        <v>31138</v>
      </c>
      <c r="D8319">
        <v>21.62</v>
      </c>
    </row>
    <row r="8320" spans="3:4" x14ac:dyDescent="0.25">
      <c r="C8320" s="10">
        <v>31135</v>
      </c>
      <c r="D8320">
        <v>22.12</v>
      </c>
    </row>
    <row r="8321" spans="3:4" x14ac:dyDescent="0.25">
      <c r="C8321" s="10">
        <v>31134</v>
      </c>
      <c r="D8321">
        <v>21.87</v>
      </c>
    </row>
    <row r="8322" spans="3:4" x14ac:dyDescent="0.25">
      <c r="C8322" s="10">
        <v>31133</v>
      </c>
      <c r="D8322">
        <v>21.87</v>
      </c>
    </row>
    <row r="8323" spans="3:4" x14ac:dyDescent="0.25">
      <c r="C8323" s="10">
        <v>31132</v>
      </c>
      <c r="D8323">
        <v>22.5</v>
      </c>
    </row>
    <row r="8324" spans="3:4" x14ac:dyDescent="0.25">
      <c r="C8324" s="10">
        <v>31131</v>
      </c>
      <c r="D8324">
        <v>21.62</v>
      </c>
    </row>
    <row r="8325" spans="3:4" x14ac:dyDescent="0.25">
      <c r="C8325" s="10">
        <v>31128</v>
      </c>
      <c r="D8325">
        <v>22.25</v>
      </c>
    </row>
    <row r="8326" spans="3:4" x14ac:dyDescent="0.25">
      <c r="C8326" s="10">
        <v>31127</v>
      </c>
      <c r="D8326">
        <v>22.62</v>
      </c>
    </row>
    <row r="8327" spans="3:4" x14ac:dyDescent="0.25">
      <c r="C8327" s="10">
        <v>31126</v>
      </c>
      <c r="D8327">
        <v>22.25</v>
      </c>
    </row>
    <row r="8328" spans="3:4" x14ac:dyDescent="0.25">
      <c r="C8328" s="10">
        <v>31125</v>
      </c>
      <c r="D8328">
        <v>22</v>
      </c>
    </row>
    <row r="8329" spans="3:4" x14ac:dyDescent="0.25">
      <c r="C8329" s="10">
        <v>31124</v>
      </c>
      <c r="D8329">
        <v>22.87</v>
      </c>
    </row>
    <row r="8330" spans="3:4" x14ac:dyDescent="0.25">
      <c r="C8330" s="10">
        <v>31121</v>
      </c>
      <c r="D8330">
        <v>22.62</v>
      </c>
    </row>
    <row r="8331" spans="3:4" x14ac:dyDescent="0.25">
      <c r="C8331" s="10">
        <v>31120</v>
      </c>
      <c r="D8331">
        <v>21.75</v>
      </c>
    </row>
    <row r="8332" spans="3:4" x14ac:dyDescent="0.25">
      <c r="C8332" s="10">
        <v>31119</v>
      </c>
      <c r="D8332">
        <v>21.75</v>
      </c>
    </row>
    <row r="8333" spans="3:4" x14ac:dyDescent="0.25">
      <c r="C8333" s="10">
        <v>31118</v>
      </c>
      <c r="D8333">
        <v>23</v>
      </c>
    </row>
    <row r="8334" spans="3:4" x14ac:dyDescent="0.25">
      <c r="C8334" s="10">
        <v>31117</v>
      </c>
      <c r="D8334">
        <v>22.25</v>
      </c>
    </row>
    <row r="8335" spans="3:4" x14ac:dyDescent="0.25">
      <c r="C8335" s="10">
        <v>31114</v>
      </c>
      <c r="D8335">
        <v>21.5</v>
      </c>
    </row>
    <row r="8336" spans="3:4" x14ac:dyDescent="0.25">
      <c r="C8336" s="10">
        <v>31113</v>
      </c>
      <c r="D8336">
        <v>22.12</v>
      </c>
    </row>
    <row r="8337" spans="3:4" x14ac:dyDescent="0.25">
      <c r="C8337" s="10">
        <v>31112</v>
      </c>
      <c r="D8337">
        <v>24.62</v>
      </c>
    </row>
    <row r="8338" spans="3:4" x14ac:dyDescent="0.25">
      <c r="C8338" s="10">
        <v>31111</v>
      </c>
      <c r="D8338">
        <v>25.87</v>
      </c>
    </row>
    <row r="8339" spans="3:4" x14ac:dyDescent="0.25">
      <c r="C8339" s="10">
        <v>31110</v>
      </c>
      <c r="D8339">
        <v>25.25</v>
      </c>
    </row>
    <row r="8340" spans="3:4" x14ac:dyDescent="0.25">
      <c r="C8340" s="10">
        <v>31107</v>
      </c>
      <c r="D8340">
        <v>24.87</v>
      </c>
    </row>
    <row r="8341" spans="3:4" x14ac:dyDescent="0.25">
      <c r="C8341" s="10">
        <v>31106</v>
      </c>
      <c r="D8341">
        <v>24.75</v>
      </c>
    </row>
    <row r="8342" spans="3:4" x14ac:dyDescent="0.25">
      <c r="C8342" s="10">
        <v>31105</v>
      </c>
      <c r="D8342">
        <v>25.12</v>
      </c>
    </row>
    <row r="8343" spans="3:4" x14ac:dyDescent="0.25">
      <c r="C8343" s="10">
        <v>31104</v>
      </c>
      <c r="D8343">
        <v>26.75</v>
      </c>
    </row>
    <row r="8344" spans="3:4" x14ac:dyDescent="0.25">
      <c r="C8344" s="10">
        <v>31103</v>
      </c>
      <c r="D8344">
        <v>27.25</v>
      </c>
    </row>
    <row r="8345" spans="3:4" x14ac:dyDescent="0.25">
      <c r="C8345" s="10">
        <v>31100</v>
      </c>
      <c r="D8345">
        <v>27.62</v>
      </c>
    </row>
    <row r="8346" spans="3:4" x14ac:dyDescent="0.25">
      <c r="C8346" s="10">
        <v>31099</v>
      </c>
      <c r="D8346">
        <v>26.87</v>
      </c>
    </row>
    <row r="8347" spans="3:4" x14ac:dyDescent="0.25">
      <c r="C8347" s="10">
        <v>31098</v>
      </c>
      <c r="D8347">
        <v>26.37</v>
      </c>
    </row>
    <row r="8348" spans="3:4" x14ac:dyDescent="0.25">
      <c r="C8348" s="10">
        <v>31097</v>
      </c>
      <c r="D8348">
        <v>27.62</v>
      </c>
    </row>
    <row r="8349" spans="3:4" x14ac:dyDescent="0.25">
      <c r="C8349" s="10">
        <v>31093</v>
      </c>
      <c r="D8349">
        <v>28</v>
      </c>
    </row>
    <row r="8350" spans="3:4" x14ac:dyDescent="0.25">
      <c r="C8350" s="10">
        <v>31092</v>
      </c>
      <c r="D8350">
        <v>27.62</v>
      </c>
    </row>
    <row r="8351" spans="3:4" x14ac:dyDescent="0.25">
      <c r="C8351" s="10">
        <v>31091</v>
      </c>
      <c r="D8351">
        <v>28.37</v>
      </c>
    </row>
    <row r="8352" spans="3:4" x14ac:dyDescent="0.25">
      <c r="C8352" s="10">
        <v>31090</v>
      </c>
      <c r="D8352">
        <v>29.75</v>
      </c>
    </row>
    <row r="8353" spans="3:4" x14ac:dyDescent="0.25">
      <c r="C8353" s="10">
        <v>31089</v>
      </c>
      <c r="D8353">
        <v>30.5</v>
      </c>
    </row>
    <row r="8354" spans="3:4" x14ac:dyDescent="0.25">
      <c r="C8354" s="10">
        <v>31086</v>
      </c>
      <c r="D8354">
        <v>29.87</v>
      </c>
    </row>
    <row r="8355" spans="3:4" x14ac:dyDescent="0.25">
      <c r="C8355" s="10">
        <v>31085</v>
      </c>
      <c r="D8355">
        <v>29.87</v>
      </c>
    </row>
    <row r="8356" spans="3:4" x14ac:dyDescent="0.25">
      <c r="C8356" s="10">
        <v>31084</v>
      </c>
      <c r="D8356">
        <v>30</v>
      </c>
    </row>
    <row r="8357" spans="3:4" x14ac:dyDescent="0.25">
      <c r="C8357" s="10">
        <v>31083</v>
      </c>
      <c r="D8357">
        <v>29.5</v>
      </c>
    </row>
    <row r="8358" spans="3:4" x14ac:dyDescent="0.25">
      <c r="C8358" s="10">
        <v>31082</v>
      </c>
      <c r="D8358">
        <v>29.25</v>
      </c>
    </row>
    <row r="8359" spans="3:4" x14ac:dyDescent="0.25">
      <c r="C8359" s="10">
        <v>31079</v>
      </c>
      <c r="D8359">
        <v>28.62</v>
      </c>
    </row>
    <row r="8360" spans="3:4" x14ac:dyDescent="0.25">
      <c r="C8360" s="10">
        <v>31078</v>
      </c>
      <c r="D8360">
        <v>29</v>
      </c>
    </row>
    <row r="8361" spans="3:4" x14ac:dyDescent="0.25">
      <c r="C8361" s="10">
        <v>31077</v>
      </c>
      <c r="D8361">
        <v>29.87</v>
      </c>
    </row>
    <row r="8362" spans="3:4" x14ac:dyDescent="0.25">
      <c r="C8362" s="10">
        <v>31076</v>
      </c>
      <c r="D8362">
        <v>29.87</v>
      </c>
    </row>
    <row r="8363" spans="3:4" x14ac:dyDescent="0.25">
      <c r="C8363" s="10">
        <v>31075</v>
      </c>
      <c r="D8363">
        <v>30.25</v>
      </c>
    </row>
    <row r="8364" spans="3:4" x14ac:dyDescent="0.25">
      <c r="C8364" s="10">
        <v>31072</v>
      </c>
      <c r="D8364">
        <v>29.62</v>
      </c>
    </row>
    <row r="8365" spans="3:4" x14ac:dyDescent="0.25">
      <c r="C8365" s="10">
        <v>31071</v>
      </c>
      <c r="D8365">
        <v>29</v>
      </c>
    </row>
    <row r="8366" spans="3:4" x14ac:dyDescent="0.25">
      <c r="C8366" s="10">
        <v>31070</v>
      </c>
      <c r="D8366">
        <v>29.62</v>
      </c>
    </row>
    <row r="8367" spans="3:4" x14ac:dyDescent="0.25">
      <c r="C8367" s="10">
        <v>31069</v>
      </c>
      <c r="D8367">
        <v>30.12</v>
      </c>
    </row>
    <row r="8368" spans="3:4" x14ac:dyDescent="0.25">
      <c r="C8368" s="10">
        <v>31068</v>
      </c>
      <c r="D8368">
        <v>29.25</v>
      </c>
    </row>
    <row r="8369" spans="3:4" x14ac:dyDescent="0.25">
      <c r="C8369" s="10">
        <v>31065</v>
      </c>
      <c r="D8369">
        <v>28.62</v>
      </c>
    </row>
    <row r="8370" spans="3:4" x14ac:dyDescent="0.25">
      <c r="C8370" s="10">
        <v>31064</v>
      </c>
      <c r="D8370">
        <v>28.12</v>
      </c>
    </row>
    <row r="8371" spans="3:4" x14ac:dyDescent="0.25">
      <c r="C8371" s="10">
        <v>31063</v>
      </c>
      <c r="D8371">
        <v>30.25</v>
      </c>
    </row>
    <row r="8372" spans="3:4" x14ac:dyDescent="0.25">
      <c r="C8372" s="10">
        <v>31062</v>
      </c>
      <c r="D8372">
        <v>30</v>
      </c>
    </row>
    <row r="8373" spans="3:4" x14ac:dyDescent="0.25">
      <c r="C8373" s="10">
        <v>31061</v>
      </c>
      <c r="D8373">
        <v>30.62</v>
      </c>
    </row>
    <row r="8374" spans="3:4" x14ac:dyDescent="0.25">
      <c r="C8374" s="10">
        <v>31058</v>
      </c>
      <c r="D8374">
        <v>29.75</v>
      </c>
    </row>
    <row r="8375" spans="3:4" x14ac:dyDescent="0.25">
      <c r="C8375" s="10">
        <v>31057</v>
      </c>
      <c r="D8375">
        <v>30</v>
      </c>
    </row>
    <row r="8376" spans="3:4" x14ac:dyDescent="0.25">
      <c r="C8376" s="10">
        <v>31056</v>
      </c>
      <c r="D8376">
        <v>28.75</v>
      </c>
    </row>
    <row r="8377" spans="3:4" x14ac:dyDescent="0.25">
      <c r="C8377" s="10">
        <v>31055</v>
      </c>
      <c r="D8377">
        <v>28</v>
      </c>
    </row>
    <row r="8378" spans="3:4" x14ac:dyDescent="0.25">
      <c r="C8378" s="10">
        <v>31054</v>
      </c>
      <c r="D8378">
        <v>28.25</v>
      </c>
    </row>
    <row r="8379" spans="3:4" x14ac:dyDescent="0.25">
      <c r="C8379" s="10">
        <v>31051</v>
      </c>
      <c r="D8379">
        <v>28.37</v>
      </c>
    </row>
    <row r="8380" spans="3:4" x14ac:dyDescent="0.25">
      <c r="C8380" s="10">
        <v>31050</v>
      </c>
      <c r="D8380">
        <v>28.37</v>
      </c>
    </row>
    <row r="8381" spans="3:4" x14ac:dyDescent="0.25">
      <c r="C8381" s="10">
        <v>31049</v>
      </c>
      <c r="D8381">
        <v>27.87</v>
      </c>
    </row>
    <row r="8382" spans="3:4" x14ac:dyDescent="0.25">
      <c r="C8382" s="10">
        <v>31047</v>
      </c>
      <c r="D8382">
        <v>29.12</v>
      </c>
    </row>
    <row r="8383" spans="3:4" x14ac:dyDescent="0.25">
      <c r="C8383" s="10">
        <v>31044</v>
      </c>
      <c r="D8383">
        <v>28.75</v>
      </c>
    </row>
    <row r="8384" spans="3:4" x14ac:dyDescent="0.25">
      <c r="C8384" s="10">
        <v>31043</v>
      </c>
      <c r="D8384">
        <v>27.75</v>
      </c>
    </row>
    <row r="8385" spans="3:4" x14ac:dyDescent="0.25">
      <c r="C8385" s="10">
        <v>31042</v>
      </c>
      <c r="D8385">
        <v>27.62</v>
      </c>
    </row>
    <row r="8386" spans="3:4" x14ac:dyDescent="0.25">
      <c r="C8386" s="10">
        <v>31040</v>
      </c>
      <c r="D8386">
        <v>27.5</v>
      </c>
    </row>
    <row r="8387" spans="3:4" x14ac:dyDescent="0.25">
      <c r="C8387" s="10">
        <v>31037</v>
      </c>
      <c r="D8387">
        <v>27</v>
      </c>
    </row>
    <row r="8388" spans="3:4" x14ac:dyDescent="0.25">
      <c r="C8388" s="10">
        <v>31036</v>
      </c>
      <c r="D8388">
        <v>27.37</v>
      </c>
    </row>
    <row r="8389" spans="3:4" x14ac:dyDescent="0.25">
      <c r="C8389" s="10">
        <v>31035</v>
      </c>
      <c r="D8389">
        <v>27.5</v>
      </c>
    </row>
    <row r="8390" spans="3:4" x14ac:dyDescent="0.25">
      <c r="C8390" s="10">
        <v>31034</v>
      </c>
      <c r="D8390">
        <v>28.62</v>
      </c>
    </row>
    <row r="8391" spans="3:4" x14ac:dyDescent="0.25">
      <c r="C8391" s="10">
        <v>31033</v>
      </c>
      <c r="D8391">
        <v>27</v>
      </c>
    </row>
    <row r="8392" spans="3:4" x14ac:dyDescent="0.25">
      <c r="C8392" s="10">
        <v>31030</v>
      </c>
      <c r="D8392">
        <v>26.37</v>
      </c>
    </row>
    <row r="8393" spans="3:4" x14ac:dyDescent="0.25">
      <c r="C8393" s="10">
        <v>31029</v>
      </c>
      <c r="D8393">
        <v>25.75</v>
      </c>
    </row>
    <row r="8394" spans="3:4" x14ac:dyDescent="0.25">
      <c r="C8394" s="10">
        <v>31028</v>
      </c>
      <c r="D8394">
        <v>25.5</v>
      </c>
    </row>
    <row r="8395" spans="3:4" x14ac:dyDescent="0.25">
      <c r="C8395" s="10">
        <v>31027</v>
      </c>
      <c r="D8395">
        <v>26.37</v>
      </c>
    </row>
    <row r="8396" spans="3:4" x14ac:dyDescent="0.25">
      <c r="C8396" s="10">
        <v>31026</v>
      </c>
      <c r="D8396">
        <v>26.75</v>
      </c>
    </row>
    <row r="8397" spans="3:4" x14ac:dyDescent="0.25">
      <c r="C8397" s="10">
        <v>31023</v>
      </c>
      <c r="D8397">
        <v>27.25</v>
      </c>
    </row>
    <row r="8398" spans="3:4" x14ac:dyDescent="0.25">
      <c r="C8398" s="10">
        <v>31022</v>
      </c>
      <c r="D8398">
        <v>27.37</v>
      </c>
    </row>
    <row r="8399" spans="3:4" x14ac:dyDescent="0.25">
      <c r="C8399" s="10">
        <v>31021</v>
      </c>
      <c r="D8399">
        <v>26.12</v>
      </c>
    </row>
    <row r="8400" spans="3:4" x14ac:dyDescent="0.25">
      <c r="C8400" s="10">
        <v>31020</v>
      </c>
      <c r="D8400">
        <v>24.87</v>
      </c>
    </row>
    <row r="8401" spans="3:4" x14ac:dyDescent="0.25">
      <c r="C8401" s="10">
        <v>31019</v>
      </c>
      <c r="D8401">
        <v>24.37</v>
      </c>
    </row>
    <row r="8402" spans="3:4" x14ac:dyDescent="0.25">
      <c r="C8402" s="10">
        <v>31016</v>
      </c>
      <c r="D8402">
        <v>24.75</v>
      </c>
    </row>
    <row r="8403" spans="3:4" x14ac:dyDescent="0.25">
      <c r="C8403" s="10">
        <v>31015</v>
      </c>
      <c r="D8403">
        <v>25.37</v>
      </c>
    </row>
    <row r="8404" spans="3:4" x14ac:dyDescent="0.25">
      <c r="C8404" s="10">
        <v>31014</v>
      </c>
      <c r="D8404">
        <v>25.87</v>
      </c>
    </row>
    <row r="8405" spans="3:4" x14ac:dyDescent="0.25">
      <c r="C8405" s="10">
        <v>31013</v>
      </c>
      <c r="D8405">
        <v>24.62</v>
      </c>
    </row>
    <row r="8406" spans="3:4" x14ac:dyDescent="0.25">
      <c r="C8406" s="10">
        <v>31012</v>
      </c>
      <c r="D8406">
        <v>24</v>
      </c>
    </row>
    <row r="8407" spans="3:4" x14ac:dyDescent="0.25">
      <c r="C8407" s="10">
        <v>31009</v>
      </c>
      <c r="D8407">
        <v>23.75</v>
      </c>
    </row>
    <row r="8408" spans="3:4" x14ac:dyDescent="0.25">
      <c r="C8408" s="10">
        <v>31007</v>
      </c>
      <c r="D8408">
        <v>23.12</v>
      </c>
    </row>
    <row r="8409" spans="3:4" x14ac:dyDescent="0.25">
      <c r="C8409" s="10">
        <v>31006</v>
      </c>
      <c r="D8409">
        <v>22.62</v>
      </c>
    </row>
    <row r="8410" spans="3:4" x14ac:dyDescent="0.25">
      <c r="C8410" s="10">
        <v>31005</v>
      </c>
      <c r="D8410">
        <v>21.87</v>
      </c>
    </row>
    <row r="8411" spans="3:4" x14ac:dyDescent="0.25">
      <c r="C8411" s="10">
        <v>31002</v>
      </c>
      <c r="D8411">
        <v>23.25</v>
      </c>
    </row>
    <row r="8412" spans="3:4" x14ac:dyDescent="0.25">
      <c r="C8412" s="10">
        <v>31001</v>
      </c>
      <c r="D8412">
        <v>23.75</v>
      </c>
    </row>
    <row r="8413" spans="3:4" x14ac:dyDescent="0.25">
      <c r="C8413" s="10">
        <v>31000</v>
      </c>
      <c r="D8413">
        <v>23.75</v>
      </c>
    </row>
    <row r="8414" spans="3:4" x14ac:dyDescent="0.25">
      <c r="C8414" s="10">
        <v>30999</v>
      </c>
      <c r="D8414">
        <v>23.5</v>
      </c>
    </row>
    <row r="8415" spans="3:4" x14ac:dyDescent="0.25">
      <c r="C8415" s="10">
        <v>30998</v>
      </c>
      <c r="D8415">
        <v>24.12</v>
      </c>
    </row>
    <row r="8416" spans="3:4" x14ac:dyDescent="0.25">
      <c r="C8416" s="10">
        <v>30995</v>
      </c>
      <c r="D8416">
        <v>23.25</v>
      </c>
    </row>
    <row r="8417" spans="3:4" x14ac:dyDescent="0.25">
      <c r="C8417" s="10">
        <v>30994</v>
      </c>
      <c r="D8417">
        <v>24.75</v>
      </c>
    </row>
    <row r="8418" spans="3:4" x14ac:dyDescent="0.25">
      <c r="C8418" s="10">
        <v>30993</v>
      </c>
      <c r="D8418">
        <v>25.75</v>
      </c>
    </row>
    <row r="8419" spans="3:4" x14ac:dyDescent="0.25">
      <c r="C8419" s="10">
        <v>30992</v>
      </c>
      <c r="D8419">
        <v>26.25</v>
      </c>
    </row>
    <row r="8420" spans="3:4" x14ac:dyDescent="0.25">
      <c r="C8420" s="10">
        <v>30991</v>
      </c>
      <c r="D8420">
        <v>24.75</v>
      </c>
    </row>
    <row r="8421" spans="3:4" x14ac:dyDescent="0.25">
      <c r="C8421" s="10">
        <v>30988</v>
      </c>
      <c r="D8421">
        <v>24.87</v>
      </c>
    </row>
    <row r="8422" spans="3:4" x14ac:dyDescent="0.25">
      <c r="C8422" s="10">
        <v>30987</v>
      </c>
      <c r="D8422">
        <v>25</v>
      </c>
    </row>
    <row r="8423" spans="3:4" x14ac:dyDescent="0.25">
      <c r="C8423" s="10">
        <v>30986</v>
      </c>
      <c r="D8423">
        <v>24.87</v>
      </c>
    </row>
    <row r="8424" spans="3:4" x14ac:dyDescent="0.25">
      <c r="C8424" s="10">
        <v>30985</v>
      </c>
      <c r="D8424">
        <v>25</v>
      </c>
    </row>
    <row r="8425" spans="3:4" x14ac:dyDescent="0.25">
      <c r="C8425" s="10">
        <v>30984</v>
      </c>
      <c r="D8425">
        <v>24.75</v>
      </c>
    </row>
    <row r="8426" spans="3:4" x14ac:dyDescent="0.25">
      <c r="C8426" s="10">
        <v>30981</v>
      </c>
      <c r="D8426">
        <v>24.62</v>
      </c>
    </row>
    <row r="8427" spans="3:4" x14ac:dyDescent="0.25">
      <c r="C8427" s="10">
        <v>30980</v>
      </c>
      <c r="D8427">
        <v>25.25</v>
      </c>
    </row>
    <row r="8428" spans="3:4" x14ac:dyDescent="0.25">
      <c r="C8428" s="10">
        <v>30979</v>
      </c>
      <c r="D8428">
        <v>26.25</v>
      </c>
    </row>
    <row r="8429" spans="3:4" x14ac:dyDescent="0.25">
      <c r="C8429" s="10">
        <v>30978</v>
      </c>
      <c r="D8429">
        <v>26</v>
      </c>
    </row>
    <row r="8430" spans="3:4" x14ac:dyDescent="0.25">
      <c r="C8430" s="10">
        <v>30977</v>
      </c>
      <c r="D8430">
        <v>25.37</v>
      </c>
    </row>
    <row r="8431" spans="3:4" x14ac:dyDescent="0.25">
      <c r="C8431" s="10">
        <v>30974</v>
      </c>
      <c r="D8431">
        <v>25.62</v>
      </c>
    </row>
    <row r="8432" spans="3:4" x14ac:dyDescent="0.25">
      <c r="C8432" s="10">
        <v>30973</v>
      </c>
      <c r="D8432">
        <v>25.62</v>
      </c>
    </row>
    <row r="8433" spans="3:4" x14ac:dyDescent="0.25">
      <c r="C8433" s="10">
        <v>30972</v>
      </c>
      <c r="D8433">
        <v>24.87</v>
      </c>
    </row>
    <row r="8434" spans="3:4" x14ac:dyDescent="0.25">
      <c r="C8434" s="10">
        <v>30971</v>
      </c>
      <c r="D8434">
        <v>23.87</v>
      </c>
    </row>
    <row r="8435" spans="3:4" x14ac:dyDescent="0.25">
      <c r="C8435" s="10">
        <v>30970</v>
      </c>
      <c r="D8435">
        <v>24</v>
      </c>
    </row>
    <row r="8436" spans="3:4" x14ac:dyDescent="0.25">
      <c r="C8436" s="10">
        <v>30967</v>
      </c>
      <c r="D8436">
        <v>22.75</v>
      </c>
    </row>
    <row r="8437" spans="3:4" x14ac:dyDescent="0.25">
      <c r="C8437" s="10">
        <v>30966</v>
      </c>
      <c r="D8437">
        <v>23.75</v>
      </c>
    </row>
    <row r="8438" spans="3:4" x14ac:dyDescent="0.25">
      <c r="C8438" s="10">
        <v>30965</v>
      </c>
      <c r="D8438">
        <v>23.87</v>
      </c>
    </row>
    <row r="8439" spans="3:4" x14ac:dyDescent="0.25">
      <c r="C8439" s="10">
        <v>30964</v>
      </c>
      <c r="D8439">
        <v>24.62</v>
      </c>
    </row>
    <row r="8440" spans="3:4" x14ac:dyDescent="0.25">
      <c r="C8440" s="10">
        <v>30963</v>
      </c>
      <c r="D8440">
        <v>24.87</v>
      </c>
    </row>
    <row r="8441" spans="3:4" x14ac:dyDescent="0.25">
      <c r="C8441" s="10">
        <v>30960</v>
      </c>
      <c r="D8441">
        <v>24.87</v>
      </c>
    </row>
    <row r="8442" spans="3:4" x14ac:dyDescent="0.25">
      <c r="C8442" s="10">
        <v>30959</v>
      </c>
      <c r="D8442">
        <v>25.37</v>
      </c>
    </row>
    <row r="8443" spans="3:4" x14ac:dyDescent="0.25">
      <c r="C8443" s="10">
        <v>30958</v>
      </c>
      <c r="D8443">
        <v>25.12</v>
      </c>
    </row>
    <row r="8444" spans="3:4" x14ac:dyDescent="0.25">
      <c r="C8444" s="10">
        <v>30957</v>
      </c>
      <c r="D8444">
        <v>24.75</v>
      </c>
    </row>
    <row r="8445" spans="3:4" x14ac:dyDescent="0.25">
      <c r="C8445" s="10">
        <v>30956</v>
      </c>
      <c r="D8445">
        <v>24.5</v>
      </c>
    </row>
    <row r="8446" spans="3:4" x14ac:dyDescent="0.25">
      <c r="C8446" s="10">
        <v>30953</v>
      </c>
      <c r="D8446">
        <v>25.12</v>
      </c>
    </row>
    <row r="8447" spans="3:4" x14ac:dyDescent="0.25">
      <c r="C8447" s="10">
        <v>30952</v>
      </c>
      <c r="D8447">
        <v>25.75</v>
      </c>
    </row>
    <row r="8448" spans="3:4" x14ac:dyDescent="0.25">
      <c r="C8448" s="10">
        <v>30951</v>
      </c>
      <c r="D8448">
        <v>25.75</v>
      </c>
    </row>
    <row r="8449" spans="3:4" x14ac:dyDescent="0.25">
      <c r="C8449" s="10">
        <v>30950</v>
      </c>
      <c r="D8449">
        <v>26.12</v>
      </c>
    </row>
    <row r="8450" spans="3:4" x14ac:dyDescent="0.25">
      <c r="C8450" s="10">
        <v>30949</v>
      </c>
      <c r="D8450">
        <v>26.62</v>
      </c>
    </row>
    <row r="8451" spans="3:4" x14ac:dyDescent="0.25">
      <c r="C8451" s="10">
        <v>30946</v>
      </c>
      <c r="D8451">
        <v>26.87</v>
      </c>
    </row>
    <row r="8452" spans="3:4" x14ac:dyDescent="0.25">
      <c r="C8452" s="10">
        <v>30945</v>
      </c>
      <c r="D8452">
        <v>27.12</v>
      </c>
    </row>
    <row r="8453" spans="3:4" x14ac:dyDescent="0.25">
      <c r="C8453" s="10">
        <v>30944</v>
      </c>
      <c r="D8453">
        <v>27</v>
      </c>
    </row>
    <row r="8454" spans="3:4" x14ac:dyDescent="0.25">
      <c r="C8454" s="10">
        <v>30943</v>
      </c>
      <c r="D8454">
        <v>27.62</v>
      </c>
    </row>
    <row r="8455" spans="3:4" x14ac:dyDescent="0.25">
      <c r="C8455" s="10">
        <v>30942</v>
      </c>
      <c r="D8455">
        <v>28.62</v>
      </c>
    </row>
    <row r="8456" spans="3:4" x14ac:dyDescent="0.25">
      <c r="C8456" s="10">
        <v>30939</v>
      </c>
      <c r="D8456">
        <v>27.87</v>
      </c>
    </row>
    <row r="8457" spans="3:4" x14ac:dyDescent="0.25">
      <c r="C8457" s="10">
        <v>30938</v>
      </c>
      <c r="D8457">
        <v>27.5</v>
      </c>
    </row>
    <row r="8458" spans="3:4" x14ac:dyDescent="0.25">
      <c r="C8458" s="10">
        <v>30937</v>
      </c>
      <c r="D8458">
        <v>26.12</v>
      </c>
    </row>
    <row r="8459" spans="3:4" x14ac:dyDescent="0.25">
      <c r="C8459" s="10">
        <v>30936</v>
      </c>
      <c r="D8459">
        <v>26.87</v>
      </c>
    </row>
    <row r="8460" spans="3:4" x14ac:dyDescent="0.25">
      <c r="C8460" s="10">
        <v>30935</v>
      </c>
      <c r="D8460">
        <v>26.37</v>
      </c>
    </row>
    <row r="8461" spans="3:4" x14ac:dyDescent="0.25">
      <c r="C8461" s="10">
        <v>30932</v>
      </c>
      <c r="D8461">
        <v>26.5</v>
      </c>
    </row>
    <row r="8462" spans="3:4" x14ac:dyDescent="0.25">
      <c r="C8462" s="10">
        <v>30931</v>
      </c>
      <c r="D8462">
        <v>26.5</v>
      </c>
    </row>
    <row r="8463" spans="3:4" x14ac:dyDescent="0.25">
      <c r="C8463" s="10">
        <v>30930</v>
      </c>
      <c r="D8463">
        <v>26.25</v>
      </c>
    </row>
    <row r="8464" spans="3:4" x14ac:dyDescent="0.25">
      <c r="C8464" s="10">
        <v>30929</v>
      </c>
      <c r="D8464">
        <v>26.25</v>
      </c>
    </row>
    <row r="8465" spans="3:4" x14ac:dyDescent="0.25">
      <c r="C8465" s="10">
        <v>30925</v>
      </c>
      <c r="D8465">
        <v>26.5</v>
      </c>
    </row>
    <row r="8466" spans="3:4" x14ac:dyDescent="0.25">
      <c r="C8466" s="10">
        <v>30924</v>
      </c>
      <c r="D8466">
        <v>27</v>
      </c>
    </row>
    <row r="8467" spans="3:4" x14ac:dyDescent="0.25">
      <c r="C8467" s="10">
        <v>30923</v>
      </c>
      <c r="D8467">
        <v>27.5</v>
      </c>
    </row>
    <row r="8468" spans="3:4" x14ac:dyDescent="0.25">
      <c r="C8468" s="10">
        <v>30922</v>
      </c>
      <c r="D8468">
        <v>28.25</v>
      </c>
    </row>
    <row r="8469" spans="3:4" x14ac:dyDescent="0.25">
      <c r="C8469" s="10">
        <v>30921</v>
      </c>
      <c r="D8469">
        <v>27.88</v>
      </c>
    </row>
    <row r="8470" spans="3:4" x14ac:dyDescent="0.25">
      <c r="C8470" s="10">
        <v>30918</v>
      </c>
      <c r="D8470">
        <v>28.12</v>
      </c>
    </row>
    <row r="8471" spans="3:4" x14ac:dyDescent="0.25">
      <c r="C8471" s="10">
        <v>30917</v>
      </c>
      <c r="D8471">
        <v>28.12</v>
      </c>
    </row>
    <row r="8472" spans="3:4" x14ac:dyDescent="0.25">
      <c r="C8472" s="10">
        <v>30916</v>
      </c>
      <c r="D8472">
        <v>28</v>
      </c>
    </row>
    <row r="8473" spans="3:4" x14ac:dyDescent="0.25">
      <c r="C8473" s="10">
        <v>30915</v>
      </c>
      <c r="D8473">
        <v>28.5</v>
      </c>
    </row>
    <row r="8474" spans="3:4" x14ac:dyDescent="0.25">
      <c r="C8474" s="10">
        <v>30914</v>
      </c>
      <c r="D8474">
        <v>27.38</v>
      </c>
    </row>
    <row r="8475" spans="3:4" x14ac:dyDescent="0.25">
      <c r="C8475" s="10">
        <v>30911</v>
      </c>
      <c r="D8475">
        <v>27.5</v>
      </c>
    </row>
    <row r="8476" spans="3:4" x14ac:dyDescent="0.25">
      <c r="C8476" s="10">
        <v>30910</v>
      </c>
      <c r="D8476">
        <v>28.12</v>
      </c>
    </row>
    <row r="8477" spans="3:4" x14ac:dyDescent="0.25">
      <c r="C8477" s="10">
        <v>30909</v>
      </c>
      <c r="D8477">
        <v>27.88</v>
      </c>
    </row>
    <row r="8478" spans="3:4" x14ac:dyDescent="0.25">
      <c r="C8478" s="10">
        <v>30908</v>
      </c>
      <c r="D8478">
        <v>28.87</v>
      </c>
    </row>
    <row r="8479" spans="3:4" x14ac:dyDescent="0.25">
      <c r="C8479" s="10">
        <v>30907</v>
      </c>
      <c r="D8479">
        <v>30</v>
      </c>
    </row>
    <row r="8480" spans="3:4" x14ac:dyDescent="0.25">
      <c r="C8480" s="10">
        <v>30904</v>
      </c>
      <c r="D8480">
        <v>28.5</v>
      </c>
    </row>
    <row r="8481" spans="3:4" x14ac:dyDescent="0.25">
      <c r="C8481" s="10">
        <v>30903</v>
      </c>
      <c r="D8481">
        <v>29.75</v>
      </c>
    </row>
    <row r="8482" spans="3:4" x14ac:dyDescent="0.25">
      <c r="C8482" s="10">
        <v>30902</v>
      </c>
      <c r="D8482">
        <v>28.5</v>
      </c>
    </row>
    <row r="8483" spans="3:4" x14ac:dyDescent="0.25">
      <c r="C8483" s="10">
        <v>30901</v>
      </c>
      <c r="D8483">
        <v>29.63</v>
      </c>
    </row>
    <row r="8484" spans="3:4" x14ac:dyDescent="0.25">
      <c r="C8484" s="10">
        <v>30900</v>
      </c>
      <c r="D8484">
        <v>29.25</v>
      </c>
    </row>
    <row r="8485" spans="3:4" x14ac:dyDescent="0.25">
      <c r="C8485" s="10">
        <v>30897</v>
      </c>
      <c r="D8485">
        <v>27.38</v>
      </c>
    </row>
    <row r="8486" spans="3:4" x14ac:dyDescent="0.25">
      <c r="C8486" s="10">
        <v>30896</v>
      </c>
      <c r="D8486">
        <v>24.12</v>
      </c>
    </row>
    <row r="8487" spans="3:4" x14ac:dyDescent="0.25">
      <c r="C8487" s="10">
        <v>30895</v>
      </c>
      <c r="D8487">
        <v>25</v>
      </c>
    </row>
    <row r="8488" spans="3:4" x14ac:dyDescent="0.25">
      <c r="C8488" s="10">
        <v>30894</v>
      </c>
      <c r="D8488">
        <v>25.5</v>
      </c>
    </row>
    <row r="8489" spans="3:4" x14ac:dyDescent="0.25">
      <c r="C8489" s="10">
        <v>30893</v>
      </c>
      <c r="D8489">
        <v>25.5</v>
      </c>
    </row>
    <row r="8490" spans="3:4" x14ac:dyDescent="0.25">
      <c r="C8490" s="10">
        <v>30890</v>
      </c>
      <c r="D8490">
        <v>27.13</v>
      </c>
    </row>
    <row r="8491" spans="3:4" x14ac:dyDescent="0.25">
      <c r="C8491" s="10">
        <v>30889</v>
      </c>
      <c r="D8491">
        <v>27.25</v>
      </c>
    </row>
    <row r="8492" spans="3:4" x14ac:dyDescent="0.25">
      <c r="C8492" s="10">
        <v>30888</v>
      </c>
      <c r="D8492">
        <v>26.75</v>
      </c>
    </row>
    <row r="8493" spans="3:4" x14ac:dyDescent="0.25">
      <c r="C8493" s="10">
        <v>30887</v>
      </c>
      <c r="D8493">
        <v>26.63</v>
      </c>
    </row>
    <row r="8494" spans="3:4" x14ac:dyDescent="0.25">
      <c r="C8494" s="10">
        <v>30886</v>
      </c>
      <c r="D8494">
        <v>25.12</v>
      </c>
    </row>
    <row r="8495" spans="3:4" x14ac:dyDescent="0.25">
      <c r="C8495" s="10">
        <v>30883</v>
      </c>
      <c r="D8495">
        <v>25.37</v>
      </c>
    </row>
    <row r="8496" spans="3:4" x14ac:dyDescent="0.25">
      <c r="C8496" s="10">
        <v>30882</v>
      </c>
      <c r="D8496">
        <v>25.37</v>
      </c>
    </row>
    <row r="8497" spans="3:4" x14ac:dyDescent="0.25">
      <c r="C8497" s="10">
        <v>30881</v>
      </c>
      <c r="D8497">
        <v>25.37</v>
      </c>
    </row>
    <row r="8498" spans="3:4" x14ac:dyDescent="0.25">
      <c r="C8498" s="10">
        <v>30880</v>
      </c>
      <c r="D8498">
        <v>25.75</v>
      </c>
    </row>
    <row r="8499" spans="3:4" x14ac:dyDescent="0.25">
      <c r="C8499" s="10">
        <v>30879</v>
      </c>
      <c r="D8499">
        <v>25.75</v>
      </c>
    </row>
    <row r="8500" spans="3:4" x14ac:dyDescent="0.25">
      <c r="C8500" s="10">
        <v>30876</v>
      </c>
      <c r="D8500">
        <v>26.37</v>
      </c>
    </row>
    <row r="8501" spans="3:4" x14ac:dyDescent="0.25">
      <c r="C8501" s="10">
        <v>30875</v>
      </c>
      <c r="D8501">
        <v>26.63</v>
      </c>
    </row>
    <row r="8502" spans="3:4" x14ac:dyDescent="0.25">
      <c r="C8502" s="10">
        <v>30874</v>
      </c>
      <c r="D8502">
        <v>26.5</v>
      </c>
    </row>
    <row r="8503" spans="3:4" x14ac:dyDescent="0.25">
      <c r="C8503" s="10">
        <v>30873</v>
      </c>
      <c r="D8503">
        <v>26.87</v>
      </c>
    </row>
    <row r="8504" spans="3:4" x14ac:dyDescent="0.25">
      <c r="C8504" s="10">
        <v>30872</v>
      </c>
      <c r="D8504">
        <v>26.25</v>
      </c>
    </row>
    <row r="8505" spans="3:4" x14ac:dyDescent="0.25">
      <c r="C8505" s="10">
        <v>30869</v>
      </c>
      <c r="D8505">
        <v>25.12</v>
      </c>
    </row>
    <row r="8506" spans="3:4" x14ac:dyDescent="0.25">
      <c r="C8506" s="10">
        <v>30868</v>
      </c>
      <c r="D8506">
        <v>24.75</v>
      </c>
    </row>
    <row r="8507" spans="3:4" x14ac:dyDescent="0.25">
      <c r="C8507" s="10">
        <v>30866</v>
      </c>
      <c r="D8507">
        <v>25.25</v>
      </c>
    </row>
    <row r="8508" spans="3:4" x14ac:dyDescent="0.25">
      <c r="C8508" s="10">
        <v>30865</v>
      </c>
      <c r="D8508">
        <v>25.63</v>
      </c>
    </row>
    <row r="8509" spans="3:4" x14ac:dyDescent="0.25">
      <c r="C8509" s="10">
        <v>30862</v>
      </c>
      <c r="D8509">
        <v>26.5</v>
      </c>
    </row>
    <row r="8510" spans="3:4" x14ac:dyDescent="0.25">
      <c r="C8510" s="10">
        <v>30861</v>
      </c>
      <c r="D8510">
        <v>26.37</v>
      </c>
    </row>
    <row r="8511" spans="3:4" x14ac:dyDescent="0.25">
      <c r="C8511" s="10">
        <v>30860</v>
      </c>
      <c r="D8511">
        <v>25.25</v>
      </c>
    </row>
    <row r="8512" spans="3:4" x14ac:dyDescent="0.25">
      <c r="C8512" s="10">
        <v>30859</v>
      </c>
      <c r="D8512">
        <v>26</v>
      </c>
    </row>
    <row r="8513" spans="3:4" x14ac:dyDescent="0.25">
      <c r="C8513" s="10">
        <v>30858</v>
      </c>
      <c r="D8513">
        <v>27.25</v>
      </c>
    </row>
    <row r="8514" spans="3:4" x14ac:dyDescent="0.25">
      <c r="C8514" s="10">
        <v>30855</v>
      </c>
      <c r="D8514">
        <v>28.62</v>
      </c>
    </row>
    <row r="8515" spans="3:4" x14ac:dyDescent="0.25">
      <c r="C8515" s="10">
        <v>30854</v>
      </c>
      <c r="D8515">
        <v>29</v>
      </c>
    </row>
    <row r="8516" spans="3:4" x14ac:dyDescent="0.25">
      <c r="C8516" s="10">
        <v>30853</v>
      </c>
      <c r="D8516">
        <v>30.25</v>
      </c>
    </row>
    <row r="8517" spans="3:4" x14ac:dyDescent="0.25">
      <c r="C8517" s="10">
        <v>30852</v>
      </c>
      <c r="D8517">
        <v>29.37</v>
      </c>
    </row>
    <row r="8518" spans="3:4" x14ac:dyDescent="0.25">
      <c r="C8518" s="10">
        <v>30851</v>
      </c>
      <c r="D8518">
        <v>29.63</v>
      </c>
    </row>
    <row r="8519" spans="3:4" x14ac:dyDescent="0.25">
      <c r="C8519" s="10">
        <v>30848</v>
      </c>
      <c r="D8519">
        <v>29</v>
      </c>
    </row>
    <row r="8520" spans="3:4" x14ac:dyDescent="0.25">
      <c r="C8520" s="10">
        <v>30847</v>
      </c>
      <c r="D8520">
        <v>28.87</v>
      </c>
    </row>
    <row r="8521" spans="3:4" x14ac:dyDescent="0.25">
      <c r="C8521" s="10">
        <v>30846</v>
      </c>
      <c r="D8521">
        <v>29.75</v>
      </c>
    </row>
    <row r="8522" spans="3:4" x14ac:dyDescent="0.25">
      <c r="C8522" s="10">
        <v>30845</v>
      </c>
      <c r="D8522">
        <v>29.13</v>
      </c>
    </row>
    <row r="8523" spans="3:4" x14ac:dyDescent="0.25">
      <c r="C8523" s="10">
        <v>30844</v>
      </c>
      <c r="D8523">
        <v>28.62</v>
      </c>
    </row>
    <row r="8524" spans="3:4" x14ac:dyDescent="0.25">
      <c r="C8524" s="10">
        <v>30841</v>
      </c>
      <c r="D8524">
        <v>28.62</v>
      </c>
    </row>
    <row r="8525" spans="3:4" x14ac:dyDescent="0.25">
      <c r="C8525" s="10">
        <v>30840</v>
      </c>
      <c r="D8525">
        <v>28.75</v>
      </c>
    </row>
    <row r="8526" spans="3:4" x14ac:dyDescent="0.25">
      <c r="C8526" s="10">
        <v>30839</v>
      </c>
      <c r="D8526">
        <v>29</v>
      </c>
    </row>
    <row r="8527" spans="3:4" x14ac:dyDescent="0.25">
      <c r="C8527" s="10">
        <v>30838</v>
      </c>
      <c r="D8527">
        <v>27.88</v>
      </c>
    </row>
    <row r="8528" spans="3:4" x14ac:dyDescent="0.25">
      <c r="C8528" s="10">
        <v>30837</v>
      </c>
      <c r="D8528">
        <v>29.63</v>
      </c>
    </row>
    <row r="8529" spans="3:4" x14ac:dyDescent="0.25">
      <c r="C8529" s="10">
        <v>30834</v>
      </c>
      <c r="D8529">
        <v>30.37</v>
      </c>
    </row>
    <row r="8530" spans="3:4" x14ac:dyDescent="0.25">
      <c r="C8530" s="10">
        <v>30833</v>
      </c>
      <c r="D8530">
        <v>29.37</v>
      </c>
    </row>
    <row r="8531" spans="3:4" x14ac:dyDescent="0.25">
      <c r="C8531" s="10">
        <v>30832</v>
      </c>
      <c r="D8531">
        <v>29</v>
      </c>
    </row>
    <row r="8532" spans="3:4" x14ac:dyDescent="0.25">
      <c r="C8532" s="10">
        <v>30831</v>
      </c>
      <c r="D8532">
        <v>29.37</v>
      </c>
    </row>
    <row r="8533" spans="3:4" x14ac:dyDescent="0.25">
      <c r="C8533" s="10">
        <v>30827</v>
      </c>
      <c r="D8533">
        <v>29.5</v>
      </c>
    </row>
    <row r="8534" spans="3:4" x14ac:dyDescent="0.25">
      <c r="C8534" s="10">
        <v>30826</v>
      </c>
      <c r="D8534">
        <v>29.37</v>
      </c>
    </row>
    <row r="8535" spans="3:4" x14ac:dyDescent="0.25">
      <c r="C8535" s="10">
        <v>30825</v>
      </c>
      <c r="D8535">
        <v>30.25</v>
      </c>
    </row>
    <row r="8536" spans="3:4" x14ac:dyDescent="0.25">
      <c r="C8536" s="10">
        <v>30824</v>
      </c>
      <c r="D8536">
        <v>30.88</v>
      </c>
    </row>
    <row r="8537" spans="3:4" x14ac:dyDescent="0.25">
      <c r="C8537" s="10">
        <v>30823</v>
      </c>
      <c r="D8537">
        <v>31.88</v>
      </c>
    </row>
    <row r="8538" spans="3:4" x14ac:dyDescent="0.25">
      <c r="C8538" s="10">
        <v>30820</v>
      </c>
      <c r="D8538">
        <v>29.75</v>
      </c>
    </row>
    <row r="8539" spans="3:4" x14ac:dyDescent="0.25">
      <c r="C8539" s="10">
        <v>30819</v>
      </c>
      <c r="D8539">
        <v>29.13</v>
      </c>
    </row>
    <row r="8540" spans="3:4" x14ac:dyDescent="0.25">
      <c r="C8540" s="10">
        <v>30818</v>
      </c>
      <c r="D8540">
        <v>30.5</v>
      </c>
    </row>
    <row r="8541" spans="3:4" x14ac:dyDescent="0.25">
      <c r="C8541" s="10">
        <v>30817</v>
      </c>
      <c r="D8541">
        <v>31.88</v>
      </c>
    </row>
    <row r="8542" spans="3:4" x14ac:dyDescent="0.25">
      <c r="C8542" s="10">
        <v>30816</v>
      </c>
      <c r="D8542">
        <v>31.62</v>
      </c>
    </row>
    <row r="8543" spans="3:4" x14ac:dyDescent="0.25">
      <c r="C8543" s="10">
        <v>30813</v>
      </c>
      <c r="D8543">
        <v>32.25</v>
      </c>
    </row>
    <row r="8544" spans="3:4" x14ac:dyDescent="0.25">
      <c r="C8544" s="10">
        <v>30812</v>
      </c>
      <c r="D8544">
        <v>33.130000000000003</v>
      </c>
    </row>
    <row r="8545" spans="3:4" x14ac:dyDescent="0.25">
      <c r="C8545" s="10">
        <v>30811</v>
      </c>
      <c r="D8545">
        <v>33.130000000000003</v>
      </c>
    </row>
    <row r="8546" spans="3:4" x14ac:dyDescent="0.25">
      <c r="C8546" s="10">
        <v>30810</v>
      </c>
      <c r="D8546">
        <v>32.869999999999997</v>
      </c>
    </row>
    <row r="8547" spans="3:4" x14ac:dyDescent="0.25">
      <c r="C8547" s="10">
        <v>30809</v>
      </c>
      <c r="D8547">
        <v>31.12</v>
      </c>
    </row>
    <row r="8548" spans="3:4" x14ac:dyDescent="0.25">
      <c r="C8548" s="10">
        <v>30806</v>
      </c>
      <c r="D8548">
        <v>30.13</v>
      </c>
    </row>
    <row r="8549" spans="3:4" x14ac:dyDescent="0.25">
      <c r="C8549" s="10">
        <v>30805</v>
      </c>
      <c r="D8549">
        <v>31.62</v>
      </c>
    </row>
    <row r="8550" spans="3:4" x14ac:dyDescent="0.25">
      <c r="C8550" s="10">
        <v>30804</v>
      </c>
      <c r="D8550">
        <v>33</v>
      </c>
    </row>
    <row r="8551" spans="3:4" x14ac:dyDescent="0.25">
      <c r="C8551" s="10">
        <v>30803</v>
      </c>
      <c r="D8551">
        <v>33.25</v>
      </c>
    </row>
    <row r="8552" spans="3:4" x14ac:dyDescent="0.25">
      <c r="C8552" s="10">
        <v>30802</v>
      </c>
      <c r="D8552">
        <v>31.38</v>
      </c>
    </row>
    <row r="8553" spans="3:4" x14ac:dyDescent="0.25">
      <c r="C8553" s="10">
        <v>30799</v>
      </c>
      <c r="D8553">
        <v>30.13</v>
      </c>
    </row>
    <row r="8554" spans="3:4" x14ac:dyDescent="0.25">
      <c r="C8554" s="10">
        <v>30798</v>
      </c>
      <c r="D8554">
        <v>29.75</v>
      </c>
    </row>
    <row r="8555" spans="3:4" x14ac:dyDescent="0.25">
      <c r="C8555" s="10">
        <v>30797</v>
      </c>
      <c r="D8555">
        <v>27.62</v>
      </c>
    </row>
    <row r="8556" spans="3:4" x14ac:dyDescent="0.25">
      <c r="C8556" s="10">
        <v>30796</v>
      </c>
      <c r="D8556">
        <v>27.88</v>
      </c>
    </row>
    <row r="8557" spans="3:4" x14ac:dyDescent="0.25">
      <c r="C8557" s="10">
        <v>30795</v>
      </c>
      <c r="D8557">
        <v>28.38</v>
      </c>
    </row>
    <row r="8558" spans="3:4" x14ac:dyDescent="0.25">
      <c r="C8558" s="10">
        <v>30791</v>
      </c>
      <c r="D8558">
        <v>28.25</v>
      </c>
    </row>
    <row r="8559" spans="3:4" x14ac:dyDescent="0.25">
      <c r="C8559" s="10">
        <v>30790</v>
      </c>
      <c r="D8559">
        <v>28</v>
      </c>
    </row>
    <row r="8560" spans="3:4" x14ac:dyDescent="0.25">
      <c r="C8560" s="10">
        <v>30789</v>
      </c>
      <c r="D8560">
        <v>27.5</v>
      </c>
    </row>
    <row r="8561" spans="3:4" x14ac:dyDescent="0.25">
      <c r="C8561" s="10">
        <v>30788</v>
      </c>
      <c r="D8561">
        <v>26.25</v>
      </c>
    </row>
    <row r="8562" spans="3:4" x14ac:dyDescent="0.25">
      <c r="C8562" s="10">
        <v>30785</v>
      </c>
      <c r="D8562">
        <v>25.75</v>
      </c>
    </row>
    <row r="8563" spans="3:4" x14ac:dyDescent="0.25">
      <c r="C8563" s="10">
        <v>30784</v>
      </c>
      <c r="D8563">
        <v>25.75</v>
      </c>
    </row>
    <row r="8564" spans="3:4" x14ac:dyDescent="0.25">
      <c r="C8564" s="10">
        <v>30783</v>
      </c>
      <c r="D8564">
        <v>24.5</v>
      </c>
    </row>
    <row r="8565" spans="3:4" x14ac:dyDescent="0.25">
      <c r="C8565" s="10">
        <v>30782</v>
      </c>
      <c r="D8565">
        <v>24.75</v>
      </c>
    </row>
    <row r="8566" spans="3:4" x14ac:dyDescent="0.25">
      <c r="C8566" s="10">
        <v>30781</v>
      </c>
      <c r="D8566">
        <v>23.5</v>
      </c>
    </row>
    <row r="8567" spans="3:4" x14ac:dyDescent="0.25">
      <c r="C8567" s="10">
        <v>30778</v>
      </c>
      <c r="D8567">
        <v>23.5</v>
      </c>
    </row>
    <row r="8568" spans="3:4" x14ac:dyDescent="0.25">
      <c r="C8568" s="10">
        <v>30777</v>
      </c>
      <c r="D8568">
        <v>24.12</v>
      </c>
    </row>
    <row r="8569" spans="3:4" x14ac:dyDescent="0.25">
      <c r="C8569" s="10">
        <v>30776</v>
      </c>
      <c r="D8569">
        <v>24.5</v>
      </c>
    </row>
    <row r="8570" spans="3:4" x14ac:dyDescent="0.25">
      <c r="C8570" s="10">
        <v>30775</v>
      </c>
      <c r="D8570">
        <v>25</v>
      </c>
    </row>
    <row r="8571" spans="3:4" x14ac:dyDescent="0.25">
      <c r="C8571" s="10">
        <v>30774</v>
      </c>
      <c r="D8571">
        <v>24.88</v>
      </c>
    </row>
    <row r="8572" spans="3:4" x14ac:dyDescent="0.25">
      <c r="C8572" s="10">
        <v>30771</v>
      </c>
      <c r="D8572">
        <v>24.75</v>
      </c>
    </row>
    <row r="8573" spans="3:4" x14ac:dyDescent="0.25">
      <c r="C8573" s="10">
        <v>30770</v>
      </c>
      <c r="D8573">
        <v>25.37</v>
      </c>
    </row>
    <row r="8574" spans="3:4" x14ac:dyDescent="0.25">
      <c r="C8574" s="10">
        <v>30769</v>
      </c>
      <c r="D8574">
        <v>25.5</v>
      </c>
    </row>
    <row r="8575" spans="3:4" x14ac:dyDescent="0.25">
      <c r="C8575" s="10">
        <v>30768</v>
      </c>
      <c r="D8575">
        <v>25</v>
      </c>
    </row>
    <row r="8576" spans="3:4" x14ac:dyDescent="0.25">
      <c r="C8576" s="10">
        <v>30767</v>
      </c>
      <c r="D8576">
        <v>25.75</v>
      </c>
    </row>
    <row r="8577" spans="3:4" x14ac:dyDescent="0.25">
      <c r="C8577" s="10">
        <v>30764</v>
      </c>
      <c r="D8577">
        <v>25.5</v>
      </c>
    </row>
    <row r="8578" spans="3:4" x14ac:dyDescent="0.25">
      <c r="C8578" s="10">
        <v>30763</v>
      </c>
      <c r="D8578">
        <v>25.5</v>
      </c>
    </row>
    <row r="8579" spans="3:4" x14ac:dyDescent="0.25">
      <c r="C8579" s="10">
        <v>30762</v>
      </c>
      <c r="D8579">
        <v>26</v>
      </c>
    </row>
    <row r="8580" spans="3:4" x14ac:dyDescent="0.25">
      <c r="C8580" s="10">
        <v>30761</v>
      </c>
      <c r="D8580">
        <v>26</v>
      </c>
    </row>
    <row r="8581" spans="3:4" x14ac:dyDescent="0.25">
      <c r="C8581" s="10">
        <v>30760</v>
      </c>
      <c r="D8581">
        <v>26.25</v>
      </c>
    </row>
    <row r="8582" spans="3:4" x14ac:dyDescent="0.25">
      <c r="C8582" s="10">
        <v>30757</v>
      </c>
      <c r="D8582">
        <v>26.63</v>
      </c>
    </row>
    <row r="8583" spans="3:4" x14ac:dyDescent="0.25">
      <c r="C8583" s="10">
        <v>30756</v>
      </c>
      <c r="D8583">
        <v>26.75</v>
      </c>
    </row>
    <row r="8584" spans="3:4" x14ac:dyDescent="0.25">
      <c r="C8584" s="10">
        <v>30755</v>
      </c>
      <c r="D8584">
        <v>26.63</v>
      </c>
    </row>
    <row r="8585" spans="3:4" x14ac:dyDescent="0.25">
      <c r="C8585" s="10">
        <v>30754</v>
      </c>
      <c r="D8585">
        <v>27</v>
      </c>
    </row>
    <row r="8586" spans="3:4" x14ac:dyDescent="0.25">
      <c r="C8586" s="10">
        <v>30753</v>
      </c>
      <c r="D8586">
        <v>27.38</v>
      </c>
    </row>
    <row r="8587" spans="3:4" x14ac:dyDescent="0.25">
      <c r="C8587" s="10">
        <v>30750</v>
      </c>
      <c r="D8587">
        <v>26.37</v>
      </c>
    </row>
    <row r="8588" spans="3:4" x14ac:dyDescent="0.25">
      <c r="C8588" s="10">
        <v>30749</v>
      </c>
      <c r="D8588">
        <v>26.87</v>
      </c>
    </row>
    <row r="8589" spans="3:4" x14ac:dyDescent="0.25">
      <c r="C8589" s="10">
        <v>30748</v>
      </c>
      <c r="D8589">
        <v>26.5</v>
      </c>
    </row>
    <row r="8590" spans="3:4" x14ac:dyDescent="0.25">
      <c r="C8590" s="10">
        <v>30747</v>
      </c>
      <c r="D8590">
        <v>25.75</v>
      </c>
    </row>
    <row r="8591" spans="3:4" x14ac:dyDescent="0.25">
      <c r="C8591" s="10">
        <v>30746</v>
      </c>
      <c r="D8591">
        <v>26.75</v>
      </c>
    </row>
    <row r="8592" spans="3:4" x14ac:dyDescent="0.25">
      <c r="C8592" s="10">
        <v>30743</v>
      </c>
      <c r="D8592">
        <v>27.25</v>
      </c>
    </row>
    <row r="8593" spans="3:4" x14ac:dyDescent="0.25">
      <c r="C8593" s="10">
        <v>30742</v>
      </c>
      <c r="D8593">
        <v>27</v>
      </c>
    </row>
    <row r="8594" spans="3:4" x14ac:dyDescent="0.25">
      <c r="C8594" s="10">
        <v>30741</v>
      </c>
      <c r="D8594">
        <v>26.25</v>
      </c>
    </row>
    <row r="8595" spans="3:4" x14ac:dyDescent="0.25">
      <c r="C8595" s="10">
        <v>30740</v>
      </c>
      <c r="D8595">
        <v>25.5</v>
      </c>
    </row>
    <row r="8596" spans="3:4" x14ac:dyDescent="0.25">
      <c r="C8596" s="10">
        <v>30739</v>
      </c>
      <c r="D8596">
        <v>27</v>
      </c>
    </row>
    <row r="8597" spans="3:4" x14ac:dyDescent="0.25">
      <c r="C8597" s="10">
        <v>30736</v>
      </c>
      <c r="D8597">
        <v>27.13</v>
      </c>
    </row>
    <row r="8598" spans="3:4" x14ac:dyDescent="0.25">
      <c r="C8598" s="10">
        <v>30735</v>
      </c>
      <c r="D8598">
        <v>26.87</v>
      </c>
    </row>
    <row r="8599" spans="3:4" x14ac:dyDescent="0.25">
      <c r="C8599" s="10">
        <v>30734</v>
      </c>
      <c r="D8599">
        <v>27.38</v>
      </c>
    </row>
    <row r="8600" spans="3:4" x14ac:dyDescent="0.25">
      <c r="C8600" s="10">
        <v>30733</v>
      </c>
      <c r="D8600">
        <v>26.13</v>
      </c>
    </row>
    <row r="8601" spans="3:4" x14ac:dyDescent="0.25">
      <c r="C8601" s="10">
        <v>30729</v>
      </c>
      <c r="D8601">
        <v>25</v>
      </c>
    </row>
    <row r="8602" spans="3:4" x14ac:dyDescent="0.25">
      <c r="C8602" s="10">
        <v>30728</v>
      </c>
      <c r="D8602">
        <v>25.37</v>
      </c>
    </row>
    <row r="8603" spans="3:4" x14ac:dyDescent="0.25">
      <c r="C8603" s="10">
        <v>30727</v>
      </c>
      <c r="D8603">
        <v>25.12</v>
      </c>
    </row>
    <row r="8604" spans="3:4" x14ac:dyDescent="0.25">
      <c r="C8604" s="10">
        <v>30726</v>
      </c>
      <c r="D8604">
        <v>25.63</v>
      </c>
    </row>
    <row r="8605" spans="3:4" x14ac:dyDescent="0.25">
      <c r="C8605" s="10">
        <v>30725</v>
      </c>
      <c r="D8605">
        <v>24.25</v>
      </c>
    </row>
    <row r="8606" spans="3:4" x14ac:dyDescent="0.25">
      <c r="C8606" s="10">
        <v>30722</v>
      </c>
      <c r="D8606">
        <v>24.38</v>
      </c>
    </row>
    <row r="8607" spans="3:4" x14ac:dyDescent="0.25">
      <c r="C8607" s="10">
        <v>30721</v>
      </c>
      <c r="D8607">
        <v>23.63</v>
      </c>
    </row>
    <row r="8608" spans="3:4" x14ac:dyDescent="0.25">
      <c r="C8608" s="10">
        <v>30720</v>
      </c>
      <c r="D8608">
        <v>23.25</v>
      </c>
    </row>
    <row r="8609" spans="3:4" x14ac:dyDescent="0.25">
      <c r="C8609" s="10">
        <v>30719</v>
      </c>
      <c r="D8609">
        <v>24.12</v>
      </c>
    </row>
    <row r="8610" spans="3:4" x14ac:dyDescent="0.25">
      <c r="C8610" s="10">
        <v>30718</v>
      </c>
      <c r="D8610">
        <v>23.25</v>
      </c>
    </row>
    <row r="8611" spans="3:4" x14ac:dyDescent="0.25">
      <c r="C8611" s="10">
        <v>30715</v>
      </c>
      <c r="D8611">
        <v>24.5</v>
      </c>
    </row>
    <row r="8612" spans="3:4" x14ac:dyDescent="0.25">
      <c r="C8612" s="10">
        <v>30714</v>
      </c>
      <c r="D8612">
        <v>24.88</v>
      </c>
    </row>
    <row r="8613" spans="3:4" x14ac:dyDescent="0.25">
      <c r="C8613" s="10">
        <v>30713</v>
      </c>
      <c r="D8613">
        <v>24.62</v>
      </c>
    </row>
    <row r="8614" spans="3:4" x14ac:dyDescent="0.25">
      <c r="C8614" s="10">
        <v>30712</v>
      </c>
      <c r="D8614">
        <v>24.75</v>
      </c>
    </row>
    <row r="8615" spans="3:4" x14ac:dyDescent="0.25">
      <c r="C8615" s="10">
        <v>30711</v>
      </c>
      <c r="D8615">
        <v>24.75</v>
      </c>
    </row>
    <row r="8616" spans="3:4" x14ac:dyDescent="0.25">
      <c r="C8616" s="10">
        <v>30708</v>
      </c>
      <c r="D8616">
        <v>26.13</v>
      </c>
    </row>
    <row r="8617" spans="3:4" x14ac:dyDescent="0.25">
      <c r="C8617" s="10">
        <v>30707</v>
      </c>
      <c r="D8617">
        <v>27.62</v>
      </c>
    </row>
    <row r="8618" spans="3:4" x14ac:dyDescent="0.25">
      <c r="C8618" s="10">
        <v>30706</v>
      </c>
      <c r="D8618">
        <v>27</v>
      </c>
    </row>
    <row r="8619" spans="3:4" x14ac:dyDescent="0.25">
      <c r="C8619" s="10">
        <v>30705</v>
      </c>
      <c r="D8619">
        <v>27.25</v>
      </c>
    </row>
    <row r="8620" spans="3:4" x14ac:dyDescent="0.25">
      <c r="C8620" s="10">
        <v>30704</v>
      </c>
      <c r="D8620">
        <v>28.87</v>
      </c>
    </row>
    <row r="8621" spans="3:4" x14ac:dyDescent="0.25">
      <c r="C8621" s="10">
        <v>30701</v>
      </c>
      <c r="D8621">
        <v>28.62</v>
      </c>
    </row>
    <row r="8622" spans="3:4" x14ac:dyDescent="0.25">
      <c r="C8622" s="10">
        <v>30700</v>
      </c>
      <c r="D8622">
        <v>29</v>
      </c>
    </row>
    <row r="8623" spans="3:4" x14ac:dyDescent="0.25">
      <c r="C8623" s="10">
        <v>30699</v>
      </c>
      <c r="D8623">
        <v>28.75</v>
      </c>
    </row>
    <row r="8624" spans="3:4" x14ac:dyDescent="0.25">
      <c r="C8624" s="10">
        <v>30698</v>
      </c>
      <c r="D8624">
        <v>28.62</v>
      </c>
    </row>
    <row r="8625" spans="3:4" x14ac:dyDescent="0.25">
      <c r="C8625" s="10">
        <v>30697</v>
      </c>
      <c r="D8625">
        <v>27.88</v>
      </c>
    </row>
    <row r="8626" spans="3:4" x14ac:dyDescent="0.25">
      <c r="C8626" s="10">
        <v>30694</v>
      </c>
      <c r="D8626">
        <v>27.25</v>
      </c>
    </row>
    <row r="8627" spans="3:4" x14ac:dyDescent="0.25">
      <c r="C8627" s="10">
        <v>30693</v>
      </c>
      <c r="D8627">
        <v>27.88</v>
      </c>
    </row>
    <row r="8628" spans="3:4" x14ac:dyDescent="0.25">
      <c r="C8628" s="10">
        <v>30692</v>
      </c>
      <c r="D8628">
        <v>28</v>
      </c>
    </row>
    <row r="8629" spans="3:4" x14ac:dyDescent="0.25">
      <c r="C8629" s="10">
        <v>30691</v>
      </c>
      <c r="D8629">
        <v>27.62</v>
      </c>
    </row>
    <row r="8630" spans="3:4" x14ac:dyDescent="0.25">
      <c r="C8630" s="10">
        <v>30690</v>
      </c>
      <c r="D8630">
        <v>26.25</v>
      </c>
    </row>
    <row r="8631" spans="3:4" x14ac:dyDescent="0.25">
      <c r="C8631" s="10">
        <v>30687</v>
      </c>
      <c r="D8631">
        <v>27.75</v>
      </c>
    </row>
    <row r="8632" spans="3:4" x14ac:dyDescent="0.25">
      <c r="C8632" s="10">
        <v>30686</v>
      </c>
      <c r="D8632">
        <v>28.25</v>
      </c>
    </row>
    <row r="8633" spans="3:4" x14ac:dyDescent="0.25">
      <c r="C8633" s="10">
        <v>30685</v>
      </c>
      <c r="D8633">
        <v>27.88</v>
      </c>
    </row>
    <row r="8634" spans="3:4" x14ac:dyDescent="0.25">
      <c r="C8634" s="10">
        <v>30684</v>
      </c>
      <c r="D8634">
        <v>25.63</v>
      </c>
    </row>
    <row r="8635" spans="3:4" x14ac:dyDescent="0.25">
      <c r="C8635" s="10">
        <v>30680</v>
      </c>
      <c r="D8635">
        <v>24.38</v>
      </c>
    </row>
    <row r="8636" spans="3:4" x14ac:dyDescent="0.25">
      <c r="C8636" s="10">
        <v>30679</v>
      </c>
      <c r="D8636">
        <v>24.38</v>
      </c>
    </row>
    <row r="8637" spans="3:4" x14ac:dyDescent="0.25">
      <c r="C8637" s="10">
        <v>30678</v>
      </c>
      <c r="D8637">
        <v>25</v>
      </c>
    </row>
    <row r="8638" spans="3:4" x14ac:dyDescent="0.25">
      <c r="C8638" s="10">
        <v>30677</v>
      </c>
      <c r="D8638">
        <v>24.75</v>
      </c>
    </row>
    <row r="8639" spans="3:4" x14ac:dyDescent="0.25">
      <c r="C8639" s="10">
        <v>30673</v>
      </c>
      <c r="D8639">
        <v>24.62</v>
      </c>
    </row>
    <row r="8640" spans="3:4" x14ac:dyDescent="0.25">
      <c r="C8640" s="10">
        <v>30672</v>
      </c>
      <c r="D8640">
        <v>24.75</v>
      </c>
    </row>
    <row r="8641" spans="3:4" x14ac:dyDescent="0.25">
      <c r="C8641" s="10">
        <v>30671</v>
      </c>
      <c r="D8641">
        <v>24.25</v>
      </c>
    </row>
    <row r="8642" spans="3:4" x14ac:dyDescent="0.25">
      <c r="C8642" s="10">
        <v>30670</v>
      </c>
      <c r="D8642">
        <v>23.37</v>
      </c>
    </row>
    <row r="8643" spans="3:4" x14ac:dyDescent="0.25">
      <c r="C8643" s="10">
        <v>30669</v>
      </c>
      <c r="D8643">
        <v>24</v>
      </c>
    </row>
    <row r="8644" spans="3:4" x14ac:dyDescent="0.25">
      <c r="C8644" s="10">
        <v>30666</v>
      </c>
      <c r="D8644">
        <v>24.75</v>
      </c>
    </row>
    <row r="8645" spans="3:4" x14ac:dyDescent="0.25">
      <c r="C8645" s="10">
        <v>30665</v>
      </c>
      <c r="D8645">
        <v>24.38</v>
      </c>
    </row>
    <row r="8646" spans="3:4" x14ac:dyDescent="0.25">
      <c r="C8646" s="10">
        <v>30664</v>
      </c>
      <c r="D8646">
        <v>23.37</v>
      </c>
    </row>
    <row r="8647" spans="3:4" x14ac:dyDescent="0.25">
      <c r="C8647" s="10">
        <v>30663</v>
      </c>
      <c r="D8647">
        <v>22.5</v>
      </c>
    </row>
    <row r="8648" spans="3:4" x14ac:dyDescent="0.25">
      <c r="C8648" s="10">
        <v>30662</v>
      </c>
      <c r="D8648">
        <v>21.5</v>
      </c>
    </row>
    <row r="8649" spans="3:4" x14ac:dyDescent="0.25">
      <c r="C8649" s="10">
        <v>30659</v>
      </c>
      <c r="D8649">
        <v>21.62</v>
      </c>
    </row>
    <row r="8650" spans="3:4" x14ac:dyDescent="0.25">
      <c r="C8650" s="10">
        <v>30658</v>
      </c>
      <c r="D8650">
        <v>21.5</v>
      </c>
    </row>
    <row r="8651" spans="3:4" x14ac:dyDescent="0.25">
      <c r="C8651" s="10">
        <v>30657</v>
      </c>
      <c r="D8651">
        <v>21</v>
      </c>
    </row>
    <row r="8652" spans="3:4" x14ac:dyDescent="0.25">
      <c r="C8652" s="10">
        <v>30656</v>
      </c>
      <c r="D8652">
        <v>20.5</v>
      </c>
    </row>
    <row r="8653" spans="3:4" x14ac:dyDescent="0.25">
      <c r="C8653" s="10">
        <v>30655</v>
      </c>
      <c r="D8653">
        <v>20.38</v>
      </c>
    </row>
    <row r="8654" spans="3:4" x14ac:dyDescent="0.25">
      <c r="C8654" s="10">
        <v>30652</v>
      </c>
      <c r="D8654">
        <v>19.87</v>
      </c>
    </row>
    <row r="8655" spans="3:4" x14ac:dyDescent="0.25">
      <c r="C8655" s="10">
        <v>30651</v>
      </c>
      <c r="D8655">
        <v>20.25</v>
      </c>
    </row>
    <row r="8656" spans="3:4" x14ac:dyDescent="0.25">
      <c r="C8656" s="10">
        <v>30650</v>
      </c>
      <c r="D8656">
        <v>20.38</v>
      </c>
    </row>
    <row r="8657" spans="3:4" x14ac:dyDescent="0.25">
      <c r="C8657" s="10">
        <v>30649</v>
      </c>
      <c r="D8657">
        <v>20.75</v>
      </c>
    </row>
    <row r="8658" spans="3:4" x14ac:dyDescent="0.25">
      <c r="C8658" s="10">
        <v>30648</v>
      </c>
      <c r="D8658">
        <v>21</v>
      </c>
    </row>
    <row r="8659" spans="3:4" x14ac:dyDescent="0.25">
      <c r="C8659" s="10">
        <v>30645</v>
      </c>
      <c r="D8659">
        <v>20.5</v>
      </c>
    </row>
    <row r="8660" spans="3:4" x14ac:dyDescent="0.25">
      <c r="C8660" s="10">
        <v>30643</v>
      </c>
      <c r="D8660">
        <v>20.38</v>
      </c>
    </row>
    <row r="8661" spans="3:4" x14ac:dyDescent="0.25">
      <c r="C8661" s="10">
        <v>30642</v>
      </c>
      <c r="D8661">
        <v>21.5</v>
      </c>
    </row>
    <row r="8662" spans="3:4" x14ac:dyDescent="0.25">
      <c r="C8662" s="10">
        <v>30641</v>
      </c>
      <c r="D8662">
        <v>21.5</v>
      </c>
    </row>
    <row r="8663" spans="3:4" x14ac:dyDescent="0.25">
      <c r="C8663" s="10">
        <v>30638</v>
      </c>
      <c r="D8663">
        <v>20.62</v>
      </c>
    </row>
    <row r="8664" spans="3:4" x14ac:dyDescent="0.25">
      <c r="C8664" s="10">
        <v>30637</v>
      </c>
      <c r="D8664">
        <v>20.5</v>
      </c>
    </row>
    <row r="8665" spans="3:4" x14ac:dyDescent="0.25">
      <c r="C8665" s="10">
        <v>30636</v>
      </c>
      <c r="D8665">
        <v>20</v>
      </c>
    </row>
    <row r="8666" spans="3:4" x14ac:dyDescent="0.25">
      <c r="C8666" s="10">
        <v>30635</v>
      </c>
      <c r="D8666">
        <v>19.75</v>
      </c>
    </row>
    <row r="8667" spans="3:4" x14ac:dyDescent="0.25">
      <c r="C8667" s="10">
        <v>30634</v>
      </c>
      <c r="D8667">
        <v>19.75</v>
      </c>
    </row>
    <row r="8668" spans="3:4" x14ac:dyDescent="0.25">
      <c r="C8668" s="10">
        <v>30631</v>
      </c>
      <c r="D8668">
        <v>20</v>
      </c>
    </row>
    <row r="8669" spans="3:4" x14ac:dyDescent="0.25">
      <c r="C8669" s="10">
        <v>30630</v>
      </c>
      <c r="D8669">
        <v>19.63</v>
      </c>
    </row>
    <row r="8670" spans="3:4" x14ac:dyDescent="0.25">
      <c r="C8670" s="10">
        <v>30629</v>
      </c>
      <c r="D8670">
        <v>19.25</v>
      </c>
    </row>
    <row r="8671" spans="3:4" x14ac:dyDescent="0.25">
      <c r="C8671" s="10">
        <v>30628</v>
      </c>
      <c r="D8671">
        <v>17.88</v>
      </c>
    </row>
    <row r="8672" spans="3:4" x14ac:dyDescent="0.25">
      <c r="C8672" s="10">
        <v>30627</v>
      </c>
      <c r="D8672">
        <v>21</v>
      </c>
    </row>
    <row r="8673" spans="3:4" x14ac:dyDescent="0.25">
      <c r="C8673" s="10">
        <v>30624</v>
      </c>
      <c r="D8673">
        <v>21.12</v>
      </c>
    </row>
    <row r="8674" spans="3:4" x14ac:dyDescent="0.25">
      <c r="C8674" s="10">
        <v>30623</v>
      </c>
      <c r="D8674">
        <v>21.87</v>
      </c>
    </row>
    <row r="8675" spans="3:4" x14ac:dyDescent="0.25">
      <c r="C8675" s="10">
        <v>30622</v>
      </c>
      <c r="D8675">
        <v>23.5</v>
      </c>
    </row>
    <row r="8676" spans="3:4" x14ac:dyDescent="0.25">
      <c r="C8676" s="10">
        <v>30621</v>
      </c>
      <c r="D8676">
        <v>23</v>
      </c>
    </row>
    <row r="8677" spans="3:4" x14ac:dyDescent="0.25">
      <c r="C8677" s="10">
        <v>30620</v>
      </c>
      <c r="D8677">
        <v>22.63</v>
      </c>
    </row>
    <row r="8678" spans="3:4" x14ac:dyDescent="0.25">
      <c r="C8678" s="10">
        <v>30617</v>
      </c>
      <c r="D8678">
        <v>20.88</v>
      </c>
    </row>
    <row r="8679" spans="3:4" x14ac:dyDescent="0.25">
      <c r="C8679" s="10">
        <v>30616</v>
      </c>
      <c r="D8679">
        <v>21.12</v>
      </c>
    </row>
    <row r="8680" spans="3:4" x14ac:dyDescent="0.25">
      <c r="C8680" s="10">
        <v>30615</v>
      </c>
      <c r="D8680">
        <v>20.13</v>
      </c>
    </row>
    <row r="8681" spans="3:4" x14ac:dyDescent="0.25">
      <c r="C8681" s="10">
        <v>30614</v>
      </c>
      <c r="D8681">
        <v>21.25</v>
      </c>
    </row>
    <row r="8682" spans="3:4" x14ac:dyDescent="0.25">
      <c r="C8682" s="10">
        <v>30613</v>
      </c>
      <c r="D8682">
        <v>21.12</v>
      </c>
    </row>
    <row r="8683" spans="3:4" x14ac:dyDescent="0.25">
      <c r="C8683" s="10">
        <v>30610</v>
      </c>
      <c r="D8683">
        <v>19.87</v>
      </c>
    </row>
    <row r="8684" spans="3:4" x14ac:dyDescent="0.25">
      <c r="C8684" s="10">
        <v>30609</v>
      </c>
      <c r="D8684">
        <v>20.38</v>
      </c>
    </row>
    <row r="8685" spans="3:4" x14ac:dyDescent="0.25">
      <c r="C8685" s="10">
        <v>30608</v>
      </c>
      <c r="D8685">
        <v>21.5</v>
      </c>
    </row>
    <row r="8686" spans="3:4" x14ac:dyDescent="0.25">
      <c r="C8686" s="10">
        <v>30607</v>
      </c>
      <c r="D8686">
        <v>19.37</v>
      </c>
    </row>
    <row r="8687" spans="3:4" x14ac:dyDescent="0.25">
      <c r="C8687" s="10">
        <v>30606</v>
      </c>
      <c r="D8687">
        <v>21</v>
      </c>
    </row>
    <row r="8688" spans="3:4" x14ac:dyDescent="0.25">
      <c r="C8688" s="10">
        <v>30603</v>
      </c>
      <c r="D8688">
        <v>22.75</v>
      </c>
    </row>
    <row r="8689" spans="3:4" x14ac:dyDescent="0.25">
      <c r="C8689" s="10">
        <v>30602</v>
      </c>
      <c r="D8689">
        <v>23</v>
      </c>
    </row>
    <row r="8690" spans="3:4" x14ac:dyDescent="0.25">
      <c r="C8690" s="10">
        <v>30601</v>
      </c>
      <c r="D8690">
        <v>21.12</v>
      </c>
    </row>
    <row r="8691" spans="3:4" x14ac:dyDescent="0.25">
      <c r="C8691" s="10">
        <v>30600</v>
      </c>
      <c r="D8691">
        <v>19.37</v>
      </c>
    </row>
    <row r="8692" spans="3:4" x14ac:dyDescent="0.25">
      <c r="C8692" s="10">
        <v>30599</v>
      </c>
      <c r="D8692">
        <v>19.75</v>
      </c>
    </row>
    <row r="8693" spans="3:4" x14ac:dyDescent="0.25">
      <c r="C8693" s="10">
        <v>30596</v>
      </c>
      <c r="D8693">
        <v>20.38</v>
      </c>
    </row>
    <row r="8694" spans="3:4" x14ac:dyDescent="0.25">
      <c r="C8694" s="10">
        <v>30595</v>
      </c>
      <c r="D8694">
        <v>22.25</v>
      </c>
    </row>
    <row r="8695" spans="3:4" x14ac:dyDescent="0.25">
      <c r="C8695" s="10">
        <v>30594</v>
      </c>
      <c r="D8695">
        <v>22.5</v>
      </c>
    </row>
    <row r="8696" spans="3:4" x14ac:dyDescent="0.25">
      <c r="C8696" s="10">
        <v>30593</v>
      </c>
      <c r="D8696">
        <v>22.87</v>
      </c>
    </row>
    <row r="8697" spans="3:4" x14ac:dyDescent="0.25">
      <c r="C8697" s="10">
        <v>30592</v>
      </c>
      <c r="D8697">
        <v>23.13</v>
      </c>
    </row>
    <row r="8698" spans="3:4" x14ac:dyDescent="0.25">
      <c r="C8698" s="10">
        <v>30589</v>
      </c>
      <c r="D8698">
        <v>23.13</v>
      </c>
    </row>
    <row r="8699" spans="3:4" x14ac:dyDescent="0.25">
      <c r="C8699" s="10">
        <v>30588</v>
      </c>
      <c r="D8699">
        <v>22.75</v>
      </c>
    </row>
    <row r="8700" spans="3:4" x14ac:dyDescent="0.25">
      <c r="C8700" s="10">
        <v>30587</v>
      </c>
      <c r="D8700">
        <v>22.87</v>
      </c>
    </row>
    <row r="8701" spans="3:4" x14ac:dyDescent="0.25">
      <c r="C8701" s="10">
        <v>30586</v>
      </c>
      <c r="D8701">
        <v>23.5</v>
      </c>
    </row>
    <row r="8702" spans="3:4" x14ac:dyDescent="0.25">
      <c r="C8702" s="10">
        <v>30585</v>
      </c>
      <c r="D8702">
        <v>24.88</v>
      </c>
    </row>
    <row r="8703" spans="3:4" x14ac:dyDescent="0.25">
      <c r="C8703" s="10">
        <v>30581</v>
      </c>
      <c r="D8703">
        <v>32.5</v>
      </c>
    </row>
    <row r="8704" spans="3:4" x14ac:dyDescent="0.25">
      <c r="C8704" s="10">
        <v>30580</v>
      </c>
      <c r="D8704">
        <v>31.5</v>
      </c>
    </row>
    <row r="8705" spans="3:4" x14ac:dyDescent="0.25">
      <c r="C8705" s="10">
        <v>30579</v>
      </c>
      <c r="D8705">
        <v>32.119999999999997</v>
      </c>
    </row>
    <row r="8706" spans="3:4" x14ac:dyDescent="0.25">
      <c r="C8706" s="10">
        <v>30578</v>
      </c>
      <c r="D8706">
        <v>32</v>
      </c>
    </row>
    <row r="8707" spans="3:4" x14ac:dyDescent="0.25">
      <c r="C8707" s="10">
        <v>30575</v>
      </c>
      <c r="D8707">
        <v>29.37</v>
      </c>
    </row>
    <row r="8708" spans="3:4" x14ac:dyDescent="0.25">
      <c r="C8708" s="10">
        <v>30574</v>
      </c>
      <c r="D8708">
        <v>30.13</v>
      </c>
    </row>
    <row r="8709" spans="3:4" x14ac:dyDescent="0.25">
      <c r="C8709" s="10">
        <v>30573</v>
      </c>
      <c r="D8709">
        <v>31.62</v>
      </c>
    </row>
    <row r="8710" spans="3:4" x14ac:dyDescent="0.25">
      <c r="C8710" s="10">
        <v>30572</v>
      </c>
      <c r="D8710">
        <v>32</v>
      </c>
    </row>
    <row r="8711" spans="3:4" x14ac:dyDescent="0.25">
      <c r="C8711" s="10">
        <v>30571</v>
      </c>
      <c r="D8711">
        <v>30.63</v>
      </c>
    </row>
    <row r="8712" spans="3:4" x14ac:dyDescent="0.25">
      <c r="C8712" s="10">
        <v>30568</v>
      </c>
      <c r="D8712">
        <v>30.63</v>
      </c>
    </row>
    <row r="8713" spans="3:4" x14ac:dyDescent="0.25">
      <c r="C8713" s="10">
        <v>30567</v>
      </c>
      <c r="D8713">
        <v>31.75</v>
      </c>
    </row>
    <row r="8714" spans="3:4" x14ac:dyDescent="0.25">
      <c r="C8714" s="10">
        <v>30566</v>
      </c>
      <c r="D8714">
        <v>34.619999999999997</v>
      </c>
    </row>
    <row r="8715" spans="3:4" x14ac:dyDescent="0.25">
      <c r="C8715" s="10">
        <v>30565</v>
      </c>
      <c r="D8715">
        <v>39.369999999999997</v>
      </c>
    </row>
    <row r="8716" spans="3:4" x14ac:dyDescent="0.25">
      <c r="C8716" s="10">
        <v>30561</v>
      </c>
      <c r="D8716">
        <v>38</v>
      </c>
    </row>
    <row r="8717" spans="3:4" x14ac:dyDescent="0.25">
      <c r="C8717" s="10">
        <v>30560</v>
      </c>
      <c r="D8717">
        <v>36.369999999999997</v>
      </c>
    </row>
    <row r="8718" spans="3:4" x14ac:dyDescent="0.25">
      <c r="C8718" s="10">
        <v>30559</v>
      </c>
      <c r="D8718">
        <v>37.25</v>
      </c>
    </row>
    <row r="8719" spans="3:4" x14ac:dyDescent="0.25">
      <c r="C8719" s="10">
        <v>30558</v>
      </c>
      <c r="D8719">
        <v>32.869999999999997</v>
      </c>
    </row>
    <row r="8720" spans="3:4" x14ac:dyDescent="0.25">
      <c r="C8720" s="10">
        <v>30557</v>
      </c>
      <c r="D8720">
        <v>31.25</v>
      </c>
    </row>
    <row r="8721" spans="3:4" x14ac:dyDescent="0.25">
      <c r="C8721" s="10">
        <v>30554</v>
      </c>
      <c r="D8721">
        <v>30.88</v>
      </c>
    </row>
    <row r="8722" spans="3:4" x14ac:dyDescent="0.25">
      <c r="C8722" s="10">
        <v>30553</v>
      </c>
      <c r="D8722">
        <v>30.5</v>
      </c>
    </row>
    <row r="8723" spans="3:4" x14ac:dyDescent="0.25">
      <c r="C8723" s="10">
        <v>30552</v>
      </c>
      <c r="D8723">
        <v>30.25</v>
      </c>
    </row>
    <row r="8724" spans="3:4" x14ac:dyDescent="0.25">
      <c r="C8724" s="10">
        <v>30551</v>
      </c>
      <c r="D8724">
        <v>31.88</v>
      </c>
    </row>
    <row r="8725" spans="3:4" x14ac:dyDescent="0.25">
      <c r="C8725" s="10">
        <v>30550</v>
      </c>
      <c r="D8725">
        <v>33.630000000000003</v>
      </c>
    </row>
    <row r="8726" spans="3:4" x14ac:dyDescent="0.25">
      <c r="C8726" s="10">
        <v>30547</v>
      </c>
      <c r="D8726">
        <v>33.75</v>
      </c>
    </row>
    <row r="8727" spans="3:4" x14ac:dyDescent="0.25">
      <c r="C8727" s="10">
        <v>30546</v>
      </c>
      <c r="D8727">
        <v>33.5</v>
      </c>
    </row>
    <row r="8728" spans="3:4" x14ac:dyDescent="0.25">
      <c r="C8728" s="10">
        <v>30545</v>
      </c>
      <c r="D8728">
        <v>33.130000000000003</v>
      </c>
    </row>
    <row r="8729" spans="3:4" x14ac:dyDescent="0.25">
      <c r="C8729" s="10">
        <v>30544</v>
      </c>
      <c r="D8729">
        <v>33.869999999999997</v>
      </c>
    </row>
    <row r="8730" spans="3:4" x14ac:dyDescent="0.25">
      <c r="C8730" s="10">
        <v>30543</v>
      </c>
      <c r="D8730">
        <v>34.380000000000003</v>
      </c>
    </row>
    <row r="8731" spans="3:4" x14ac:dyDescent="0.25">
      <c r="C8731" s="10">
        <v>30540</v>
      </c>
      <c r="D8731">
        <v>33.5</v>
      </c>
    </row>
    <row r="8732" spans="3:4" x14ac:dyDescent="0.25">
      <c r="C8732" s="10">
        <v>30539</v>
      </c>
      <c r="D8732">
        <v>33.75</v>
      </c>
    </row>
    <row r="8733" spans="3:4" x14ac:dyDescent="0.25">
      <c r="C8733" s="10">
        <v>30538</v>
      </c>
      <c r="D8733">
        <v>34.25</v>
      </c>
    </row>
    <row r="8734" spans="3:4" x14ac:dyDescent="0.25">
      <c r="C8734" s="10">
        <v>30537</v>
      </c>
      <c r="D8734">
        <v>34.380000000000003</v>
      </c>
    </row>
    <row r="8735" spans="3:4" x14ac:dyDescent="0.25">
      <c r="C8735" s="10">
        <v>30536</v>
      </c>
      <c r="D8735">
        <v>34</v>
      </c>
    </row>
    <row r="8736" spans="3:4" x14ac:dyDescent="0.25">
      <c r="C8736" s="10">
        <v>30533</v>
      </c>
      <c r="D8736">
        <v>33.869999999999997</v>
      </c>
    </row>
    <row r="8737" spans="3:4" x14ac:dyDescent="0.25">
      <c r="C8737" s="10">
        <v>30532</v>
      </c>
      <c r="D8737">
        <v>33.25</v>
      </c>
    </row>
    <row r="8738" spans="3:4" x14ac:dyDescent="0.25">
      <c r="C8738" s="10">
        <v>30531</v>
      </c>
      <c r="D8738">
        <v>34.880000000000003</v>
      </c>
    </row>
    <row r="8739" spans="3:4" x14ac:dyDescent="0.25">
      <c r="C8739" s="10">
        <v>30530</v>
      </c>
      <c r="D8739">
        <v>34.380000000000003</v>
      </c>
    </row>
    <row r="8740" spans="3:4" x14ac:dyDescent="0.25">
      <c r="C8740" s="10">
        <v>30529</v>
      </c>
      <c r="D8740">
        <v>34.5</v>
      </c>
    </row>
    <row r="8741" spans="3:4" x14ac:dyDescent="0.25">
      <c r="C8741" s="10">
        <v>30526</v>
      </c>
      <c r="D8741">
        <v>34.880000000000003</v>
      </c>
    </row>
    <row r="8742" spans="3:4" x14ac:dyDescent="0.25">
      <c r="C8742" s="10">
        <v>30525</v>
      </c>
      <c r="D8742">
        <v>34</v>
      </c>
    </row>
    <row r="8743" spans="3:4" x14ac:dyDescent="0.25">
      <c r="C8743" s="10">
        <v>30524</v>
      </c>
      <c r="D8743">
        <v>36.25</v>
      </c>
    </row>
    <row r="8744" spans="3:4" x14ac:dyDescent="0.25">
      <c r="C8744" s="10">
        <v>30523</v>
      </c>
      <c r="D8744">
        <v>39.119999999999997</v>
      </c>
    </row>
    <row r="8745" spans="3:4" x14ac:dyDescent="0.25">
      <c r="C8745" s="10">
        <v>30522</v>
      </c>
      <c r="D8745">
        <v>43.13</v>
      </c>
    </row>
    <row r="8746" spans="3:4" x14ac:dyDescent="0.25">
      <c r="C8746" s="10">
        <v>30519</v>
      </c>
      <c r="D8746">
        <v>43.75</v>
      </c>
    </row>
    <row r="8747" spans="3:4" x14ac:dyDescent="0.25">
      <c r="C8747" s="10">
        <v>30518</v>
      </c>
      <c r="D8747">
        <v>43.37</v>
      </c>
    </row>
    <row r="8748" spans="3:4" x14ac:dyDescent="0.25">
      <c r="C8748" s="10">
        <v>30517</v>
      </c>
      <c r="D8748">
        <v>41.25</v>
      </c>
    </row>
    <row r="8749" spans="3:4" x14ac:dyDescent="0.25">
      <c r="C8749" s="10">
        <v>30516</v>
      </c>
      <c r="D8749">
        <v>43.75</v>
      </c>
    </row>
    <row r="8750" spans="3:4" x14ac:dyDescent="0.25">
      <c r="C8750" s="10">
        <v>30515</v>
      </c>
      <c r="D8750">
        <v>44.25</v>
      </c>
    </row>
    <row r="8751" spans="3:4" x14ac:dyDescent="0.25">
      <c r="C8751" s="10">
        <v>30512</v>
      </c>
      <c r="D8751">
        <v>44.37</v>
      </c>
    </row>
    <row r="8752" spans="3:4" x14ac:dyDescent="0.25">
      <c r="C8752" s="10">
        <v>30511</v>
      </c>
      <c r="D8752">
        <v>46</v>
      </c>
    </row>
    <row r="8753" spans="3:4" x14ac:dyDescent="0.25">
      <c r="C8753" s="10">
        <v>30510</v>
      </c>
      <c r="D8753">
        <v>46.12</v>
      </c>
    </row>
    <row r="8754" spans="3:4" x14ac:dyDescent="0.25">
      <c r="C8754" s="10">
        <v>30509</v>
      </c>
      <c r="D8754">
        <v>46.37</v>
      </c>
    </row>
    <row r="8755" spans="3:4" x14ac:dyDescent="0.25">
      <c r="C8755" s="10">
        <v>30508</v>
      </c>
      <c r="D8755">
        <v>47.5</v>
      </c>
    </row>
    <row r="8756" spans="3:4" x14ac:dyDescent="0.25">
      <c r="C8756" s="10">
        <v>30505</v>
      </c>
      <c r="D8756">
        <v>46.25</v>
      </c>
    </row>
    <row r="8757" spans="3:4" x14ac:dyDescent="0.25">
      <c r="C8757" s="10">
        <v>30504</v>
      </c>
      <c r="D8757">
        <v>46.75</v>
      </c>
    </row>
    <row r="8758" spans="3:4" x14ac:dyDescent="0.25">
      <c r="C8758" s="10">
        <v>30503</v>
      </c>
      <c r="D8758">
        <v>47.37</v>
      </c>
    </row>
    <row r="8759" spans="3:4" x14ac:dyDescent="0.25">
      <c r="C8759" s="10">
        <v>30502</v>
      </c>
      <c r="D8759">
        <v>47.25</v>
      </c>
    </row>
    <row r="8760" spans="3:4" x14ac:dyDescent="0.25">
      <c r="C8760" s="10">
        <v>30498</v>
      </c>
      <c r="D8760">
        <v>49.25</v>
      </c>
    </row>
    <row r="8761" spans="3:4" x14ac:dyDescent="0.25">
      <c r="C8761" s="10">
        <v>30497</v>
      </c>
      <c r="D8761">
        <v>48.88</v>
      </c>
    </row>
    <row r="8762" spans="3:4" x14ac:dyDescent="0.25">
      <c r="C8762" s="10">
        <v>30496</v>
      </c>
      <c r="D8762">
        <v>49.12</v>
      </c>
    </row>
    <row r="8763" spans="3:4" x14ac:dyDescent="0.25">
      <c r="C8763" s="10">
        <v>30495</v>
      </c>
      <c r="D8763">
        <v>46.87</v>
      </c>
    </row>
    <row r="8764" spans="3:4" x14ac:dyDescent="0.25">
      <c r="C8764" s="10">
        <v>30494</v>
      </c>
      <c r="D8764">
        <v>50.37</v>
      </c>
    </row>
    <row r="8765" spans="3:4" x14ac:dyDescent="0.25">
      <c r="C8765" s="10">
        <v>30491</v>
      </c>
      <c r="D8765">
        <v>53.25</v>
      </c>
    </row>
    <row r="8766" spans="3:4" x14ac:dyDescent="0.25">
      <c r="C8766" s="10">
        <v>30490</v>
      </c>
      <c r="D8766">
        <v>53.63</v>
      </c>
    </row>
    <row r="8767" spans="3:4" x14ac:dyDescent="0.25">
      <c r="C8767" s="10">
        <v>30489</v>
      </c>
      <c r="D8767">
        <v>55.38</v>
      </c>
    </row>
    <row r="8768" spans="3:4" x14ac:dyDescent="0.25">
      <c r="C8768" s="10">
        <v>30488</v>
      </c>
      <c r="D8768">
        <v>53.75</v>
      </c>
    </row>
    <row r="8769" spans="3:4" x14ac:dyDescent="0.25">
      <c r="C8769" s="10">
        <v>30487</v>
      </c>
      <c r="D8769">
        <v>53.37</v>
      </c>
    </row>
    <row r="8770" spans="3:4" x14ac:dyDescent="0.25">
      <c r="C8770" s="10">
        <v>30484</v>
      </c>
      <c r="D8770">
        <v>56.12</v>
      </c>
    </row>
    <row r="8771" spans="3:4" x14ac:dyDescent="0.25">
      <c r="C8771" s="10">
        <v>30483</v>
      </c>
      <c r="D8771">
        <v>57.25</v>
      </c>
    </row>
    <row r="8772" spans="3:4" x14ac:dyDescent="0.25">
      <c r="C8772" s="10">
        <v>30482</v>
      </c>
      <c r="D8772">
        <v>54.37</v>
      </c>
    </row>
    <row r="8773" spans="3:4" x14ac:dyDescent="0.25">
      <c r="C8773" s="10">
        <v>30481</v>
      </c>
      <c r="D8773">
        <v>56</v>
      </c>
    </row>
    <row r="8774" spans="3:4" x14ac:dyDescent="0.25">
      <c r="C8774" s="10">
        <v>30480</v>
      </c>
      <c r="D8774">
        <v>57.25</v>
      </c>
    </row>
    <row r="8775" spans="3:4" x14ac:dyDescent="0.25">
      <c r="C8775" s="10">
        <v>30477</v>
      </c>
      <c r="D8775">
        <v>59.25</v>
      </c>
    </row>
    <row r="8776" spans="3:4" x14ac:dyDescent="0.25">
      <c r="C8776" s="10">
        <v>30476</v>
      </c>
      <c r="D8776">
        <v>59.5</v>
      </c>
    </row>
    <row r="8777" spans="3:4" x14ac:dyDescent="0.25">
      <c r="C8777" s="10">
        <v>30475</v>
      </c>
      <c r="D8777">
        <v>59.88</v>
      </c>
    </row>
    <row r="8778" spans="3:4" x14ac:dyDescent="0.25">
      <c r="C8778" s="10">
        <v>30474</v>
      </c>
      <c r="D8778">
        <v>60.63</v>
      </c>
    </row>
    <row r="8779" spans="3:4" x14ac:dyDescent="0.25">
      <c r="C8779" s="10">
        <v>30473</v>
      </c>
      <c r="D8779">
        <v>62.75</v>
      </c>
    </row>
    <row r="8780" spans="3:4" x14ac:dyDescent="0.25">
      <c r="C8780" s="10">
        <v>30470</v>
      </c>
      <c r="D8780">
        <v>61.37</v>
      </c>
    </row>
    <row r="8781" spans="3:4" x14ac:dyDescent="0.25">
      <c r="C8781" s="10">
        <v>30469</v>
      </c>
      <c r="D8781">
        <v>58.5</v>
      </c>
    </row>
    <row r="8782" spans="3:4" x14ac:dyDescent="0.25">
      <c r="C8782" s="10">
        <v>30468</v>
      </c>
      <c r="D8782">
        <v>58.13</v>
      </c>
    </row>
    <row r="8783" spans="3:4" x14ac:dyDescent="0.25">
      <c r="C8783" s="10">
        <v>30467</v>
      </c>
      <c r="D8783">
        <v>57.75</v>
      </c>
    </row>
    <row r="8784" spans="3:4" x14ac:dyDescent="0.25">
      <c r="C8784" s="10">
        <v>30463</v>
      </c>
      <c r="D8784">
        <v>59.38</v>
      </c>
    </row>
    <row r="8785" spans="3:4" x14ac:dyDescent="0.25">
      <c r="C8785" s="10">
        <v>30462</v>
      </c>
      <c r="D8785">
        <v>59.38</v>
      </c>
    </row>
    <row r="8786" spans="3:4" x14ac:dyDescent="0.25">
      <c r="C8786" s="10">
        <v>30461</v>
      </c>
      <c r="D8786">
        <v>60</v>
      </c>
    </row>
    <row r="8787" spans="3:4" x14ac:dyDescent="0.25">
      <c r="C8787" s="10">
        <v>30460</v>
      </c>
      <c r="D8787">
        <v>60.5</v>
      </c>
    </row>
    <row r="8788" spans="3:4" x14ac:dyDescent="0.25">
      <c r="C8788" s="10">
        <v>30459</v>
      </c>
      <c r="D8788">
        <v>57.5</v>
      </c>
    </row>
    <row r="8789" spans="3:4" x14ac:dyDescent="0.25">
      <c r="C8789" s="10">
        <v>30456</v>
      </c>
      <c r="D8789">
        <v>56.87</v>
      </c>
    </row>
    <row r="8790" spans="3:4" x14ac:dyDescent="0.25">
      <c r="C8790" s="10">
        <v>30455</v>
      </c>
      <c r="D8790">
        <v>54.13</v>
      </c>
    </row>
    <row r="8791" spans="3:4" x14ac:dyDescent="0.25">
      <c r="C8791" s="10">
        <v>30454</v>
      </c>
      <c r="D8791">
        <v>52.5</v>
      </c>
    </row>
    <row r="8792" spans="3:4" x14ac:dyDescent="0.25">
      <c r="C8792" s="10">
        <v>30453</v>
      </c>
      <c r="D8792">
        <v>51.88</v>
      </c>
    </row>
    <row r="8793" spans="3:4" x14ac:dyDescent="0.25">
      <c r="C8793" s="10">
        <v>30452</v>
      </c>
      <c r="D8793">
        <v>51.75</v>
      </c>
    </row>
    <row r="8794" spans="3:4" x14ac:dyDescent="0.25">
      <c r="C8794" s="10">
        <v>30449</v>
      </c>
      <c r="D8794">
        <v>53.12</v>
      </c>
    </row>
    <row r="8795" spans="3:4" x14ac:dyDescent="0.25">
      <c r="C8795" s="10">
        <v>30448</v>
      </c>
      <c r="D8795">
        <v>52.88</v>
      </c>
    </row>
    <row r="8796" spans="3:4" x14ac:dyDescent="0.25">
      <c r="C8796" s="10">
        <v>30447</v>
      </c>
      <c r="D8796">
        <v>53.37</v>
      </c>
    </row>
    <row r="8797" spans="3:4" x14ac:dyDescent="0.25">
      <c r="C8797" s="10">
        <v>30446</v>
      </c>
      <c r="D8797">
        <v>54.75</v>
      </c>
    </row>
    <row r="8798" spans="3:4" x14ac:dyDescent="0.25">
      <c r="C8798" s="10">
        <v>30445</v>
      </c>
      <c r="D8798">
        <v>54.37</v>
      </c>
    </row>
    <row r="8799" spans="3:4" x14ac:dyDescent="0.25">
      <c r="C8799" s="10">
        <v>30442</v>
      </c>
      <c r="D8799">
        <v>55.13</v>
      </c>
    </row>
    <row r="8800" spans="3:4" x14ac:dyDescent="0.25">
      <c r="C8800" s="10">
        <v>30441</v>
      </c>
      <c r="D8800">
        <v>54.87</v>
      </c>
    </row>
    <row r="8801" spans="3:4" x14ac:dyDescent="0.25">
      <c r="C8801" s="10">
        <v>30440</v>
      </c>
      <c r="D8801">
        <v>51.5</v>
      </c>
    </row>
    <row r="8802" spans="3:4" x14ac:dyDescent="0.25">
      <c r="C8802" s="10">
        <v>30439</v>
      </c>
      <c r="D8802">
        <v>48.5</v>
      </c>
    </row>
    <row r="8803" spans="3:4" x14ac:dyDescent="0.25">
      <c r="C8803" s="10">
        <v>30438</v>
      </c>
      <c r="D8803">
        <v>49</v>
      </c>
    </row>
    <row r="8804" spans="3:4" x14ac:dyDescent="0.25">
      <c r="C8804" s="10">
        <v>30435</v>
      </c>
      <c r="D8804">
        <v>50.5</v>
      </c>
    </row>
    <row r="8805" spans="3:4" x14ac:dyDescent="0.25">
      <c r="C8805" s="10">
        <v>30434</v>
      </c>
      <c r="D8805">
        <v>50</v>
      </c>
    </row>
    <row r="8806" spans="3:4" x14ac:dyDescent="0.25">
      <c r="C8806" s="10">
        <v>30433</v>
      </c>
      <c r="D8806">
        <v>49.5</v>
      </c>
    </row>
    <row r="8807" spans="3:4" x14ac:dyDescent="0.25">
      <c r="C8807" s="10">
        <v>30432</v>
      </c>
      <c r="D8807">
        <v>50</v>
      </c>
    </row>
    <row r="8808" spans="3:4" x14ac:dyDescent="0.25">
      <c r="C8808" s="10">
        <v>30431</v>
      </c>
      <c r="D8808">
        <v>48.62</v>
      </c>
    </row>
    <row r="8809" spans="3:4" x14ac:dyDescent="0.25">
      <c r="C8809" s="10">
        <v>30428</v>
      </c>
      <c r="D8809">
        <v>51</v>
      </c>
    </row>
    <row r="8810" spans="3:4" x14ac:dyDescent="0.25">
      <c r="C8810" s="10">
        <v>30427</v>
      </c>
      <c r="D8810">
        <v>52</v>
      </c>
    </row>
    <row r="8811" spans="3:4" x14ac:dyDescent="0.25">
      <c r="C8811" s="10">
        <v>30426</v>
      </c>
      <c r="D8811">
        <v>50.63</v>
      </c>
    </row>
    <row r="8812" spans="3:4" x14ac:dyDescent="0.25">
      <c r="C8812" s="10">
        <v>30425</v>
      </c>
      <c r="D8812">
        <v>46.5</v>
      </c>
    </row>
    <row r="8813" spans="3:4" x14ac:dyDescent="0.25">
      <c r="C8813" s="10">
        <v>30424</v>
      </c>
      <c r="D8813">
        <v>47</v>
      </c>
    </row>
    <row r="8814" spans="3:4" x14ac:dyDescent="0.25">
      <c r="C8814" s="10">
        <v>30421</v>
      </c>
      <c r="D8814">
        <v>45.75</v>
      </c>
    </row>
    <row r="8815" spans="3:4" x14ac:dyDescent="0.25">
      <c r="C8815" s="10">
        <v>30420</v>
      </c>
      <c r="D8815">
        <v>45</v>
      </c>
    </row>
    <row r="8816" spans="3:4" x14ac:dyDescent="0.25">
      <c r="C8816" s="10">
        <v>30419</v>
      </c>
      <c r="D8816">
        <v>44</v>
      </c>
    </row>
    <row r="8817" spans="3:4" x14ac:dyDescent="0.25">
      <c r="C8817" s="10">
        <v>30418</v>
      </c>
      <c r="D8817">
        <v>42.5</v>
      </c>
    </row>
    <row r="8818" spans="3:4" x14ac:dyDescent="0.25">
      <c r="C8818" s="10">
        <v>30417</v>
      </c>
      <c r="D8818">
        <v>41.62</v>
      </c>
    </row>
    <row r="8819" spans="3:4" x14ac:dyDescent="0.25">
      <c r="C8819" s="10">
        <v>30414</v>
      </c>
      <c r="D8819">
        <v>39.369999999999997</v>
      </c>
    </row>
    <row r="8820" spans="3:4" x14ac:dyDescent="0.25">
      <c r="C8820" s="10">
        <v>30413</v>
      </c>
      <c r="D8820">
        <v>39.630000000000003</v>
      </c>
    </row>
    <row r="8821" spans="3:4" x14ac:dyDescent="0.25">
      <c r="C8821" s="10">
        <v>30412</v>
      </c>
      <c r="D8821">
        <v>40</v>
      </c>
    </row>
    <row r="8822" spans="3:4" x14ac:dyDescent="0.25">
      <c r="C8822" s="10">
        <v>30411</v>
      </c>
      <c r="D8822">
        <v>40.369999999999997</v>
      </c>
    </row>
    <row r="8823" spans="3:4" x14ac:dyDescent="0.25">
      <c r="C8823" s="10">
        <v>30410</v>
      </c>
      <c r="D8823">
        <v>41.13</v>
      </c>
    </row>
    <row r="8824" spans="3:4" x14ac:dyDescent="0.25">
      <c r="C8824" s="10">
        <v>30406</v>
      </c>
      <c r="D8824">
        <v>42.25</v>
      </c>
    </row>
    <row r="8825" spans="3:4" x14ac:dyDescent="0.25">
      <c r="C8825" s="10">
        <v>30405</v>
      </c>
      <c r="D8825">
        <v>44.25</v>
      </c>
    </row>
    <row r="8826" spans="3:4" x14ac:dyDescent="0.25">
      <c r="C8826" s="10">
        <v>30404</v>
      </c>
      <c r="D8826">
        <v>43.75</v>
      </c>
    </row>
    <row r="8827" spans="3:4" x14ac:dyDescent="0.25">
      <c r="C8827" s="10">
        <v>30403</v>
      </c>
      <c r="D8827">
        <v>42.5</v>
      </c>
    </row>
    <row r="8828" spans="3:4" x14ac:dyDescent="0.25">
      <c r="C8828" s="10">
        <v>30400</v>
      </c>
      <c r="D8828">
        <v>43.13</v>
      </c>
    </row>
    <row r="8829" spans="3:4" x14ac:dyDescent="0.25">
      <c r="C8829" s="10">
        <v>30399</v>
      </c>
      <c r="D8829">
        <v>43.13</v>
      </c>
    </row>
    <row r="8830" spans="3:4" x14ac:dyDescent="0.25">
      <c r="C8830" s="10">
        <v>30398</v>
      </c>
      <c r="D8830">
        <v>42.38</v>
      </c>
    </row>
    <row r="8831" spans="3:4" x14ac:dyDescent="0.25">
      <c r="C8831" s="10">
        <v>30397</v>
      </c>
      <c r="D8831">
        <v>44.5</v>
      </c>
    </row>
    <row r="8832" spans="3:4" x14ac:dyDescent="0.25">
      <c r="C8832" s="10">
        <v>30396</v>
      </c>
      <c r="D8832">
        <v>44</v>
      </c>
    </row>
    <row r="8833" spans="3:4" x14ac:dyDescent="0.25">
      <c r="C8833" s="10">
        <v>30393</v>
      </c>
      <c r="D8833">
        <v>43</v>
      </c>
    </row>
    <row r="8834" spans="3:4" x14ac:dyDescent="0.25">
      <c r="C8834" s="10">
        <v>30392</v>
      </c>
      <c r="D8834">
        <v>42.38</v>
      </c>
    </row>
    <row r="8835" spans="3:4" x14ac:dyDescent="0.25">
      <c r="C8835" s="10">
        <v>30391</v>
      </c>
      <c r="D8835">
        <v>42</v>
      </c>
    </row>
    <row r="8836" spans="3:4" x14ac:dyDescent="0.25">
      <c r="C8836" s="10">
        <v>30390</v>
      </c>
      <c r="D8836">
        <v>42</v>
      </c>
    </row>
    <row r="8837" spans="3:4" x14ac:dyDescent="0.25">
      <c r="C8837" s="10">
        <v>30389</v>
      </c>
      <c r="D8837">
        <v>41.38</v>
      </c>
    </row>
    <row r="8838" spans="3:4" x14ac:dyDescent="0.25">
      <c r="C8838" s="10">
        <v>30386</v>
      </c>
      <c r="D8838">
        <v>42.38</v>
      </c>
    </row>
    <row r="8839" spans="3:4" x14ac:dyDescent="0.25">
      <c r="C8839" s="10">
        <v>30385</v>
      </c>
      <c r="D8839">
        <v>43</v>
      </c>
    </row>
    <row r="8840" spans="3:4" x14ac:dyDescent="0.25">
      <c r="C8840" s="10">
        <v>30384</v>
      </c>
      <c r="D8840">
        <v>43.63</v>
      </c>
    </row>
    <row r="8841" spans="3:4" x14ac:dyDescent="0.25">
      <c r="C8841" s="10">
        <v>30383</v>
      </c>
      <c r="D8841">
        <v>42.38</v>
      </c>
    </row>
    <row r="8842" spans="3:4" x14ac:dyDescent="0.25">
      <c r="C8842" s="10">
        <v>30382</v>
      </c>
      <c r="D8842">
        <v>43.75</v>
      </c>
    </row>
    <row r="8843" spans="3:4" x14ac:dyDescent="0.25">
      <c r="C8843" s="10">
        <v>30379</v>
      </c>
      <c r="D8843">
        <v>44.63</v>
      </c>
    </row>
    <row r="8844" spans="3:4" x14ac:dyDescent="0.25">
      <c r="C8844" s="10">
        <v>30378</v>
      </c>
      <c r="D8844">
        <v>45.25</v>
      </c>
    </row>
    <row r="8845" spans="3:4" x14ac:dyDescent="0.25">
      <c r="C8845" s="10">
        <v>30377</v>
      </c>
      <c r="D8845">
        <v>46.75</v>
      </c>
    </row>
    <row r="8846" spans="3:4" x14ac:dyDescent="0.25">
      <c r="C8846" s="10">
        <v>30376</v>
      </c>
      <c r="D8846">
        <v>46.37</v>
      </c>
    </row>
    <row r="8847" spans="3:4" x14ac:dyDescent="0.25">
      <c r="C8847" s="10">
        <v>30375</v>
      </c>
      <c r="D8847">
        <v>45.62</v>
      </c>
    </row>
    <row r="8848" spans="3:4" x14ac:dyDescent="0.25">
      <c r="C8848" s="10">
        <v>30372</v>
      </c>
      <c r="D8848">
        <v>46.75</v>
      </c>
    </row>
    <row r="8849" spans="3:4" x14ac:dyDescent="0.25">
      <c r="C8849" s="10">
        <v>30371</v>
      </c>
      <c r="D8849">
        <v>48.13</v>
      </c>
    </row>
    <row r="8850" spans="3:4" x14ac:dyDescent="0.25">
      <c r="C8850" s="10">
        <v>30370</v>
      </c>
      <c r="D8850">
        <v>46.87</v>
      </c>
    </row>
    <row r="8851" spans="3:4" x14ac:dyDescent="0.25">
      <c r="C8851" s="10">
        <v>30369</v>
      </c>
      <c r="D8851">
        <v>46.5</v>
      </c>
    </row>
    <row r="8852" spans="3:4" x14ac:dyDescent="0.25">
      <c r="C8852" s="10">
        <v>30365</v>
      </c>
      <c r="D8852">
        <v>45.38</v>
      </c>
    </row>
    <row r="8853" spans="3:4" x14ac:dyDescent="0.25">
      <c r="C8853" s="10">
        <v>30364</v>
      </c>
      <c r="D8853">
        <v>44</v>
      </c>
    </row>
    <row r="8854" spans="3:4" x14ac:dyDescent="0.25">
      <c r="C8854" s="10">
        <v>30363</v>
      </c>
      <c r="D8854">
        <v>44.5</v>
      </c>
    </row>
    <row r="8855" spans="3:4" x14ac:dyDescent="0.25">
      <c r="C8855" s="10">
        <v>30362</v>
      </c>
      <c r="D8855">
        <v>45.38</v>
      </c>
    </row>
    <row r="8856" spans="3:4" x14ac:dyDescent="0.25">
      <c r="C8856" s="10">
        <v>30361</v>
      </c>
      <c r="D8856">
        <v>46.25</v>
      </c>
    </row>
    <row r="8857" spans="3:4" x14ac:dyDescent="0.25">
      <c r="C8857" s="10">
        <v>30358</v>
      </c>
      <c r="D8857">
        <v>46.5</v>
      </c>
    </row>
    <row r="8858" spans="3:4" x14ac:dyDescent="0.25">
      <c r="C8858" s="10">
        <v>30357</v>
      </c>
      <c r="D8858">
        <v>45</v>
      </c>
    </row>
    <row r="8859" spans="3:4" x14ac:dyDescent="0.25">
      <c r="C8859" s="10">
        <v>30356</v>
      </c>
      <c r="D8859">
        <v>42.25</v>
      </c>
    </row>
    <row r="8860" spans="3:4" x14ac:dyDescent="0.25">
      <c r="C8860" s="10">
        <v>30355</v>
      </c>
      <c r="D8860">
        <v>41.88</v>
      </c>
    </row>
    <row r="8861" spans="3:4" x14ac:dyDescent="0.25">
      <c r="C8861" s="10">
        <v>30354</v>
      </c>
      <c r="D8861">
        <v>42.25</v>
      </c>
    </row>
    <row r="8862" spans="3:4" x14ac:dyDescent="0.25">
      <c r="C8862" s="10">
        <v>30351</v>
      </c>
      <c r="D8862">
        <v>44</v>
      </c>
    </row>
    <row r="8863" spans="3:4" x14ac:dyDescent="0.25">
      <c r="C8863" s="10">
        <v>30350</v>
      </c>
      <c r="D8863">
        <v>44.63</v>
      </c>
    </row>
    <row r="8864" spans="3:4" x14ac:dyDescent="0.25">
      <c r="C8864" s="10">
        <v>30349</v>
      </c>
      <c r="D8864">
        <v>42.87</v>
      </c>
    </row>
    <row r="8865" spans="3:4" x14ac:dyDescent="0.25">
      <c r="C8865" s="10">
        <v>30348</v>
      </c>
      <c r="D8865">
        <v>41.75</v>
      </c>
    </row>
    <row r="8866" spans="3:4" x14ac:dyDescent="0.25">
      <c r="C8866" s="10">
        <v>30347</v>
      </c>
      <c r="D8866">
        <v>40.869999999999997</v>
      </c>
    </row>
    <row r="8867" spans="3:4" x14ac:dyDescent="0.25">
      <c r="C8867" s="10">
        <v>30344</v>
      </c>
      <c r="D8867">
        <v>41</v>
      </c>
    </row>
    <row r="8868" spans="3:4" x14ac:dyDescent="0.25">
      <c r="C8868" s="10">
        <v>30343</v>
      </c>
      <c r="D8868">
        <v>40.75</v>
      </c>
    </row>
    <row r="8869" spans="3:4" x14ac:dyDescent="0.25">
      <c r="C8869" s="10">
        <v>30342</v>
      </c>
      <c r="D8869">
        <v>38.119999999999997</v>
      </c>
    </row>
    <row r="8870" spans="3:4" x14ac:dyDescent="0.25">
      <c r="C8870" s="10">
        <v>30341</v>
      </c>
      <c r="D8870">
        <v>36.630000000000003</v>
      </c>
    </row>
    <row r="8871" spans="3:4" x14ac:dyDescent="0.25">
      <c r="C8871" s="10">
        <v>30340</v>
      </c>
      <c r="D8871">
        <v>35.25</v>
      </c>
    </row>
    <row r="8872" spans="3:4" x14ac:dyDescent="0.25">
      <c r="C8872" s="10">
        <v>30337</v>
      </c>
      <c r="D8872">
        <v>37.369999999999997</v>
      </c>
    </row>
    <row r="8873" spans="3:4" x14ac:dyDescent="0.25">
      <c r="C8873" s="10">
        <v>30336</v>
      </c>
      <c r="D8873">
        <v>37.369999999999997</v>
      </c>
    </row>
    <row r="8874" spans="3:4" x14ac:dyDescent="0.25">
      <c r="C8874" s="10">
        <v>30335</v>
      </c>
      <c r="D8874">
        <v>33.630000000000003</v>
      </c>
    </row>
    <row r="8875" spans="3:4" x14ac:dyDescent="0.25">
      <c r="C8875" s="10">
        <v>30334</v>
      </c>
      <c r="D8875">
        <v>33.369999999999997</v>
      </c>
    </row>
    <row r="8876" spans="3:4" x14ac:dyDescent="0.25">
      <c r="C8876" s="10">
        <v>30333</v>
      </c>
      <c r="D8876">
        <v>34.130000000000003</v>
      </c>
    </row>
    <row r="8877" spans="3:4" x14ac:dyDescent="0.25">
      <c r="C8877" s="10">
        <v>30330</v>
      </c>
      <c r="D8877">
        <v>33</v>
      </c>
    </row>
    <row r="8878" spans="3:4" x14ac:dyDescent="0.25">
      <c r="C8878" s="10">
        <v>30329</v>
      </c>
      <c r="D8878">
        <v>30.75</v>
      </c>
    </row>
    <row r="8879" spans="3:4" x14ac:dyDescent="0.25">
      <c r="C8879" s="10">
        <v>30328</v>
      </c>
      <c r="D8879">
        <v>30.75</v>
      </c>
    </row>
    <row r="8880" spans="3:4" x14ac:dyDescent="0.25">
      <c r="C8880" s="10">
        <v>30327</v>
      </c>
      <c r="D8880">
        <v>29.13</v>
      </c>
    </row>
    <row r="8881" spans="3:4" x14ac:dyDescent="0.25">
      <c r="C8881" s="10">
        <v>30326</v>
      </c>
      <c r="D8881">
        <v>28.75</v>
      </c>
    </row>
    <row r="8882" spans="3:4" x14ac:dyDescent="0.25">
      <c r="C8882" s="10">
        <v>30323</v>
      </c>
      <c r="D8882">
        <v>27.5</v>
      </c>
    </row>
    <row r="8883" spans="3:4" x14ac:dyDescent="0.25">
      <c r="C8883" s="10">
        <v>30322</v>
      </c>
      <c r="D8883">
        <v>29.13</v>
      </c>
    </row>
    <row r="8884" spans="3:4" x14ac:dyDescent="0.25">
      <c r="C8884" s="10">
        <v>30321</v>
      </c>
      <c r="D8884">
        <v>30.25</v>
      </c>
    </row>
    <row r="8885" spans="3:4" x14ac:dyDescent="0.25">
      <c r="C8885" s="10">
        <v>30320</v>
      </c>
      <c r="D8885">
        <v>30.13</v>
      </c>
    </row>
    <row r="8886" spans="3:4" x14ac:dyDescent="0.25">
      <c r="C8886" s="10">
        <v>30319</v>
      </c>
      <c r="D8886">
        <v>28.5</v>
      </c>
    </row>
    <row r="8887" spans="3:4" x14ac:dyDescent="0.25">
      <c r="C8887" s="10">
        <v>30316</v>
      </c>
      <c r="D8887">
        <v>29.87</v>
      </c>
    </row>
    <row r="8888" spans="3:4" x14ac:dyDescent="0.25">
      <c r="C8888" s="10">
        <v>30315</v>
      </c>
      <c r="D8888">
        <v>30</v>
      </c>
    </row>
    <row r="8889" spans="3:4" x14ac:dyDescent="0.25">
      <c r="C8889" s="10">
        <v>30314</v>
      </c>
      <c r="D8889">
        <v>31.38</v>
      </c>
    </row>
    <row r="8890" spans="3:4" x14ac:dyDescent="0.25">
      <c r="C8890" s="10">
        <v>30313</v>
      </c>
      <c r="D8890">
        <v>32.5</v>
      </c>
    </row>
    <row r="8891" spans="3:4" x14ac:dyDescent="0.25">
      <c r="C8891" s="10">
        <v>30312</v>
      </c>
      <c r="D8891">
        <v>32.75</v>
      </c>
    </row>
    <row r="8892" spans="3:4" x14ac:dyDescent="0.25">
      <c r="C8892" s="10">
        <v>30308</v>
      </c>
      <c r="D8892">
        <v>32</v>
      </c>
    </row>
    <row r="8893" spans="3:4" x14ac:dyDescent="0.25">
      <c r="C8893" s="10">
        <v>30307</v>
      </c>
      <c r="D8893">
        <v>31.12</v>
      </c>
    </row>
    <row r="8894" spans="3:4" x14ac:dyDescent="0.25">
      <c r="C8894" s="10">
        <v>30306</v>
      </c>
      <c r="D8894">
        <v>30.25</v>
      </c>
    </row>
    <row r="8895" spans="3:4" x14ac:dyDescent="0.25">
      <c r="C8895" s="10">
        <v>30305</v>
      </c>
      <c r="D8895">
        <v>30</v>
      </c>
    </row>
    <row r="8896" spans="3:4" x14ac:dyDescent="0.25">
      <c r="C8896" s="10">
        <v>30302</v>
      </c>
      <c r="D8896">
        <v>30.13</v>
      </c>
    </row>
    <row r="8897" spans="3:4" x14ac:dyDescent="0.25">
      <c r="C8897" s="10">
        <v>30301</v>
      </c>
      <c r="D8897">
        <v>28.75</v>
      </c>
    </row>
    <row r="8898" spans="3:4" x14ac:dyDescent="0.25">
      <c r="C8898" s="10">
        <v>30300</v>
      </c>
      <c r="D8898">
        <v>28.25</v>
      </c>
    </row>
    <row r="8899" spans="3:4" x14ac:dyDescent="0.25">
      <c r="C8899" s="10">
        <v>30299</v>
      </c>
      <c r="D8899">
        <v>28.38</v>
      </c>
    </row>
    <row r="8900" spans="3:4" x14ac:dyDescent="0.25">
      <c r="C8900" s="10">
        <v>30298</v>
      </c>
      <c r="D8900">
        <v>28.62</v>
      </c>
    </row>
    <row r="8901" spans="3:4" x14ac:dyDescent="0.25">
      <c r="C8901" s="10">
        <v>30295</v>
      </c>
      <c r="D8901">
        <v>29.25</v>
      </c>
    </row>
    <row r="8902" spans="3:4" x14ac:dyDescent="0.25">
      <c r="C8902" s="10">
        <v>30294</v>
      </c>
      <c r="D8902">
        <v>31.5</v>
      </c>
    </row>
    <row r="8903" spans="3:4" x14ac:dyDescent="0.25">
      <c r="C8903" s="10">
        <v>30293</v>
      </c>
      <c r="D8903">
        <v>33.130000000000003</v>
      </c>
    </row>
    <row r="8904" spans="3:4" x14ac:dyDescent="0.25">
      <c r="C8904" s="10">
        <v>30292</v>
      </c>
      <c r="D8904">
        <v>33.869999999999997</v>
      </c>
    </row>
    <row r="8905" spans="3:4" x14ac:dyDescent="0.25">
      <c r="C8905" s="10">
        <v>30291</v>
      </c>
      <c r="D8905">
        <v>33.5</v>
      </c>
    </row>
    <row r="8906" spans="3:4" x14ac:dyDescent="0.25">
      <c r="C8906" s="10">
        <v>30288</v>
      </c>
      <c r="D8906">
        <v>31.75</v>
      </c>
    </row>
    <row r="8907" spans="3:4" x14ac:dyDescent="0.25">
      <c r="C8907" s="10">
        <v>30287</v>
      </c>
      <c r="D8907">
        <v>32.5</v>
      </c>
    </row>
    <row r="8908" spans="3:4" x14ac:dyDescent="0.25">
      <c r="C8908" s="10">
        <v>30286</v>
      </c>
      <c r="D8908">
        <v>32.5</v>
      </c>
    </row>
    <row r="8909" spans="3:4" x14ac:dyDescent="0.25">
      <c r="C8909" s="10">
        <v>30285</v>
      </c>
      <c r="D8909">
        <v>31.88</v>
      </c>
    </row>
    <row r="8910" spans="3:4" x14ac:dyDescent="0.25">
      <c r="C8910" s="10">
        <v>30284</v>
      </c>
      <c r="D8910">
        <v>28.87</v>
      </c>
    </row>
    <row r="8911" spans="3:4" x14ac:dyDescent="0.25">
      <c r="C8911" s="10">
        <v>30281</v>
      </c>
      <c r="D8911">
        <v>29</v>
      </c>
    </row>
    <row r="8912" spans="3:4" x14ac:dyDescent="0.25">
      <c r="C8912" s="10">
        <v>30279</v>
      </c>
      <c r="D8912">
        <v>29.5</v>
      </c>
    </row>
    <row r="8913" spans="3:4" x14ac:dyDescent="0.25">
      <c r="C8913" s="10">
        <v>30278</v>
      </c>
      <c r="D8913">
        <v>28.87</v>
      </c>
    </row>
    <row r="8914" spans="3:4" x14ac:dyDescent="0.25">
      <c r="C8914" s="10">
        <v>30277</v>
      </c>
      <c r="D8914">
        <v>28.12</v>
      </c>
    </row>
    <row r="8915" spans="3:4" x14ac:dyDescent="0.25">
      <c r="C8915" s="10">
        <v>30274</v>
      </c>
      <c r="D8915">
        <v>30.88</v>
      </c>
    </row>
    <row r="8916" spans="3:4" x14ac:dyDescent="0.25">
      <c r="C8916" s="10">
        <v>30273</v>
      </c>
      <c r="D8916">
        <v>31.38</v>
      </c>
    </row>
    <row r="8917" spans="3:4" x14ac:dyDescent="0.25">
      <c r="C8917" s="10">
        <v>30272</v>
      </c>
      <c r="D8917">
        <v>31.38</v>
      </c>
    </row>
    <row r="8918" spans="3:4" x14ac:dyDescent="0.25">
      <c r="C8918" s="10">
        <v>30271</v>
      </c>
      <c r="D8918">
        <v>30</v>
      </c>
    </row>
    <row r="8919" spans="3:4" x14ac:dyDescent="0.25">
      <c r="C8919" s="10">
        <v>30270</v>
      </c>
      <c r="D8919">
        <v>31.62</v>
      </c>
    </row>
    <row r="8920" spans="3:4" x14ac:dyDescent="0.25">
      <c r="C8920" s="10">
        <v>30267</v>
      </c>
      <c r="D8920">
        <v>32.369999999999997</v>
      </c>
    </row>
    <row r="8921" spans="3:4" x14ac:dyDescent="0.25">
      <c r="C8921" s="10">
        <v>30266</v>
      </c>
      <c r="D8921">
        <v>33</v>
      </c>
    </row>
    <row r="8922" spans="3:4" x14ac:dyDescent="0.25">
      <c r="C8922" s="10">
        <v>30265</v>
      </c>
      <c r="D8922">
        <v>31</v>
      </c>
    </row>
    <row r="8923" spans="3:4" x14ac:dyDescent="0.25">
      <c r="C8923" s="10">
        <v>30264</v>
      </c>
      <c r="D8923">
        <v>29.87</v>
      </c>
    </row>
    <row r="8924" spans="3:4" x14ac:dyDescent="0.25">
      <c r="C8924" s="10">
        <v>30263</v>
      </c>
      <c r="D8924">
        <v>28.87</v>
      </c>
    </row>
    <row r="8925" spans="3:4" x14ac:dyDescent="0.25">
      <c r="C8925" s="10">
        <v>30260</v>
      </c>
      <c r="D8925">
        <v>30.13</v>
      </c>
    </row>
    <row r="8926" spans="3:4" x14ac:dyDescent="0.25">
      <c r="C8926" s="10">
        <v>30259</v>
      </c>
      <c r="D8926">
        <v>31</v>
      </c>
    </row>
    <row r="8927" spans="3:4" x14ac:dyDescent="0.25">
      <c r="C8927" s="10">
        <v>30258</v>
      </c>
      <c r="D8927">
        <v>30.75</v>
      </c>
    </row>
    <row r="8928" spans="3:4" x14ac:dyDescent="0.25">
      <c r="C8928" s="10">
        <v>30257</v>
      </c>
      <c r="D8928">
        <v>28.62</v>
      </c>
    </row>
    <row r="8929" spans="3:4" x14ac:dyDescent="0.25">
      <c r="C8929" s="10">
        <v>30256</v>
      </c>
      <c r="D8929">
        <v>26.75</v>
      </c>
    </row>
    <row r="8930" spans="3:4" x14ac:dyDescent="0.25">
      <c r="C8930" s="10">
        <v>30253</v>
      </c>
      <c r="D8930">
        <v>25.37</v>
      </c>
    </row>
    <row r="8931" spans="3:4" x14ac:dyDescent="0.25">
      <c r="C8931" s="10">
        <v>30252</v>
      </c>
      <c r="D8931">
        <v>25.12</v>
      </c>
    </row>
    <row r="8932" spans="3:4" x14ac:dyDescent="0.25">
      <c r="C8932" s="10">
        <v>30251</v>
      </c>
      <c r="D8932">
        <v>25.12</v>
      </c>
    </row>
    <row r="8933" spans="3:4" x14ac:dyDescent="0.25">
      <c r="C8933" s="10">
        <v>30250</v>
      </c>
      <c r="D8933">
        <v>24.5</v>
      </c>
    </row>
    <row r="8934" spans="3:4" x14ac:dyDescent="0.25">
      <c r="C8934" s="10">
        <v>30249</v>
      </c>
      <c r="D8934">
        <v>24.38</v>
      </c>
    </row>
    <row r="8935" spans="3:4" x14ac:dyDescent="0.25">
      <c r="C8935" s="10">
        <v>30246</v>
      </c>
      <c r="D8935">
        <v>25.87</v>
      </c>
    </row>
    <row r="8936" spans="3:4" x14ac:dyDescent="0.25">
      <c r="C8936" s="10">
        <v>30245</v>
      </c>
      <c r="D8936">
        <v>26</v>
      </c>
    </row>
    <row r="8937" spans="3:4" x14ac:dyDescent="0.25">
      <c r="C8937" s="10">
        <v>30244</v>
      </c>
      <c r="D8937">
        <v>25.37</v>
      </c>
    </row>
    <row r="8938" spans="3:4" x14ac:dyDescent="0.25">
      <c r="C8938" s="10">
        <v>30243</v>
      </c>
      <c r="D8938">
        <v>24</v>
      </c>
    </row>
    <row r="8939" spans="3:4" x14ac:dyDescent="0.25">
      <c r="C8939" s="10">
        <v>30242</v>
      </c>
      <c r="D8939">
        <v>23.5</v>
      </c>
    </row>
    <row r="8940" spans="3:4" x14ac:dyDescent="0.25">
      <c r="C8940" s="10">
        <v>30239</v>
      </c>
      <c r="D8940">
        <v>23</v>
      </c>
    </row>
    <row r="8941" spans="3:4" x14ac:dyDescent="0.25">
      <c r="C8941" s="10">
        <v>30238</v>
      </c>
      <c r="D8941">
        <v>23.63</v>
      </c>
    </row>
    <row r="8942" spans="3:4" x14ac:dyDescent="0.25">
      <c r="C8942" s="10">
        <v>30237</v>
      </c>
      <c r="D8942">
        <v>23.5</v>
      </c>
    </row>
    <row r="8943" spans="3:4" x14ac:dyDescent="0.25">
      <c r="C8943" s="10">
        <v>30236</v>
      </c>
      <c r="D8943">
        <v>23.25</v>
      </c>
    </row>
    <row r="8944" spans="3:4" x14ac:dyDescent="0.25">
      <c r="C8944" s="10">
        <v>30235</v>
      </c>
      <c r="D8944">
        <v>24</v>
      </c>
    </row>
    <row r="8945" spans="3:4" x14ac:dyDescent="0.25">
      <c r="C8945" s="10">
        <v>30232</v>
      </c>
      <c r="D8945">
        <v>23.5</v>
      </c>
    </row>
    <row r="8946" spans="3:4" x14ac:dyDescent="0.25">
      <c r="C8946" s="10">
        <v>30231</v>
      </c>
      <c r="D8946">
        <v>21.87</v>
      </c>
    </row>
    <row r="8947" spans="3:4" x14ac:dyDescent="0.25">
      <c r="C8947" s="10">
        <v>30230</v>
      </c>
      <c r="D8947">
        <v>20.25</v>
      </c>
    </row>
    <row r="8948" spans="3:4" x14ac:dyDescent="0.25">
      <c r="C8948" s="10">
        <v>30229</v>
      </c>
      <c r="D8948">
        <v>18.87</v>
      </c>
    </row>
    <row r="8949" spans="3:4" x14ac:dyDescent="0.25">
      <c r="C8949" s="10">
        <v>30228</v>
      </c>
      <c r="D8949">
        <v>18.75</v>
      </c>
    </row>
    <row r="8950" spans="3:4" x14ac:dyDescent="0.25">
      <c r="C8950" s="10">
        <v>30225</v>
      </c>
      <c r="D8950">
        <v>18.5</v>
      </c>
    </row>
    <row r="8951" spans="3:4" x14ac:dyDescent="0.25">
      <c r="C8951" s="10">
        <v>30224</v>
      </c>
      <c r="D8951">
        <v>18.25</v>
      </c>
    </row>
    <row r="8952" spans="3:4" x14ac:dyDescent="0.25">
      <c r="C8952" s="10">
        <v>30223</v>
      </c>
      <c r="D8952">
        <v>18.37</v>
      </c>
    </row>
    <row r="8953" spans="3:4" x14ac:dyDescent="0.25">
      <c r="C8953" s="10">
        <v>30222</v>
      </c>
      <c r="D8953">
        <v>18.37</v>
      </c>
    </row>
    <row r="8954" spans="3:4" x14ac:dyDescent="0.25">
      <c r="C8954" s="10">
        <v>30221</v>
      </c>
      <c r="D8954">
        <v>18.12</v>
      </c>
    </row>
    <row r="8955" spans="3:4" x14ac:dyDescent="0.25">
      <c r="C8955" s="10">
        <v>30218</v>
      </c>
      <c r="D8955">
        <v>18.12</v>
      </c>
    </row>
    <row r="8956" spans="3:4" x14ac:dyDescent="0.25">
      <c r="C8956" s="10">
        <v>30217</v>
      </c>
      <c r="D8956">
        <v>18.75</v>
      </c>
    </row>
    <row r="8957" spans="3:4" x14ac:dyDescent="0.25">
      <c r="C8957" s="10">
        <v>30216</v>
      </c>
      <c r="D8957">
        <v>18.75</v>
      </c>
    </row>
    <row r="8958" spans="3:4" x14ac:dyDescent="0.25">
      <c r="C8958" s="10">
        <v>30215</v>
      </c>
      <c r="D8958">
        <v>18.25</v>
      </c>
    </row>
    <row r="8959" spans="3:4" x14ac:dyDescent="0.25">
      <c r="C8959" s="10">
        <v>30214</v>
      </c>
      <c r="D8959">
        <v>17.88</v>
      </c>
    </row>
    <row r="8960" spans="3:4" x14ac:dyDescent="0.25">
      <c r="C8960" s="10">
        <v>30211</v>
      </c>
      <c r="D8960">
        <v>17.75</v>
      </c>
    </row>
    <row r="8961" spans="3:4" x14ac:dyDescent="0.25">
      <c r="C8961" s="10">
        <v>30210</v>
      </c>
      <c r="D8961">
        <v>18.12</v>
      </c>
    </row>
    <row r="8962" spans="3:4" x14ac:dyDescent="0.25">
      <c r="C8962" s="10">
        <v>30209</v>
      </c>
      <c r="D8962">
        <v>18.75</v>
      </c>
    </row>
    <row r="8963" spans="3:4" x14ac:dyDescent="0.25">
      <c r="C8963" s="10">
        <v>30208</v>
      </c>
      <c r="D8963">
        <v>18.87</v>
      </c>
    </row>
    <row r="8964" spans="3:4" x14ac:dyDescent="0.25">
      <c r="C8964" s="10">
        <v>30207</v>
      </c>
      <c r="D8964">
        <v>18.25</v>
      </c>
    </row>
    <row r="8965" spans="3:4" x14ac:dyDescent="0.25">
      <c r="C8965" s="10">
        <v>30204</v>
      </c>
      <c r="D8965">
        <v>18.12</v>
      </c>
    </row>
    <row r="8966" spans="3:4" x14ac:dyDescent="0.25">
      <c r="C8966" s="10">
        <v>30203</v>
      </c>
      <c r="D8966">
        <v>17.62</v>
      </c>
    </row>
    <row r="8967" spans="3:4" x14ac:dyDescent="0.25">
      <c r="C8967" s="10">
        <v>30202</v>
      </c>
      <c r="D8967">
        <v>18</v>
      </c>
    </row>
    <row r="8968" spans="3:4" x14ac:dyDescent="0.25">
      <c r="C8968" s="10">
        <v>30201</v>
      </c>
      <c r="D8968">
        <v>17.38</v>
      </c>
    </row>
    <row r="8969" spans="3:4" x14ac:dyDescent="0.25">
      <c r="C8969" s="10">
        <v>30197</v>
      </c>
      <c r="D8969">
        <v>18.37</v>
      </c>
    </row>
    <row r="8970" spans="3:4" x14ac:dyDescent="0.25">
      <c r="C8970" s="10">
        <v>30196</v>
      </c>
      <c r="D8970">
        <v>18.25</v>
      </c>
    </row>
    <row r="8971" spans="3:4" x14ac:dyDescent="0.25">
      <c r="C8971" s="10">
        <v>30195</v>
      </c>
      <c r="D8971">
        <v>17.5</v>
      </c>
    </row>
    <row r="8972" spans="3:4" x14ac:dyDescent="0.25">
      <c r="C8972" s="10">
        <v>30194</v>
      </c>
      <c r="D8972">
        <v>18</v>
      </c>
    </row>
    <row r="8973" spans="3:4" x14ac:dyDescent="0.25">
      <c r="C8973" s="10">
        <v>30193</v>
      </c>
      <c r="D8973">
        <v>17.12</v>
      </c>
    </row>
    <row r="8974" spans="3:4" x14ac:dyDescent="0.25">
      <c r="C8974" s="10">
        <v>30190</v>
      </c>
      <c r="D8974">
        <v>16.88</v>
      </c>
    </row>
    <row r="8975" spans="3:4" x14ac:dyDescent="0.25">
      <c r="C8975" s="10">
        <v>30189</v>
      </c>
      <c r="D8975">
        <v>17.75</v>
      </c>
    </row>
    <row r="8976" spans="3:4" x14ac:dyDescent="0.25">
      <c r="C8976" s="10">
        <v>30188</v>
      </c>
      <c r="D8976">
        <v>17.25</v>
      </c>
    </row>
    <row r="8977" spans="3:4" x14ac:dyDescent="0.25">
      <c r="C8977" s="10">
        <v>30187</v>
      </c>
      <c r="D8977">
        <v>16.13</v>
      </c>
    </row>
    <row r="8978" spans="3:4" x14ac:dyDescent="0.25">
      <c r="C8978" s="10">
        <v>30186</v>
      </c>
      <c r="D8978">
        <v>15.37</v>
      </c>
    </row>
    <row r="8979" spans="3:4" x14ac:dyDescent="0.25">
      <c r="C8979" s="10">
        <v>30183</v>
      </c>
      <c r="D8979">
        <v>14.75</v>
      </c>
    </row>
    <row r="8980" spans="3:4" x14ac:dyDescent="0.25">
      <c r="C8980" s="10">
        <v>30182</v>
      </c>
      <c r="D8980">
        <v>14.38</v>
      </c>
    </row>
    <row r="8981" spans="3:4" x14ac:dyDescent="0.25">
      <c r="C8981" s="10">
        <v>30181</v>
      </c>
      <c r="D8981">
        <v>14.25</v>
      </c>
    </row>
    <row r="8982" spans="3:4" x14ac:dyDescent="0.25">
      <c r="C8982" s="10">
        <v>30180</v>
      </c>
      <c r="D8982">
        <v>14.25</v>
      </c>
    </row>
    <row r="8983" spans="3:4" x14ac:dyDescent="0.25">
      <c r="C8983" s="10">
        <v>30179</v>
      </c>
      <c r="D8983">
        <v>13.38</v>
      </c>
    </row>
    <row r="8984" spans="3:4" x14ac:dyDescent="0.25">
      <c r="C8984" s="10">
        <v>30176</v>
      </c>
      <c r="D8984">
        <v>13.13</v>
      </c>
    </row>
    <row r="8985" spans="3:4" x14ac:dyDescent="0.25">
      <c r="C8985" s="10">
        <v>30175</v>
      </c>
      <c r="D8985">
        <v>13.13</v>
      </c>
    </row>
    <row r="8986" spans="3:4" x14ac:dyDescent="0.25">
      <c r="C8986" s="10">
        <v>30174</v>
      </c>
      <c r="D8986">
        <v>13.25</v>
      </c>
    </row>
    <row r="8987" spans="3:4" x14ac:dyDescent="0.25">
      <c r="C8987" s="10">
        <v>30173</v>
      </c>
      <c r="D8987">
        <v>13.13</v>
      </c>
    </row>
    <row r="8988" spans="3:4" x14ac:dyDescent="0.25">
      <c r="C8988" s="10">
        <v>30172</v>
      </c>
      <c r="D8988">
        <v>12.37</v>
      </c>
    </row>
    <row r="8989" spans="3:4" x14ac:dyDescent="0.25">
      <c r="C8989" s="10">
        <v>30169</v>
      </c>
      <c r="D8989">
        <v>12.25</v>
      </c>
    </row>
    <row r="8990" spans="3:4" x14ac:dyDescent="0.25">
      <c r="C8990" s="10">
        <v>30168</v>
      </c>
      <c r="D8990">
        <v>12.37</v>
      </c>
    </row>
    <row r="8991" spans="3:4" x14ac:dyDescent="0.25">
      <c r="C8991" s="10">
        <v>30167</v>
      </c>
      <c r="D8991">
        <v>12.87</v>
      </c>
    </row>
    <row r="8992" spans="3:4" x14ac:dyDescent="0.25">
      <c r="C8992" s="10">
        <v>30166</v>
      </c>
      <c r="D8992">
        <v>13</v>
      </c>
    </row>
    <row r="8993" spans="3:4" x14ac:dyDescent="0.25">
      <c r="C8993" s="10">
        <v>30165</v>
      </c>
      <c r="D8993">
        <v>13.88</v>
      </c>
    </row>
    <row r="8994" spans="3:4" x14ac:dyDescent="0.25">
      <c r="C8994" s="10">
        <v>30162</v>
      </c>
      <c r="D8994">
        <v>13.5</v>
      </c>
    </row>
    <row r="8995" spans="3:4" x14ac:dyDescent="0.25">
      <c r="C8995" s="10">
        <v>30161</v>
      </c>
      <c r="D8995">
        <v>13.38</v>
      </c>
    </row>
    <row r="8996" spans="3:4" x14ac:dyDescent="0.25">
      <c r="C8996" s="10">
        <v>30160</v>
      </c>
      <c r="D8996">
        <v>12.87</v>
      </c>
    </row>
    <row r="8997" spans="3:4" x14ac:dyDescent="0.25">
      <c r="C8997" s="10">
        <v>30159</v>
      </c>
      <c r="D8997">
        <v>13.5</v>
      </c>
    </row>
    <row r="8998" spans="3:4" x14ac:dyDescent="0.25">
      <c r="C8998" s="10">
        <v>30158</v>
      </c>
      <c r="D8998">
        <v>13.5</v>
      </c>
    </row>
    <row r="8999" spans="3:4" x14ac:dyDescent="0.25">
      <c r="C8999" s="10">
        <v>30155</v>
      </c>
      <c r="D8999">
        <v>14.12</v>
      </c>
    </row>
    <row r="9000" spans="3:4" x14ac:dyDescent="0.25">
      <c r="C9000" s="10">
        <v>30154</v>
      </c>
      <c r="D9000">
        <v>14.38</v>
      </c>
    </row>
    <row r="9001" spans="3:4" x14ac:dyDescent="0.25">
      <c r="C9001" s="10">
        <v>30153</v>
      </c>
      <c r="D9001">
        <v>14.25</v>
      </c>
    </row>
    <row r="9002" spans="3:4" x14ac:dyDescent="0.25">
      <c r="C9002" s="10">
        <v>30152</v>
      </c>
      <c r="D9002">
        <v>14.25</v>
      </c>
    </row>
    <row r="9003" spans="3:4" x14ac:dyDescent="0.25">
      <c r="C9003" s="10">
        <v>30151</v>
      </c>
      <c r="D9003">
        <v>13.38</v>
      </c>
    </row>
    <row r="9004" spans="3:4" x14ac:dyDescent="0.25">
      <c r="C9004" s="10">
        <v>30148</v>
      </c>
      <c r="D9004">
        <v>13.25</v>
      </c>
    </row>
    <row r="9005" spans="3:4" x14ac:dyDescent="0.25">
      <c r="C9005" s="10">
        <v>30147</v>
      </c>
      <c r="D9005">
        <v>12.75</v>
      </c>
    </row>
    <row r="9006" spans="3:4" x14ac:dyDescent="0.25">
      <c r="C9006" s="10">
        <v>30146</v>
      </c>
      <c r="D9006">
        <v>12.5</v>
      </c>
    </row>
    <row r="9007" spans="3:4" x14ac:dyDescent="0.25">
      <c r="C9007" s="10">
        <v>30145</v>
      </c>
      <c r="D9007">
        <v>12.37</v>
      </c>
    </row>
    <row r="9008" spans="3:4" x14ac:dyDescent="0.25">
      <c r="C9008" s="10">
        <v>30144</v>
      </c>
      <c r="D9008">
        <v>11.63</v>
      </c>
    </row>
    <row r="9009" spans="3:4" x14ac:dyDescent="0.25">
      <c r="C9009" s="10">
        <v>30141</v>
      </c>
      <c r="D9009">
        <v>11.37</v>
      </c>
    </row>
    <row r="9010" spans="3:4" x14ac:dyDescent="0.25">
      <c r="C9010" s="10">
        <v>30140</v>
      </c>
      <c r="D9010">
        <v>11</v>
      </c>
    </row>
    <row r="9011" spans="3:4" x14ac:dyDescent="0.25">
      <c r="C9011" s="10">
        <v>30139</v>
      </c>
      <c r="D9011">
        <v>11.5</v>
      </c>
    </row>
    <row r="9012" spans="3:4" x14ac:dyDescent="0.25">
      <c r="C9012" s="10">
        <v>30138</v>
      </c>
      <c r="D9012">
        <v>11.5</v>
      </c>
    </row>
    <row r="9013" spans="3:4" x14ac:dyDescent="0.25">
      <c r="C9013" s="10">
        <v>30134</v>
      </c>
      <c r="D9013">
        <v>12</v>
      </c>
    </row>
    <row r="9014" spans="3:4" x14ac:dyDescent="0.25">
      <c r="C9014" s="10">
        <v>30133</v>
      </c>
      <c r="D9014">
        <v>12.63</v>
      </c>
    </row>
    <row r="9015" spans="3:4" x14ac:dyDescent="0.25">
      <c r="C9015" s="10">
        <v>30132</v>
      </c>
      <c r="D9015">
        <v>12.75</v>
      </c>
    </row>
    <row r="9016" spans="3:4" x14ac:dyDescent="0.25">
      <c r="C9016" s="10">
        <v>30131</v>
      </c>
      <c r="D9016">
        <v>12.75</v>
      </c>
    </row>
    <row r="9017" spans="3:4" x14ac:dyDescent="0.25">
      <c r="C9017" s="10">
        <v>30130</v>
      </c>
      <c r="D9017">
        <v>13.13</v>
      </c>
    </row>
    <row r="9018" spans="3:4" x14ac:dyDescent="0.25">
      <c r="C9018" s="10">
        <v>30127</v>
      </c>
      <c r="D9018">
        <v>13.25</v>
      </c>
    </row>
    <row r="9019" spans="3:4" x14ac:dyDescent="0.25">
      <c r="C9019" s="10">
        <v>30126</v>
      </c>
      <c r="D9019">
        <v>13.75</v>
      </c>
    </row>
    <row r="9020" spans="3:4" x14ac:dyDescent="0.25">
      <c r="C9020" s="10">
        <v>30125</v>
      </c>
      <c r="D9020">
        <v>13.75</v>
      </c>
    </row>
    <row r="9021" spans="3:4" x14ac:dyDescent="0.25">
      <c r="C9021" s="10">
        <v>30124</v>
      </c>
      <c r="D9021">
        <v>13.38</v>
      </c>
    </row>
    <row r="9022" spans="3:4" x14ac:dyDescent="0.25">
      <c r="C9022" s="10">
        <v>30123</v>
      </c>
      <c r="D9022">
        <v>12.87</v>
      </c>
    </row>
    <row r="9023" spans="3:4" x14ac:dyDescent="0.25">
      <c r="C9023" s="10">
        <v>30120</v>
      </c>
      <c r="D9023">
        <v>12.87</v>
      </c>
    </row>
    <row r="9024" spans="3:4" x14ac:dyDescent="0.25">
      <c r="C9024" s="10">
        <v>30119</v>
      </c>
      <c r="D9024">
        <v>13.13</v>
      </c>
    </row>
    <row r="9025" spans="3:4" x14ac:dyDescent="0.25">
      <c r="C9025" s="10">
        <v>30118</v>
      </c>
      <c r="D9025">
        <v>13.38</v>
      </c>
    </row>
    <row r="9026" spans="3:4" x14ac:dyDescent="0.25">
      <c r="C9026" s="10">
        <v>30117</v>
      </c>
      <c r="D9026">
        <v>13.38</v>
      </c>
    </row>
    <row r="9027" spans="3:4" x14ac:dyDescent="0.25">
      <c r="C9027" s="10">
        <v>30116</v>
      </c>
      <c r="D9027">
        <v>13.38</v>
      </c>
    </row>
    <row r="9028" spans="3:4" x14ac:dyDescent="0.25">
      <c r="C9028" s="10">
        <v>30113</v>
      </c>
      <c r="D9028">
        <v>13.38</v>
      </c>
    </row>
    <row r="9029" spans="3:4" x14ac:dyDescent="0.25">
      <c r="C9029" s="10">
        <v>30112</v>
      </c>
      <c r="D9029">
        <v>12.87</v>
      </c>
    </row>
    <row r="9030" spans="3:4" x14ac:dyDescent="0.25">
      <c r="C9030" s="10">
        <v>30111</v>
      </c>
      <c r="D9030">
        <v>12.75</v>
      </c>
    </row>
    <row r="9031" spans="3:4" x14ac:dyDescent="0.25">
      <c r="C9031" s="10">
        <v>30110</v>
      </c>
      <c r="D9031">
        <v>13</v>
      </c>
    </row>
    <row r="9032" spans="3:4" x14ac:dyDescent="0.25">
      <c r="C9032" s="10">
        <v>30109</v>
      </c>
      <c r="D9032">
        <v>13.13</v>
      </c>
    </row>
    <row r="9033" spans="3:4" x14ac:dyDescent="0.25">
      <c r="C9033" s="10">
        <v>30106</v>
      </c>
      <c r="D9033">
        <v>13.13</v>
      </c>
    </row>
    <row r="9034" spans="3:4" x14ac:dyDescent="0.25">
      <c r="C9034" s="10">
        <v>30105</v>
      </c>
      <c r="D9034">
        <v>13.5</v>
      </c>
    </row>
    <row r="9035" spans="3:4" x14ac:dyDescent="0.25">
      <c r="C9035" s="10">
        <v>30104</v>
      </c>
      <c r="D9035">
        <v>14</v>
      </c>
    </row>
    <row r="9036" spans="3:4" x14ac:dyDescent="0.25">
      <c r="C9036" s="10">
        <v>30103</v>
      </c>
      <c r="D9036">
        <v>13.75</v>
      </c>
    </row>
    <row r="9037" spans="3:4" x14ac:dyDescent="0.25">
      <c r="C9037" s="10">
        <v>30099</v>
      </c>
      <c r="D9037">
        <v>14</v>
      </c>
    </row>
    <row r="9038" spans="3:4" x14ac:dyDescent="0.25">
      <c r="C9038" s="10">
        <v>30098</v>
      </c>
      <c r="D9038">
        <v>14</v>
      </c>
    </row>
    <row r="9039" spans="3:4" x14ac:dyDescent="0.25">
      <c r="C9039" s="10">
        <v>30097</v>
      </c>
      <c r="D9039">
        <v>14.25</v>
      </c>
    </row>
    <row r="9040" spans="3:4" x14ac:dyDescent="0.25">
      <c r="C9040" s="10">
        <v>30096</v>
      </c>
      <c r="D9040">
        <v>14.38</v>
      </c>
    </row>
    <row r="9041" spans="3:4" x14ac:dyDescent="0.25">
      <c r="C9041" s="10">
        <v>30095</v>
      </c>
      <c r="D9041">
        <v>14.38</v>
      </c>
    </row>
    <row r="9042" spans="3:4" x14ac:dyDescent="0.25">
      <c r="C9042" s="10">
        <v>30092</v>
      </c>
      <c r="D9042">
        <v>14.25</v>
      </c>
    </row>
    <row r="9043" spans="3:4" x14ac:dyDescent="0.25">
      <c r="C9043" s="10">
        <v>30091</v>
      </c>
      <c r="D9043">
        <v>14.12</v>
      </c>
    </row>
    <row r="9044" spans="3:4" x14ac:dyDescent="0.25">
      <c r="C9044" s="10">
        <v>30090</v>
      </c>
      <c r="D9044">
        <v>14</v>
      </c>
    </row>
    <row r="9045" spans="3:4" x14ac:dyDescent="0.25">
      <c r="C9045" s="10">
        <v>30089</v>
      </c>
      <c r="D9045">
        <v>14.12</v>
      </c>
    </row>
    <row r="9046" spans="3:4" x14ac:dyDescent="0.25">
      <c r="C9046" s="10">
        <v>30088</v>
      </c>
      <c r="D9046">
        <v>14.38</v>
      </c>
    </row>
    <row r="9047" spans="3:4" x14ac:dyDescent="0.25">
      <c r="C9047" s="10">
        <v>30085</v>
      </c>
      <c r="D9047">
        <v>14.62</v>
      </c>
    </row>
    <row r="9048" spans="3:4" x14ac:dyDescent="0.25">
      <c r="C9048" s="10">
        <v>30084</v>
      </c>
      <c r="D9048">
        <v>15.25</v>
      </c>
    </row>
    <row r="9049" spans="3:4" x14ac:dyDescent="0.25">
      <c r="C9049" s="10">
        <v>30083</v>
      </c>
      <c r="D9049">
        <v>15.13</v>
      </c>
    </row>
    <row r="9050" spans="3:4" x14ac:dyDescent="0.25">
      <c r="C9050" s="10">
        <v>30082</v>
      </c>
      <c r="D9050">
        <v>15.5</v>
      </c>
    </row>
    <row r="9051" spans="3:4" x14ac:dyDescent="0.25">
      <c r="C9051" s="10">
        <v>30081</v>
      </c>
      <c r="D9051">
        <v>16</v>
      </c>
    </row>
    <row r="9052" spans="3:4" x14ac:dyDescent="0.25">
      <c r="C9052" s="10">
        <v>30078</v>
      </c>
      <c r="D9052">
        <v>16.25</v>
      </c>
    </row>
    <row r="9053" spans="3:4" x14ac:dyDescent="0.25">
      <c r="C9053" s="10">
        <v>30077</v>
      </c>
      <c r="D9053">
        <v>16</v>
      </c>
    </row>
    <row r="9054" spans="3:4" x14ac:dyDescent="0.25">
      <c r="C9054" s="10">
        <v>30076</v>
      </c>
      <c r="D9054">
        <v>15.5</v>
      </c>
    </row>
    <row r="9055" spans="3:4" x14ac:dyDescent="0.25">
      <c r="C9055" s="10">
        <v>30075</v>
      </c>
      <c r="D9055">
        <v>15.75</v>
      </c>
    </row>
    <row r="9056" spans="3:4" x14ac:dyDescent="0.25">
      <c r="C9056" s="10">
        <v>30074</v>
      </c>
      <c r="D9056">
        <v>15.25</v>
      </c>
    </row>
    <row r="9057" spans="3:4" x14ac:dyDescent="0.25">
      <c r="C9057" s="10">
        <v>30071</v>
      </c>
      <c r="D9057">
        <v>14.75</v>
      </c>
    </row>
    <row r="9058" spans="3:4" x14ac:dyDescent="0.25">
      <c r="C9058" s="10">
        <v>30070</v>
      </c>
      <c r="D9058">
        <v>14.62</v>
      </c>
    </row>
    <row r="9059" spans="3:4" x14ac:dyDescent="0.25">
      <c r="C9059" s="10">
        <v>30069</v>
      </c>
      <c r="D9059">
        <v>14.62</v>
      </c>
    </row>
    <row r="9060" spans="3:4" x14ac:dyDescent="0.25">
      <c r="C9060" s="10">
        <v>30068</v>
      </c>
      <c r="D9060">
        <v>15.25</v>
      </c>
    </row>
    <row r="9061" spans="3:4" x14ac:dyDescent="0.25">
      <c r="C9061" s="10">
        <v>30067</v>
      </c>
      <c r="D9061">
        <v>15.75</v>
      </c>
    </row>
    <row r="9062" spans="3:4" x14ac:dyDescent="0.25">
      <c r="C9062" s="10">
        <v>30064</v>
      </c>
      <c r="D9062">
        <v>15.37</v>
      </c>
    </row>
    <row r="9063" spans="3:4" x14ac:dyDescent="0.25">
      <c r="C9063" s="10">
        <v>30063</v>
      </c>
      <c r="D9063">
        <v>15.37</v>
      </c>
    </row>
    <row r="9064" spans="3:4" x14ac:dyDescent="0.25">
      <c r="C9064" s="10">
        <v>30062</v>
      </c>
      <c r="D9064">
        <v>15.63</v>
      </c>
    </row>
    <row r="9065" spans="3:4" x14ac:dyDescent="0.25">
      <c r="C9065" s="10">
        <v>30061</v>
      </c>
      <c r="D9065">
        <v>15.75</v>
      </c>
    </row>
    <row r="9066" spans="3:4" x14ac:dyDescent="0.25">
      <c r="C9066" s="10">
        <v>30060</v>
      </c>
      <c r="D9066">
        <v>16.5</v>
      </c>
    </row>
    <row r="9067" spans="3:4" x14ac:dyDescent="0.25">
      <c r="C9067" s="10">
        <v>30057</v>
      </c>
      <c r="D9067">
        <v>16.88</v>
      </c>
    </row>
    <row r="9068" spans="3:4" x14ac:dyDescent="0.25">
      <c r="C9068" s="10">
        <v>30056</v>
      </c>
      <c r="D9068">
        <v>16.37</v>
      </c>
    </row>
    <row r="9069" spans="3:4" x14ac:dyDescent="0.25">
      <c r="C9069" s="10">
        <v>30055</v>
      </c>
      <c r="D9069">
        <v>16.13</v>
      </c>
    </row>
    <row r="9070" spans="3:4" x14ac:dyDescent="0.25">
      <c r="C9070" s="10">
        <v>30054</v>
      </c>
      <c r="D9070">
        <v>16</v>
      </c>
    </row>
    <row r="9071" spans="3:4" x14ac:dyDescent="0.25">
      <c r="C9071" s="10">
        <v>30053</v>
      </c>
      <c r="D9071">
        <v>17.38</v>
      </c>
    </row>
    <row r="9072" spans="3:4" x14ac:dyDescent="0.25">
      <c r="C9072" s="10">
        <v>30049</v>
      </c>
      <c r="D9072">
        <v>17.5</v>
      </c>
    </row>
    <row r="9073" spans="3:4" x14ac:dyDescent="0.25">
      <c r="C9073" s="10">
        <v>30048</v>
      </c>
      <c r="D9073">
        <v>17.38</v>
      </c>
    </row>
    <row r="9074" spans="3:4" x14ac:dyDescent="0.25">
      <c r="C9074" s="10">
        <v>30047</v>
      </c>
      <c r="D9074">
        <v>17.62</v>
      </c>
    </row>
    <row r="9075" spans="3:4" x14ac:dyDescent="0.25">
      <c r="C9075" s="10">
        <v>30046</v>
      </c>
      <c r="D9075">
        <v>17.75</v>
      </c>
    </row>
    <row r="9076" spans="3:4" x14ac:dyDescent="0.25">
      <c r="C9076" s="10">
        <v>30043</v>
      </c>
      <c r="D9076">
        <v>17.75</v>
      </c>
    </row>
    <row r="9077" spans="3:4" x14ac:dyDescent="0.25">
      <c r="C9077" s="10">
        <v>30042</v>
      </c>
      <c r="D9077">
        <v>17.75</v>
      </c>
    </row>
    <row r="9078" spans="3:4" x14ac:dyDescent="0.25">
      <c r="C9078" s="10">
        <v>30041</v>
      </c>
      <c r="D9078">
        <v>16.88</v>
      </c>
    </row>
    <row r="9079" spans="3:4" x14ac:dyDescent="0.25">
      <c r="C9079" s="10">
        <v>30040</v>
      </c>
      <c r="D9079">
        <v>16.88</v>
      </c>
    </row>
    <row r="9080" spans="3:4" x14ac:dyDescent="0.25">
      <c r="C9080" s="10">
        <v>30039</v>
      </c>
      <c r="D9080">
        <v>16.63</v>
      </c>
    </row>
    <row r="9081" spans="3:4" x14ac:dyDescent="0.25">
      <c r="C9081" s="10">
        <v>30036</v>
      </c>
      <c r="D9081">
        <v>16.25</v>
      </c>
    </row>
    <row r="9082" spans="3:4" x14ac:dyDescent="0.25">
      <c r="C9082" s="10">
        <v>30035</v>
      </c>
      <c r="D9082">
        <v>16.5</v>
      </c>
    </row>
    <row r="9083" spans="3:4" x14ac:dyDescent="0.25">
      <c r="C9083" s="10">
        <v>30034</v>
      </c>
      <c r="D9083">
        <v>16.63</v>
      </c>
    </row>
    <row r="9084" spans="3:4" x14ac:dyDescent="0.25">
      <c r="C9084" s="10">
        <v>30033</v>
      </c>
      <c r="D9084">
        <v>17.62</v>
      </c>
    </row>
    <row r="9085" spans="3:4" x14ac:dyDescent="0.25">
      <c r="C9085" s="10">
        <v>30032</v>
      </c>
      <c r="D9085">
        <v>17.88</v>
      </c>
    </row>
    <row r="9086" spans="3:4" x14ac:dyDescent="0.25">
      <c r="C9086" s="10">
        <v>30029</v>
      </c>
      <c r="D9086">
        <v>16.63</v>
      </c>
    </row>
    <row r="9087" spans="3:4" x14ac:dyDescent="0.25">
      <c r="C9087" s="10">
        <v>30028</v>
      </c>
      <c r="D9087">
        <v>15.25</v>
      </c>
    </row>
    <row r="9088" spans="3:4" x14ac:dyDescent="0.25">
      <c r="C9088" s="10">
        <v>30027</v>
      </c>
      <c r="D9088">
        <v>14.12</v>
      </c>
    </row>
    <row r="9089" spans="3:4" x14ac:dyDescent="0.25">
      <c r="C9089" s="10">
        <v>30026</v>
      </c>
      <c r="D9089">
        <v>14.87</v>
      </c>
    </row>
    <row r="9090" spans="3:4" x14ac:dyDescent="0.25">
      <c r="C9090" s="10">
        <v>30025</v>
      </c>
      <c r="D9090">
        <v>15.13</v>
      </c>
    </row>
    <row r="9091" spans="3:4" x14ac:dyDescent="0.25">
      <c r="C9091" s="10">
        <v>30022</v>
      </c>
      <c r="D9091">
        <v>15.25</v>
      </c>
    </row>
    <row r="9092" spans="3:4" x14ac:dyDescent="0.25">
      <c r="C9092" s="10">
        <v>30021</v>
      </c>
      <c r="D9092">
        <v>16.25</v>
      </c>
    </row>
    <row r="9093" spans="3:4" x14ac:dyDescent="0.25">
      <c r="C9093" s="10">
        <v>30020</v>
      </c>
      <c r="D9093">
        <v>16.25</v>
      </c>
    </row>
    <row r="9094" spans="3:4" x14ac:dyDescent="0.25">
      <c r="C9094" s="10">
        <v>30019</v>
      </c>
      <c r="D9094">
        <v>16.5</v>
      </c>
    </row>
    <row r="9095" spans="3:4" x14ac:dyDescent="0.25">
      <c r="C9095" s="10">
        <v>30018</v>
      </c>
      <c r="D9095">
        <v>16.37</v>
      </c>
    </row>
    <row r="9096" spans="3:4" x14ac:dyDescent="0.25">
      <c r="C9096" s="10">
        <v>30015</v>
      </c>
      <c r="D9096">
        <v>16.63</v>
      </c>
    </row>
    <row r="9097" spans="3:4" x14ac:dyDescent="0.25">
      <c r="C9097" s="10">
        <v>30014</v>
      </c>
      <c r="D9097">
        <v>18</v>
      </c>
    </row>
    <row r="9098" spans="3:4" x14ac:dyDescent="0.25">
      <c r="C9098" s="10">
        <v>30013</v>
      </c>
      <c r="D9098">
        <v>18.37</v>
      </c>
    </row>
    <row r="9099" spans="3:4" x14ac:dyDescent="0.25">
      <c r="C9099" s="10">
        <v>30012</v>
      </c>
      <c r="D9099">
        <v>18.37</v>
      </c>
    </row>
    <row r="9100" spans="3:4" x14ac:dyDescent="0.25">
      <c r="C9100" s="10">
        <v>30011</v>
      </c>
      <c r="D9100">
        <v>18.37</v>
      </c>
    </row>
    <row r="9101" spans="3:4" x14ac:dyDescent="0.25">
      <c r="C9101" s="10">
        <v>30008</v>
      </c>
      <c r="D9101">
        <v>18.25</v>
      </c>
    </row>
    <row r="9102" spans="3:4" x14ac:dyDescent="0.25">
      <c r="C9102" s="10">
        <v>30007</v>
      </c>
      <c r="D9102">
        <v>18.25</v>
      </c>
    </row>
    <row r="9103" spans="3:4" x14ac:dyDescent="0.25">
      <c r="C9103" s="10">
        <v>30006</v>
      </c>
      <c r="D9103">
        <v>18.37</v>
      </c>
    </row>
    <row r="9104" spans="3:4" x14ac:dyDescent="0.25">
      <c r="C9104" s="10">
        <v>30005</v>
      </c>
      <c r="D9104">
        <v>18.25</v>
      </c>
    </row>
    <row r="9105" spans="3:4" x14ac:dyDescent="0.25">
      <c r="C9105" s="10">
        <v>30004</v>
      </c>
      <c r="D9105">
        <v>18.5</v>
      </c>
    </row>
    <row r="9106" spans="3:4" x14ac:dyDescent="0.25">
      <c r="C9106" s="10">
        <v>30001</v>
      </c>
      <c r="D9106">
        <v>18.75</v>
      </c>
    </row>
    <row r="9107" spans="3:4" x14ac:dyDescent="0.25">
      <c r="C9107" s="10">
        <v>30000</v>
      </c>
      <c r="D9107">
        <v>18.87</v>
      </c>
    </row>
    <row r="9108" spans="3:4" x14ac:dyDescent="0.25">
      <c r="C9108" s="10">
        <v>29999</v>
      </c>
      <c r="D9108">
        <v>18.63</v>
      </c>
    </row>
    <row r="9109" spans="3:4" x14ac:dyDescent="0.25">
      <c r="C9109" s="10">
        <v>29998</v>
      </c>
      <c r="D9109">
        <v>18.37</v>
      </c>
    </row>
    <row r="9110" spans="3:4" x14ac:dyDescent="0.25">
      <c r="C9110" s="10">
        <v>29994</v>
      </c>
      <c r="D9110">
        <v>18.75</v>
      </c>
    </row>
    <row r="9111" spans="3:4" x14ac:dyDescent="0.25">
      <c r="C9111" s="10">
        <v>29993</v>
      </c>
      <c r="D9111">
        <v>18.5</v>
      </c>
    </row>
    <row r="9112" spans="3:4" x14ac:dyDescent="0.25">
      <c r="C9112" s="10">
        <v>29992</v>
      </c>
      <c r="D9112">
        <v>18.75</v>
      </c>
    </row>
    <row r="9113" spans="3:4" x14ac:dyDescent="0.25">
      <c r="C9113" s="10">
        <v>29991</v>
      </c>
      <c r="D9113">
        <v>18.5</v>
      </c>
    </row>
    <row r="9114" spans="3:4" x14ac:dyDescent="0.25">
      <c r="C9114" s="10">
        <v>29990</v>
      </c>
      <c r="D9114">
        <v>18.5</v>
      </c>
    </row>
    <row r="9115" spans="3:4" x14ac:dyDescent="0.25">
      <c r="C9115" s="10">
        <v>29987</v>
      </c>
      <c r="D9115">
        <v>19.75</v>
      </c>
    </row>
    <row r="9116" spans="3:4" x14ac:dyDescent="0.25">
      <c r="C9116" s="10">
        <v>29986</v>
      </c>
      <c r="D9116">
        <v>19.75</v>
      </c>
    </row>
    <row r="9117" spans="3:4" x14ac:dyDescent="0.25">
      <c r="C9117" s="10">
        <v>29985</v>
      </c>
      <c r="D9117">
        <v>20.25</v>
      </c>
    </row>
    <row r="9118" spans="3:4" x14ac:dyDescent="0.25">
      <c r="C9118" s="10">
        <v>29984</v>
      </c>
      <c r="D9118">
        <v>20.25</v>
      </c>
    </row>
    <row r="9119" spans="3:4" x14ac:dyDescent="0.25">
      <c r="C9119" s="10">
        <v>29983</v>
      </c>
      <c r="D9119">
        <v>20.13</v>
      </c>
    </row>
    <row r="9120" spans="3:4" x14ac:dyDescent="0.25">
      <c r="C9120" s="10">
        <v>29980</v>
      </c>
      <c r="D9120">
        <v>20.38</v>
      </c>
    </row>
    <row r="9121" spans="3:4" x14ac:dyDescent="0.25">
      <c r="C9121" s="10">
        <v>29979</v>
      </c>
      <c r="D9121">
        <v>20.13</v>
      </c>
    </row>
    <row r="9122" spans="3:4" x14ac:dyDescent="0.25">
      <c r="C9122" s="10">
        <v>29978</v>
      </c>
      <c r="D9122">
        <v>19.5</v>
      </c>
    </row>
    <row r="9123" spans="3:4" x14ac:dyDescent="0.25">
      <c r="C9123" s="10">
        <v>29977</v>
      </c>
      <c r="D9123">
        <v>19.37</v>
      </c>
    </row>
    <row r="9124" spans="3:4" x14ac:dyDescent="0.25">
      <c r="C9124" s="10">
        <v>29976</v>
      </c>
      <c r="D9124">
        <v>20.13</v>
      </c>
    </row>
    <row r="9125" spans="3:4" x14ac:dyDescent="0.25">
      <c r="C9125" s="10">
        <v>29973</v>
      </c>
      <c r="D9125">
        <v>20.75</v>
      </c>
    </row>
    <row r="9126" spans="3:4" x14ac:dyDescent="0.25">
      <c r="C9126" s="10">
        <v>29972</v>
      </c>
      <c r="D9126">
        <v>20.62</v>
      </c>
    </row>
    <row r="9127" spans="3:4" x14ac:dyDescent="0.25">
      <c r="C9127" s="10">
        <v>29971</v>
      </c>
      <c r="D9127">
        <v>20.25</v>
      </c>
    </row>
    <row r="9128" spans="3:4" x14ac:dyDescent="0.25">
      <c r="C9128" s="10">
        <v>29970</v>
      </c>
      <c r="D9128">
        <v>19.87</v>
      </c>
    </row>
    <row r="9129" spans="3:4" x14ac:dyDescent="0.25">
      <c r="C9129" s="10">
        <v>29969</v>
      </c>
      <c r="D9129">
        <v>20.38</v>
      </c>
    </row>
    <row r="9130" spans="3:4" x14ac:dyDescent="0.25">
      <c r="C9130" s="10">
        <v>29966</v>
      </c>
      <c r="D9130">
        <v>20</v>
      </c>
    </row>
    <row r="9131" spans="3:4" x14ac:dyDescent="0.25">
      <c r="C9131" s="10">
        <v>29965</v>
      </c>
      <c r="D9131">
        <v>18.75</v>
      </c>
    </row>
    <row r="9132" spans="3:4" x14ac:dyDescent="0.25">
      <c r="C9132" s="10">
        <v>29964</v>
      </c>
      <c r="D9132">
        <v>17.88</v>
      </c>
    </row>
    <row r="9133" spans="3:4" x14ac:dyDescent="0.25">
      <c r="C9133" s="10">
        <v>29963</v>
      </c>
      <c r="D9133">
        <v>18</v>
      </c>
    </row>
    <row r="9134" spans="3:4" x14ac:dyDescent="0.25">
      <c r="C9134" s="10">
        <v>29962</v>
      </c>
      <c r="D9134">
        <v>18.63</v>
      </c>
    </row>
    <row r="9135" spans="3:4" x14ac:dyDescent="0.25">
      <c r="C9135" s="10">
        <v>29959</v>
      </c>
      <c r="D9135">
        <v>19.87</v>
      </c>
    </row>
    <row r="9136" spans="3:4" x14ac:dyDescent="0.25">
      <c r="C9136" s="10">
        <v>29958</v>
      </c>
      <c r="D9136">
        <v>19</v>
      </c>
    </row>
    <row r="9137" spans="3:4" x14ac:dyDescent="0.25">
      <c r="C9137" s="10">
        <v>29957</v>
      </c>
      <c r="D9137">
        <v>20.62</v>
      </c>
    </row>
    <row r="9138" spans="3:4" x14ac:dyDescent="0.25">
      <c r="C9138" s="10">
        <v>29956</v>
      </c>
      <c r="D9138">
        <v>20.88</v>
      </c>
    </row>
    <row r="9139" spans="3:4" x14ac:dyDescent="0.25">
      <c r="C9139" s="10">
        <v>29955</v>
      </c>
      <c r="D9139">
        <v>22</v>
      </c>
    </row>
    <row r="9140" spans="3:4" x14ac:dyDescent="0.25">
      <c r="C9140" s="10">
        <v>29951</v>
      </c>
      <c r="D9140">
        <v>22.13</v>
      </c>
    </row>
    <row r="9141" spans="3:4" x14ac:dyDescent="0.25">
      <c r="C9141" s="10">
        <v>29950</v>
      </c>
      <c r="D9141">
        <v>22.13</v>
      </c>
    </row>
    <row r="9142" spans="3:4" x14ac:dyDescent="0.25">
      <c r="C9142" s="10">
        <v>29949</v>
      </c>
      <c r="D9142">
        <v>21.25</v>
      </c>
    </row>
    <row r="9143" spans="3:4" x14ac:dyDescent="0.25">
      <c r="C9143" s="10">
        <v>29948</v>
      </c>
      <c r="D9143">
        <v>20.88</v>
      </c>
    </row>
    <row r="9144" spans="3:4" x14ac:dyDescent="0.25">
      <c r="C9144" s="10">
        <v>29944</v>
      </c>
      <c r="D9144">
        <v>21.87</v>
      </c>
    </row>
    <row r="9145" spans="3:4" x14ac:dyDescent="0.25">
      <c r="C9145" s="10">
        <v>29943</v>
      </c>
      <c r="D9145">
        <v>21.75</v>
      </c>
    </row>
    <row r="9146" spans="3:4" x14ac:dyDescent="0.25">
      <c r="C9146" s="10">
        <v>29942</v>
      </c>
      <c r="D9146">
        <v>22.25</v>
      </c>
    </row>
    <row r="9147" spans="3:4" x14ac:dyDescent="0.25">
      <c r="C9147" s="10">
        <v>29941</v>
      </c>
      <c r="D9147">
        <v>21.87</v>
      </c>
    </row>
    <row r="9148" spans="3:4" x14ac:dyDescent="0.25">
      <c r="C9148" s="10">
        <v>29938</v>
      </c>
      <c r="D9148">
        <v>22.87</v>
      </c>
    </row>
    <row r="9149" spans="3:4" x14ac:dyDescent="0.25">
      <c r="C9149" s="10">
        <v>29937</v>
      </c>
      <c r="D9149">
        <v>21.12</v>
      </c>
    </row>
    <row r="9150" spans="3:4" x14ac:dyDescent="0.25">
      <c r="C9150" s="10">
        <v>29936</v>
      </c>
      <c r="D9150">
        <v>19.5</v>
      </c>
    </row>
    <row r="9151" spans="3:4" x14ac:dyDescent="0.25">
      <c r="C9151" s="10">
        <v>29935</v>
      </c>
      <c r="D9151">
        <v>18.63</v>
      </c>
    </row>
    <row r="9152" spans="3:4" x14ac:dyDescent="0.25">
      <c r="C9152" s="10">
        <v>29934</v>
      </c>
      <c r="D9152">
        <v>18.12</v>
      </c>
    </row>
    <row r="9153" spans="3:4" x14ac:dyDescent="0.25">
      <c r="C9153" s="10">
        <v>29931</v>
      </c>
      <c r="D9153">
        <v>18.75</v>
      </c>
    </row>
    <row r="9154" spans="3:4" x14ac:dyDescent="0.25">
      <c r="C9154" s="10">
        <v>29930</v>
      </c>
      <c r="D9154">
        <v>18.87</v>
      </c>
    </row>
    <row r="9155" spans="3:4" x14ac:dyDescent="0.25">
      <c r="C9155" s="10">
        <v>29929</v>
      </c>
      <c r="D9155">
        <v>18.87</v>
      </c>
    </row>
    <row r="9156" spans="3:4" x14ac:dyDescent="0.25">
      <c r="C9156" s="10">
        <v>29928</v>
      </c>
      <c r="D9156">
        <v>18.75</v>
      </c>
    </row>
    <row r="9157" spans="3:4" x14ac:dyDescent="0.25">
      <c r="C9157" s="10">
        <v>29927</v>
      </c>
      <c r="D9157">
        <v>19.13</v>
      </c>
    </row>
    <row r="9158" spans="3:4" x14ac:dyDescent="0.25">
      <c r="C9158" s="10">
        <v>29924</v>
      </c>
      <c r="D9158">
        <v>19</v>
      </c>
    </row>
    <row r="9159" spans="3:4" x14ac:dyDescent="0.25">
      <c r="C9159" s="10">
        <v>29923</v>
      </c>
      <c r="D9159">
        <v>18.5</v>
      </c>
    </row>
    <row r="9160" spans="3:4" x14ac:dyDescent="0.25">
      <c r="C9160" s="10">
        <v>29922</v>
      </c>
      <c r="D9160">
        <v>18.75</v>
      </c>
    </row>
    <row r="9161" spans="3:4" x14ac:dyDescent="0.25">
      <c r="C9161" s="10">
        <v>29921</v>
      </c>
      <c r="D9161">
        <v>18.63</v>
      </c>
    </row>
    <row r="9162" spans="3:4" x14ac:dyDescent="0.25">
      <c r="C9162" s="10">
        <v>29920</v>
      </c>
      <c r="D9162">
        <v>18.63</v>
      </c>
    </row>
    <row r="9163" spans="3:4" x14ac:dyDescent="0.25">
      <c r="C9163" s="10">
        <v>29917</v>
      </c>
      <c r="D9163">
        <v>18.87</v>
      </c>
    </row>
    <row r="9164" spans="3:4" x14ac:dyDescent="0.25">
      <c r="C9164" s="10">
        <v>29915</v>
      </c>
      <c r="D9164">
        <v>18.37</v>
      </c>
    </row>
    <row r="9165" spans="3:4" x14ac:dyDescent="0.25">
      <c r="C9165" s="10">
        <v>29914</v>
      </c>
      <c r="D9165">
        <v>18</v>
      </c>
    </row>
    <row r="9166" spans="3:4" x14ac:dyDescent="0.25">
      <c r="C9166" s="10">
        <v>29913</v>
      </c>
      <c r="D9166">
        <v>18.12</v>
      </c>
    </row>
    <row r="9167" spans="3:4" x14ac:dyDescent="0.25">
      <c r="C9167" s="10">
        <v>29910</v>
      </c>
      <c r="D9167">
        <v>19</v>
      </c>
    </row>
    <row r="9168" spans="3:4" x14ac:dyDescent="0.25">
      <c r="C9168" s="10">
        <v>29909</v>
      </c>
      <c r="D9168">
        <v>18.87</v>
      </c>
    </row>
    <row r="9169" spans="3:4" x14ac:dyDescent="0.25">
      <c r="C9169" s="10">
        <v>29908</v>
      </c>
      <c r="D9169">
        <v>18.87</v>
      </c>
    </row>
    <row r="9170" spans="3:4" x14ac:dyDescent="0.25">
      <c r="C9170" s="10">
        <v>29907</v>
      </c>
      <c r="D9170">
        <v>18.25</v>
      </c>
    </row>
    <row r="9171" spans="3:4" x14ac:dyDescent="0.25">
      <c r="C9171" s="10">
        <v>29906</v>
      </c>
      <c r="D9171">
        <v>17.88</v>
      </c>
    </row>
    <row r="9172" spans="3:4" x14ac:dyDescent="0.25">
      <c r="C9172" s="10">
        <v>29903</v>
      </c>
      <c r="D9172">
        <v>18.12</v>
      </c>
    </row>
    <row r="9173" spans="3:4" x14ac:dyDescent="0.25">
      <c r="C9173" s="10">
        <v>29902</v>
      </c>
      <c r="D9173">
        <v>19.5</v>
      </c>
    </row>
    <row r="9174" spans="3:4" x14ac:dyDescent="0.25">
      <c r="C9174" s="10">
        <v>29901</v>
      </c>
      <c r="D9174">
        <v>18.87</v>
      </c>
    </row>
    <row r="9175" spans="3:4" x14ac:dyDescent="0.25">
      <c r="C9175" s="10">
        <v>29900</v>
      </c>
      <c r="D9175">
        <v>18.37</v>
      </c>
    </row>
    <row r="9176" spans="3:4" x14ac:dyDescent="0.25">
      <c r="C9176" s="10">
        <v>29899</v>
      </c>
      <c r="D9176">
        <v>18.25</v>
      </c>
    </row>
    <row r="9177" spans="3:4" x14ac:dyDescent="0.25">
      <c r="C9177" s="10">
        <v>29896</v>
      </c>
      <c r="D9177">
        <v>18</v>
      </c>
    </row>
    <row r="9178" spans="3:4" x14ac:dyDescent="0.25">
      <c r="C9178" s="10">
        <v>29895</v>
      </c>
      <c r="D9178">
        <v>17.88</v>
      </c>
    </row>
    <row r="9179" spans="3:4" x14ac:dyDescent="0.25">
      <c r="C9179" s="10">
        <v>29894</v>
      </c>
      <c r="D9179">
        <v>19.25</v>
      </c>
    </row>
    <row r="9180" spans="3:4" x14ac:dyDescent="0.25">
      <c r="C9180" s="10">
        <v>29893</v>
      </c>
      <c r="D9180">
        <v>19.75</v>
      </c>
    </row>
    <row r="9181" spans="3:4" x14ac:dyDescent="0.25">
      <c r="C9181" s="10">
        <v>29892</v>
      </c>
      <c r="D9181">
        <v>20</v>
      </c>
    </row>
    <row r="9182" spans="3:4" x14ac:dyDescent="0.25">
      <c r="C9182" s="10">
        <v>29889</v>
      </c>
      <c r="D9182">
        <v>20</v>
      </c>
    </row>
    <row r="9183" spans="3:4" x14ac:dyDescent="0.25">
      <c r="C9183" s="10">
        <v>29888</v>
      </c>
      <c r="D9183">
        <v>19.75</v>
      </c>
    </row>
    <row r="9184" spans="3:4" x14ac:dyDescent="0.25">
      <c r="C9184" s="10">
        <v>29887</v>
      </c>
      <c r="D9184">
        <v>20</v>
      </c>
    </row>
    <row r="9185" spans="3:4" x14ac:dyDescent="0.25">
      <c r="C9185" s="10">
        <v>29886</v>
      </c>
      <c r="D9185">
        <v>19.37</v>
      </c>
    </row>
    <row r="9186" spans="3:4" x14ac:dyDescent="0.25">
      <c r="C9186" s="10">
        <v>29885</v>
      </c>
      <c r="D9186">
        <v>19</v>
      </c>
    </row>
    <row r="9187" spans="3:4" x14ac:dyDescent="0.25">
      <c r="C9187" s="10">
        <v>29882</v>
      </c>
      <c r="D9187">
        <v>19</v>
      </c>
    </row>
    <row r="9188" spans="3:4" x14ac:dyDescent="0.25">
      <c r="C9188" s="10">
        <v>29881</v>
      </c>
      <c r="D9188">
        <v>19.5</v>
      </c>
    </row>
    <row r="9189" spans="3:4" x14ac:dyDescent="0.25">
      <c r="C9189" s="10">
        <v>29880</v>
      </c>
      <c r="D9189">
        <v>19.63</v>
      </c>
    </row>
    <row r="9190" spans="3:4" x14ac:dyDescent="0.25">
      <c r="C9190" s="10">
        <v>29879</v>
      </c>
      <c r="D9190">
        <v>19.63</v>
      </c>
    </row>
    <row r="9191" spans="3:4" x14ac:dyDescent="0.25">
      <c r="C9191" s="10">
        <v>29878</v>
      </c>
      <c r="D9191">
        <v>18.63</v>
      </c>
    </row>
    <row r="9192" spans="3:4" x14ac:dyDescent="0.25">
      <c r="C9192" s="10">
        <v>29875</v>
      </c>
      <c r="D9192">
        <v>18.25</v>
      </c>
    </row>
    <row r="9193" spans="3:4" x14ac:dyDescent="0.25">
      <c r="C9193" s="10">
        <v>29874</v>
      </c>
      <c r="D9193">
        <v>18.5</v>
      </c>
    </row>
    <row r="9194" spans="3:4" x14ac:dyDescent="0.25">
      <c r="C9194" s="10">
        <v>29873</v>
      </c>
      <c r="D9194">
        <v>18.12</v>
      </c>
    </row>
    <row r="9195" spans="3:4" x14ac:dyDescent="0.25">
      <c r="C9195" s="10">
        <v>29872</v>
      </c>
      <c r="D9195">
        <v>19.25</v>
      </c>
    </row>
    <row r="9196" spans="3:4" x14ac:dyDescent="0.25">
      <c r="C9196" s="10">
        <v>29871</v>
      </c>
      <c r="D9196">
        <v>19.25</v>
      </c>
    </row>
    <row r="9197" spans="3:4" x14ac:dyDescent="0.25">
      <c r="C9197" s="10">
        <v>29868</v>
      </c>
      <c r="D9197">
        <v>18.63</v>
      </c>
    </row>
    <row r="9198" spans="3:4" x14ac:dyDescent="0.25">
      <c r="C9198" s="10">
        <v>29867</v>
      </c>
      <c r="D9198">
        <v>18.5</v>
      </c>
    </row>
    <row r="9199" spans="3:4" x14ac:dyDescent="0.25">
      <c r="C9199" s="10">
        <v>29866</v>
      </c>
      <c r="D9199">
        <v>17.88</v>
      </c>
    </row>
    <row r="9200" spans="3:4" x14ac:dyDescent="0.25">
      <c r="C9200" s="10">
        <v>29865</v>
      </c>
      <c r="D9200">
        <v>16.88</v>
      </c>
    </row>
    <row r="9201" spans="3:4" x14ac:dyDescent="0.25">
      <c r="C9201" s="10">
        <v>29864</v>
      </c>
      <c r="D9201">
        <v>17</v>
      </c>
    </row>
    <row r="9202" spans="3:4" x14ac:dyDescent="0.25">
      <c r="C9202" s="10">
        <v>29861</v>
      </c>
      <c r="D9202">
        <v>16.5</v>
      </c>
    </row>
    <row r="9203" spans="3:4" x14ac:dyDescent="0.25">
      <c r="C9203" s="10">
        <v>29860</v>
      </c>
      <c r="D9203">
        <v>15.25</v>
      </c>
    </row>
    <row r="9204" spans="3:4" x14ac:dyDescent="0.25">
      <c r="C9204" s="10">
        <v>29859</v>
      </c>
      <c r="D9204">
        <v>15.25</v>
      </c>
    </row>
    <row r="9205" spans="3:4" x14ac:dyDescent="0.25">
      <c r="C9205" s="10">
        <v>29858</v>
      </c>
      <c r="D9205">
        <v>15.13</v>
      </c>
    </row>
    <row r="9206" spans="3:4" x14ac:dyDescent="0.25">
      <c r="C9206" s="10">
        <v>29857</v>
      </c>
      <c r="D9206">
        <v>14.38</v>
      </c>
    </row>
    <row r="9207" spans="3:4" x14ac:dyDescent="0.25">
      <c r="C9207" s="10">
        <v>29854</v>
      </c>
      <c r="D9207">
        <v>14.25</v>
      </c>
    </row>
    <row r="9208" spans="3:4" x14ac:dyDescent="0.25">
      <c r="C9208" s="10">
        <v>29853</v>
      </c>
      <c r="D9208">
        <v>16.37</v>
      </c>
    </row>
    <row r="9209" spans="3:4" x14ac:dyDescent="0.25">
      <c r="C9209" s="10">
        <v>29852</v>
      </c>
      <c r="D9209">
        <v>16.5</v>
      </c>
    </row>
    <row r="9210" spans="3:4" x14ac:dyDescent="0.25">
      <c r="C9210" s="10">
        <v>29851</v>
      </c>
      <c r="D9210">
        <v>16.88</v>
      </c>
    </row>
    <row r="9211" spans="3:4" x14ac:dyDescent="0.25">
      <c r="C9211" s="10">
        <v>29850</v>
      </c>
      <c r="D9211">
        <v>17.88</v>
      </c>
    </row>
    <row r="9212" spans="3:4" x14ac:dyDescent="0.25">
      <c r="C9212" s="10">
        <v>29847</v>
      </c>
      <c r="D9212">
        <v>17.75</v>
      </c>
    </row>
    <row r="9213" spans="3:4" x14ac:dyDescent="0.25">
      <c r="C9213" s="10">
        <v>29846</v>
      </c>
      <c r="D9213">
        <v>17.62</v>
      </c>
    </row>
    <row r="9214" spans="3:4" x14ac:dyDescent="0.25">
      <c r="C9214" s="10">
        <v>29845</v>
      </c>
      <c r="D9214">
        <v>18.12</v>
      </c>
    </row>
    <row r="9215" spans="3:4" x14ac:dyDescent="0.25">
      <c r="C9215" s="10">
        <v>29844</v>
      </c>
      <c r="D9215">
        <v>18.5</v>
      </c>
    </row>
    <row r="9216" spans="3:4" x14ac:dyDescent="0.25">
      <c r="C9216" s="10">
        <v>29843</v>
      </c>
      <c r="D9216">
        <v>19</v>
      </c>
    </row>
    <row r="9217" spans="3:4" x14ac:dyDescent="0.25">
      <c r="C9217" s="10">
        <v>29840</v>
      </c>
      <c r="D9217">
        <v>19.63</v>
      </c>
    </row>
    <row r="9218" spans="3:4" x14ac:dyDescent="0.25">
      <c r="C9218" s="10">
        <v>29839</v>
      </c>
      <c r="D9218">
        <v>19.87</v>
      </c>
    </row>
    <row r="9219" spans="3:4" x14ac:dyDescent="0.25">
      <c r="C9219" s="10">
        <v>29838</v>
      </c>
      <c r="D9219">
        <v>19.75</v>
      </c>
    </row>
    <row r="9220" spans="3:4" x14ac:dyDescent="0.25">
      <c r="C9220" s="10">
        <v>29837</v>
      </c>
      <c r="D9220">
        <v>19.75</v>
      </c>
    </row>
    <row r="9221" spans="3:4" x14ac:dyDescent="0.25">
      <c r="C9221" s="10">
        <v>29833</v>
      </c>
      <c r="D9221">
        <v>20.38</v>
      </c>
    </row>
    <row r="9222" spans="3:4" x14ac:dyDescent="0.25">
      <c r="C9222" s="10">
        <v>29832</v>
      </c>
      <c r="D9222">
        <v>20.62</v>
      </c>
    </row>
    <row r="9223" spans="3:4" x14ac:dyDescent="0.25">
      <c r="C9223" s="10">
        <v>29831</v>
      </c>
      <c r="D9223">
        <v>21.75</v>
      </c>
    </row>
    <row r="9224" spans="3:4" x14ac:dyDescent="0.25">
      <c r="C9224" s="10">
        <v>29830</v>
      </c>
      <c r="D9224">
        <v>21.38</v>
      </c>
    </row>
    <row r="9225" spans="3:4" x14ac:dyDescent="0.25">
      <c r="C9225" s="10">
        <v>29829</v>
      </c>
      <c r="D9225">
        <v>20.13</v>
      </c>
    </row>
    <row r="9226" spans="3:4" x14ac:dyDescent="0.25">
      <c r="C9226" s="10">
        <v>29826</v>
      </c>
      <c r="D9226">
        <v>20.13</v>
      </c>
    </row>
    <row r="9227" spans="3:4" x14ac:dyDescent="0.25">
      <c r="C9227" s="10">
        <v>29825</v>
      </c>
      <c r="D9227">
        <v>19.13</v>
      </c>
    </row>
    <row r="9228" spans="3:4" x14ac:dyDescent="0.25">
      <c r="C9228" s="10">
        <v>29824</v>
      </c>
      <c r="D9228">
        <v>19</v>
      </c>
    </row>
    <row r="9229" spans="3:4" x14ac:dyDescent="0.25">
      <c r="C9229" s="10">
        <v>29823</v>
      </c>
      <c r="D9229">
        <v>19.37</v>
      </c>
    </row>
    <row r="9230" spans="3:4" x14ac:dyDescent="0.25">
      <c r="C9230" s="10">
        <v>29822</v>
      </c>
      <c r="D9230">
        <v>18.87</v>
      </c>
    </row>
    <row r="9231" spans="3:4" x14ac:dyDescent="0.25">
      <c r="C9231" s="10">
        <v>29819</v>
      </c>
      <c r="D9231">
        <v>20.13</v>
      </c>
    </row>
    <row r="9232" spans="3:4" x14ac:dyDescent="0.25">
      <c r="C9232" s="10">
        <v>29818</v>
      </c>
      <c r="D9232">
        <v>21.62</v>
      </c>
    </row>
    <row r="9233" spans="3:4" x14ac:dyDescent="0.25">
      <c r="C9233" s="10">
        <v>29817</v>
      </c>
      <c r="D9233">
        <v>21.38</v>
      </c>
    </row>
    <row r="9234" spans="3:4" x14ac:dyDescent="0.25">
      <c r="C9234" s="10">
        <v>29816</v>
      </c>
      <c r="D9234">
        <v>21.62</v>
      </c>
    </row>
    <row r="9235" spans="3:4" x14ac:dyDescent="0.25">
      <c r="C9235" s="10">
        <v>29815</v>
      </c>
      <c r="D9235">
        <v>22.13</v>
      </c>
    </row>
    <row r="9236" spans="3:4" x14ac:dyDescent="0.25">
      <c r="C9236" s="10">
        <v>29812</v>
      </c>
      <c r="D9236">
        <v>22.87</v>
      </c>
    </row>
    <row r="9237" spans="3:4" x14ac:dyDescent="0.25">
      <c r="C9237" s="10">
        <v>29811</v>
      </c>
      <c r="D9237">
        <v>23.25</v>
      </c>
    </row>
    <row r="9238" spans="3:4" x14ac:dyDescent="0.25">
      <c r="C9238" s="10">
        <v>29810</v>
      </c>
      <c r="D9238">
        <v>24</v>
      </c>
    </row>
    <row r="9239" spans="3:4" x14ac:dyDescent="0.25">
      <c r="C9239" s="10">
        <v>29809</v>
      </c>
      <c r="D9239">
        <v>24.5</v>
      </c>
    </row>
    <row r="9240" spans="3:4" x14ac:dyDescent="0.25">
      <c r="C9240" s="10">
        <v>29805</v>
      </c>
      <c r="D9240">
        <v>25.25</v>
      </c>
    </row>
    <row r="9241" spans="3:4" x14ac:dyDescent="0.25">
      <c r="C9241" s="10">
        <v>29804</v>
      </c>
      <c r="D9241">
        <v>25.25</v>
      </c>
    </row>
    <row r="9242" spans="3:4" x14ac:dyDescent="0.25">
      <c r="C9242" s="10">
        <v>29803</v>
      </c>
      <c r="D9242">
        <v>25.87</v>
      </c>
    </row>
    <row r="9243" spans="3:4" x14ac:dyDescent="0.25">
      <c r="C9243" s="10">
        <v>29802</v>
      </c>
      <c r="D9243">
        <v>25.12</v>
      </c>
    </row>
    <row r="9244" spans="3:4" x14ac:dyDescent="0.25">
      <c r="C9244" s="10">
        <v>29801</v>
      </c>
      <c r="D9244">
        <v>24.75</v>
      </c>
    </row>
    <row r="9245" spans="3:4" x14ac:dyDescent="0.25">
      <c r="C9245" s="10">
        <v>29798</v>
      </c>
      <c r="D9245">
        <v>25</v>
      </c>
    </row>
    <row r="9246" spans="3:4" x14ac:dyDescent="0.25">
      <c r="C9246" s="10">
        <v>29797</v>
      </c>
      <c r="D9246">
        <v>24.62</v>
      </c>
    </row>
    <row r="9247" spans="3:4" x14ac:dyDescent="0.25">
      <c r="C9247" s="10">
        <v>29796</v>
      </c>
      <c r="D9247">
        <v>23.75</v>
      </c>
    </row>
    <row r="9248" spans="3:4" x14ac:dyDescent="0.25">
      <c r="C9248" s="10">
        <v>29795</v>
      </c>
      <c r="D9248">
        <v>24.12</v>
      </c>
    </row>
    <row r="9249" spans="3:4" x14ac:dyDescent="0.25">
      <c r="C9249" s="10">
        <v>29794</v>
      </c>
      <c r="D9249">
        <v>25</v>
      </c>
    </row>
    <row r="9250" spans="3:4" x14ac:dyDescent="0.25">
      <c r="C9250" s="10">
        <v>29791</v>
      </c>
      <c r="D9250">
        <v>24</v>
      </c>
    </row>
    <row r="9251" spans="3:4" x14ac:dyDescent="0.25">
      <c r="C9251" s="10">
        <v>29790</v>
      </c>
      <c r="D9251">
        <v>23.25</v>
      </c>
    </row>
    <row r="9252" spans="3:4" x14ac:dyDescent="0.25">
      <c r="C9252" s="10">
        <v>29789</v>
      </c>
      <c r="D9252">
        <v>22.63</v>
      </c>
    </row>
    <row r="9253" spans="3:4" x14ac:dyDescent="0.25">
      <c r="C9253" s="10">
        <v>29788</v>
      </c>
      <c r="D9253">
        <v>24</v>
      </c>
    </row>
    <row r="9254" spans="3:4" x14ac:dyDescent="0.25">
      <c r="C9254" s="10">
        <v>29787</v>
      </c>
      <c r="D9254">
        <v>24.12</v>
      </c>
    </row>
    <row r="9255" spans="3:4" x14ac:dyDescent="0.25">
      <c r="C9255" s="10">
        <v>29784</v>
      </c>
      <c r="D9255">
        <v>25.87</v>
      </c>
    </row>
    <row r="9256" spans="3:4" x14ac:dyDescent="0.25">
      <c r="C9256" s="10">
        <v>29783</v>
      </c>
      <c r="D9256">
        <v>25</v>
      </c>
    </row>
    <row r="9257" spans="3:4" x14ac:dyDescent="0.25">
      <c r="C9257" s="10">
        <v>29782</v>
      </c>
      <c r="D9257">
        <v>24.38</v>
      </c>
    </row>
    <row r="9258" spans="3:4" x14ac:dyDescent="0.25">
      <c r="C9258" s="10">
        <v>29781</v>
      </c>
      <c r="D9258">
        <v>23.75</v>
      </c>
    </row>
    <row r="9259" spans="3:4" x14ac:dyDescent="0.25">
      <c r="C9259" s="10">
        <v>29780</v>
      </c>
      <c r="D9259">
        <v>22.75</v>
      </c>
    </row>
    <row r="9260" spans="3:4" x14ac:dyDescent="0.25">
      <c r="C9260" s="10">
        <v>29777</v>
      </c>
      <c r="D9260">
        <v>22.25</v>
      </c>
    </row>
    <row r="9261" spans="3:4" x14ac:dyDescent="0.25">
      <c r="C9261" s="10">
        <v>29776</v>
      </c>
      <c r="D9261">
        <v>24.12</v>
      </c>
    </row>
    <row r="9262" spans="3:4" x14ac:dyDescent="0.25">
      <c r="C9262" s="10">
        <v>29775</v>
      </c>
      <c r="D9262">
        <v>26.13</v>
      </c>
    </row>
    <row r="9263" spans="3:4" x14ac:dyDescent="0.25">
      <c r="C9263" s="10">
        <v>29774</v>
      </c>
      <c r="D9263">
        <v>25.12</v>
      </c>
    </row>
    <row r="9264" spans="3:4" x14ac:dyDescent="0.25">
      <c r="C9264" s="10">
        <v>29773</v>
      </c>
      <c r="D9264">
        <v>24.88</v>
      </c>
    </row>
    <row r="9265" spans="3:4" x14ac:dyDescent="0.25">
      <c r="C9265" s="10">
        <v>29769</v>
      </c>
      <c r="D9265">
        <v>25.75</v>
      </c>
    </row>
    <row r="9266" spans="3:4" x14ac:dyDescent="0.25">
      <c r="C9266" s="10">
        <v>29768</v>
      </c>
      <c r="D9266">
        <v>25.75</v>
      </c>
    </row>
    <row r="9267" spans="3:4" x14ac:dyDescent="0.25">
      <c r="C9267" s="10">
        <v>29767</v>
      </c>
      <c r="D9267">
        <v>26</v>
      </c>
    </row>
    <row r="9268" spans="3:4" x14ac:dyDescent="0.25">
      <c r="C9268" s="10">
        <v>29766</v>
      </c>
      <c r="D9268">
        <v>28.12</v>
      </c>
    </row>
    <row r="9269" spans="3:4" x14ac:dyDescent="0.25">
      <c r="C9269" s="10">
        <v>29763</v>
      </c>
      <c r="D9269">
        <v>29.13</v>
      </c>
    </row>
    <row r="9270" spans="3:4" x14ac:dyDescent="0.25">
      <c r="C9270" s="10">
        <v>29762</v>
      </c>
      <c r="D9270">
        <v>29.5</v>
      </c>
    </row>
    <row r="9271" spans="3:4" x14ac:dyDescent="0.25">
      <c r="C9271" s="10">
        <v>29761</v>
      </c>
      <c r="D9271">
        <v>28.87</v>
      </c>
    </row>
    <row r="9272" spans="3:4" x14ac:dyDescent="0.25">
      <c r="C9272" s="10">
        <v>29760</v>
      </c>
      <c r="D9272">
        <v>29.63</v>
      </c>
    </row>
    <row r="9273" spans="3:4" x14ac:dyDescent="0.25">
      <c r="C9273" s="10">
        <v>29759</v>
      </c>
      <c r="D9273">
        <v>29.13</v>
      </c>
    </row>
    <row r="9274" spans="3:4" x14ac:dyDescent="0.25">
      <c r="C9274" s="10">
        <v>29756</v>
      </c>
      <c r="D9274">
        <v>30.25</v>
      </c>
    </row>
    <row r="9275" spans="3:4" x14ac:dyDescent="0.25">
      <c r="C9275" s="10">
        <v>29755</v>
      </c>
      <c r="D9275">
        <v>31.12</v>
      </c>
    </row>
    <row r="9276" spans="3:4" x14ac:dyDescent="0.25">
      <c r="C9276" s="10">
        <v>29754</v>
      </c>
      <c r="D9276">
        <v>31.25</v>
      </c>
    </row>
    <row r="9277" spans="3:4" x14ac:dyDescent="0.25">
      <c r="C9277" s="10">
        <v>29753</v>
      </c>
      <c r="D9277">
        <v>31.75</v>
      </c>
    </row>
    <row r="9278" spans="3:4" x14ac:dyDescent="0.25">
      <c r="C9278" s="10">
        <v>29752</v>
      </c>
      <c r="D9278">
        <v>32.369999999999997</v>
      </c>
    </row>
    <row r="9279" spans="3:4" x14ac:dyDescent="0.25">
      <c r="C9279" s="10">
        <v>29749</v>
      </c>
      <c r="D9279">
        <v>32.5</v>
      </c>
    </row>
    <row r="9280" spans="3:4" x14ac:dyDescent="0.25">
      <c r="C9280" s="10">
        <v>29748</v>
      </c>
      <c r="D9280">
        <v>32.869999999999997</v>
      </c>
    </row>
    <row r="9281" spans="3:4" x14ac:dyDescent="0.25">
      <c r="C9281" s="10">
        <v>29747</v>
      </c>
      <c r="D9281">
        <v>31.5</v>
      </c>
    </row>
    <row r="9282" spans="3:4" x14ac:dyDescent="0.25">
      <c r="C9282" s="10">
        <v>29746</v>
      </c>
      <c r="D9282">
        <v>31.12</v>
      </c>
    </row>
    <row r="9283" spans="3:4" x14ac:dyDescent="0.25">
      <c r="C9283" s="10">
        <v>29745</v>
      </c>
      <c r="D9283">
        <v>30.5</v>
      </c>
    </row>
    <row r="9284" spans="3:4" x14ac:dyDescent="0.25">
      <c r="C9284" s="10">
        <v>29742</v>
      </c>
      <c r="D9284">
        <v>31.62</v>
      </c>
    </row>
    <row r="9285" spans="3:4" x14ac:dyDescent="0.25">
      <c r="C9285" s="10">
        <v>29741</v>
      </c>
      <c r="D9285">
        <v>32.119999999999997</v>
      </c>
    </row>
    <row r="9286" spans="3:4" x14ac:dyDescent="0.25">
      <c r="C9286" s="10">
        <v>29740</v>
      </c>
      <c r="D9286">
        <v>31.5</v>
      </c>
    </row>
    <row r="9287" spans="3:4" x14ac:dyDescent="0.25">
      <c r="C9287" s="10">
        <v>29739</v>
      </c>
      <c r="D9287">
        <v>31.5</v>
      </c>
    </row>
    <row r="9288" spans="3:4" x14ac:dyDescent="0.25">
      <c r="C9288" s="10">
        <v>29738</v>
      </c>
      <c r="D9288">
        <v>33.130000000000003</v>
      </c>
    </row>
    <row r="9289" spans="3:4" x14ac:dyDescent="0.25">
      <c r="C9289" s="10">
        <v>29735</v>
      </c>
      <c r="D9289">
        <v>33.130000000000003</v>
      </c>
    </row>
    <row r="9290" spans="3:4" x14ac:dyDescent="0.25">
      <c r="C9290" s="10">
        <v>29734</v>
      </c>
      <c r="D9290">
        <v>33</v>
      </c>
    </row>
    <row r="9291" spans="3:4" x14ac:dyDescent="0.25">
      <c r="C9291" s="10">
        <v>29733</v>
      </c>
      <c r="D9291">
        <v>33</v>
      </c>
    </row>
    <row r="9292" spans="3:4" x14ac:dyDescent="0.25">
      <c r="C9292" s="10">
        <v>29732</v>
      </c>
      <c r="D9292">
        <v>31.25</v>
      </c>
    </row>
    <row r="9293" spans="3:4" x14ac:dyDescent="0.25">
      <c r="C9293" s="10">
        <v>29728</v>
      </c>
      <c r="D9293">
        <v>31.38</v>
      </c>
    </row>
    <row r="9294" spans="3:4" x14ac:dyDescent="0.25">
      <c r="C9294" s="10">
        <v>29727</v>
      </c>
      <c r="D9294">
        <v>30</v>
      </c>
    </row>
    <row r="9295" spans="3:4" x14ac:dyDescent="0.25">
      <c r="C9295" s="10">
        <v>29726</v>
      </c>
      <c r="D9295">
        <v>28.38</v>
      </c>
    </row>
    <row r="9296" spans="3:4" x14ac:dyDescent="0.25">
      <c r="C9296" s="10">
        <v>29725</v>
      </c>
      <c r="D9296">
        <v>27.5</v>
      </c>
    </row>
    <row r="9297" spans="3:4" x14ac:dyDescent="0.25">
      <c r="C9297" s="10">
        <v>29724</v>
      </c>
      <c r="D9297">
        <v>28</v>
      </c>
    </row>
    <row r="9298" spans="3:4" x14ac:dyDescent="0.25">
      <c r="C9298" s="10">
        <v>29721</v>
      </c>
      <c r="D9298">
        <v>27.5</v>
      </c>
    </row>
    <row r="9299" spans="3:4" x14ac:dyDescent="0.25">
      <c r="C9299" s="10">
        <v>29720</v>
      </c>
      <c r="D9299">
        <v>26.87</v>
      </c>
    </row>
    <row r="9300" spans="3:4" x14ac:dyDescent="0.25">
      <c r="C9300" s="10">
        <v>29719</v>
      </c>
      <c r="D9300">
        <v>27.25</v>
      </c>
    </row>
    <row r="9301" spans="3:4" x14ac:dyDescent="0.25">
      <c r="C9301" s="10">
        <v>29718</v>
      </c>
      <c r="D9301">
        <v>27.38</v>
      </c>
    </row>
    <row r="9302" spans="3:4" x14ac:dyDescent="0.25">
      <c r="C9302" s="10">
        <v>29717</v>
      </c>
      <c r="D9302">
        <v>27.38</v>
      </c>
    </row>
    <row r="9303" spans="3:4" x14ac:dyDescent="0.25">
      <c r="C9303" s="10">
        <v>29714</v>
      </c>
      <c r="D9303">
        <v>28</v>
      </c>
    </row>
    <row r="9304" spans="3:4" x14ac:dyDescent="0.25">
      <c r="C9304" s="10">
        <v>29713</v>
      </c>
      <c r="D9304">
        <v>27.75</v>
      </c>
    </row>
    <row r="9305" spans="3:4" x14ac:dyDescent="0.25">
      <c r="C9305" s="10">
        <v>29712</v>
      </c>
      <c r="D9305">
        <v>27.38</v>
      </c>
    </row>
    <row r="9306" spans="3:4" x14ac:dyDescent="0.25">
      <c r="C9306" s="10">
        <v>29711</v>
      </c>
      <c r="D9306">
        <v>28.12</v>
      </c>
    </row>
    <row r="9307" spans="3:4" x14ac:dyDescent="0.25">
      <c r="C9307" s="10">
        <v>29710</v>
      </c>
      <c r="D9307">
        <v>28.25</v>
      </c>
    </row>
    <row r="9308" spans="3:4" x14ac:dyDescent="0.25">
      <c r="C9308" s="10">
        <v>29707</v>
      </c>
      <c r="D9308">
        <v>28.38</v>
      </c>
    </row>
    <row r="9309" spans="3:4" x14ac:dyDescent="0.25">
      <c r="C9309" s="10">
        <v>29706</v>
      </c>
      <c r="D9309">
        <v>28.38</v>
      </c>
    </row>
    <row r="9310" spans="3:4" x14ac:dyDescent="0.25">
      <c r="C9310" s="10">
        <v>29705</v>
      </c>
      <c r="D9310">
        <v>27.88</v>
      </c>
    </row>
    <row r="9311" spans="3:4" x14ac:dyDescent="0.25">
      <c r="C9311" s="10">
        <v>29704</v>
      </c>
      <c r="D9311">
        <v>28.25</v>
      </c>
    </row>
    <row r="9312" spans="3:4" x14ac:dyDescent="0.25">
      <c r="C9312" s="10">
        <v>29703</v>
      </c>
      <c r="D9312">
        <v>28.75</v>
      </c>
    </row>
    <row r="9313" spans="3:4" x14ac:dyDescent="0.25">
      <c r="C9313" s="10">
        <v>29700</v>
      </c>
      <c r="D9313">
        <v>29</v>
      </c>
    </row>
    <row r="9314" spans="3:4" x14ac:dyDescent="0.25">
      <c r="C9314" s="10">
        <v>29699</v>
      </c>
      <c r="D9314">
        <v>29.25</v>
      </c>
    </row>
    <row r="9315" spans="3:4" x14ac:dyDescent="0.25">
      <c r="C9315" s="10">
        <v>29698</v>
      </c>
      <c r="D9315">
        <v>28.5</v>
      </c>
    </row>
    <row r="9316" spans="3:4" x14ac:dyDescent="0.25">
      <c r="C9316" s="10">
        <v>29697</v>
      </c>
      <c r="D9316">
        <v>27.5</v>
      </c>
    </row>
    <row r="9317" spans="3:4" x14ac:dyDescent="0.25">
      <c r="C9317" s="10">
        <v>29696</v>
      </c>
      <c r="D9317">
        <v>25.75</v>
      </c>
    </row>
    <row r="9318" spans="3:4" x14ac:dyDescent="0.25">
      <c r="C9318" s="10">
        <v>29692</v>
      </c>
      <c r="D9318">
        <v>25</v>
      </c>
    </row>
    <row r="9319" spans="3:4" x14ac:dyDescent="0.25">
      <c r="C9319" s="10">
        <v>29691</v>
      </c>
      <c r="D9319">
        <v>26.5</v>
      </c>
    </row>
    <row r="9320" spans="3:4" x14ac:dyDescent="0.25">
      <c r="C9320" s="10">
        <v>29690</v>
      </c>
      <c r="D9320">
        <v>27.88</v>
      </c>
    </row>
    <row r="9321" spans="3:4" x14ac:dyDescent="0.25">
      <c r="C9321" s="10">
        <v>29689</v>
      </c>
      <c r="D9321">
        <v>27.88</v>
      </c>
    </row>
    <row r="9322" spans="3:4" x14ac:dyDescent="0.25">
      <c r="C9322" s="10">
        <v>29686</v>
      </c>
      <c r="D9322">
        <v>27.88</v>
      </c>
    </row>
    <row r="9323" spans="3:4" x14ac:dyDescent="0.25">
      <c r="C9323" s="10">
        <v>29685</v>
      </c>
      <c r="D9323">
        <v>27.5</v>
      </c>
    </row>
    <row r="9324" spans="3:4" x14ac:dyDescent="0.25">
      <c r="C9324" s="10">
        <v>29684</v>
      </c>
      <c r="D9324">
        <v>27</v>
      </c>
    </row>
    <row r="9325" spans="3:4" x14ac:dyDescent="0.25">
      <c r="C9325" s="10">
        <v>29683</v>
      </c>
      <c r="D9325">
        <v>25.75</v>
      </c>
    </row>
    <row r="9326" spans="3:4" x14ac:dyDescent="0.25">
      <c r="C9326" s="10">
        <v>29682</v>
      </c>
      <c r="D9326">
        <v>26</v>
      </c>
    </row>
    <row r="9327" spans="3:4" x14ac:dyDescent="0.25">
      <c r="C9327" s="10">
        <v>29679</v>
      </c>
      <c r="D9327">
        <v>26.5</v>
      </c>
    </row>
    <row r="9328" spans="3:4" x14ac:dyDescent="0.25">
      <c r="C9328" s="10">
        <v>29678</v>
      </c>
      <c r="D9328">
        <v>26.37</v>
      </c>
    </row>
    <row r="9329" spans="3:4" x14ac:dyDescent="0.25">
      <c r="C9329" s="10">
        <v>29677</v>
      </c>
      <c r="D9329">
        <v>24.25</v>
      </c>
    </row>
    <row r="9330" spans="3:4" x14ac:dyDescent="0.25">
      <c r="C9330" s="10">
        <v>29676</v>
      </c>
      <c r="D9330">
        <v>24.5</v>
      </c>
    </row>
    <row r="9331" spans="3:4" x14ac:dyDescent="0.25">
      <c r="C9331" s="10">
        <v>29675</v>
      </c>
      <c r="D9331">
        <v>24.75</v>
      </c>
    </row>
    <row r="9332" spans="3:4" x14ac:dyDescent="0.25">
      <c r="C9332" s="10">
        <v>29672</v>
      </c>
      <c r="D9332">
        <v>24.75</v>
      </c>
    </row>
    <row r="9333" spans="3:4" x14ac:dyDescent="0.25">
      <c r="C9333" s="10">
        <v>29671</v>
      </c>
      <c r="D9333">
        <v>25.63</v>
      </c>
    </row>
    <row r="9334" spans="3:4" x14ac:dyDescent="0.25">
      <c r="C9334" s="10">
        <v>29670</v>
      </c>
      <c r="D9334">
        <v>26.13</v>
      </c>
    </row>
    <row r="9335" spans="3:4" x14ac:dyDescent="0.25">
      <c r="C9335" s="10">
        <v>29669</v>
      </c>
      <c r="D9335">
        <v>26.63</v>
      </c>
    </row>
    <row r="9336" spans="3:4" x14ac:dyDescent="0.25">
      <c r="C9336" s="10">
        <v>29668</v>
      </c>
      <c r="D9336">
        <v>26.75</v>
      </c>
    </row>
    <row r="9337" spans="3:4" x14ac:dyDescent="0.25">
      <c r="C9337" s="10">
        <v>29665</v>
      </c>
      <c r="D9337">
        <v>25.75</v>
      </c>
    </row>
    <row r="9338" spans="3:4" x14ac:dyDescent="0.25">
      <c r="C9338" s="10">
        <v>29664</v>
      </c>
      <c r="D9338">
        <v>25.5</v>
      </c>
    </row>
    <row r="9339" spans="3:4" x14ac:dyDescent="0.25">
      <c r="C9339" s="10">
        <v>29663</v>
      </c>
      <c r="D9339">
        <v>25.75</v>
      </c>
    </row>
    <row r="9340" spans="3:4" x14ac:dyDescent="0.25">
      <c r="C9340" s="10">
        <v>29662</v>
      </c>
      <c r="D9340">
        <v>24.25</v>
      </c>
    </row>
    <row r="9341" spans="3:4" x14ac:dyDescent="0.25">
      <c r="C9341" s="10">
        <v>29661</v>
      </c>
      <c r="D9341">
        <v>23.13</v>
      </c>
    </row>
    <row r="9342" spans="3:4" x14ac:dyDescent="0.25">
      <c r="C9342" s="10">
        <v>29658</v>
      </c>
      <c r="D9342">
        <v>22.25</v>
      </c>
    </row>
    <row r="9343" spans="3:4" x14ac:dyDescent="0.25">
      <c r="C9343" s="10">
        <v>29657</v>
      </c>
      <c r="D9343">
        <v>22.5</v>
      </c>
    </row>
    <row r="9344" spans="3:4" x14ac:dyDescent="0.25">
      <c r="C9344" s="10">
        <v>29656</v>
      </c>
      <c r="D9344">
        <v>21.62</v>
      </c>
    </row>
    <row r="9345" spans="3:4" x14ac:dyDescent="0.25">
      <c r="C9345" s="10">
        <v>29655</v>
      </c>
      <c r="D9345">
        <v>22.5</v>
      </c>
    </row>
    <row r="9346" spans="3:4" x14ac:dyDescent="0.25">
      <c r="C9346" s="10">
        <v>29654</v>
      </c>
      <c r="D9346">
        <v>23.63</v>
      </c>
    </row>
    <row r="9347" spans="3:4" x14ac:dyDescent="0.25">
      <c r="C9347" s="10">
        <v>29651</v>
      </c>
      <c r="D9347">
        <v>25.63</v>
      </c>
    </row>
    <row r="9348" spans="3:4" x14ac:dyDescent="0.25">
      <c r="C9348" s="10">
        <v>29650</v>
      </c>
      <c r="D9348">
        <v>25.87</v>
      </c>
    </row>
    <row r="9349" spans="3:4" x14ac:dyDescent="0.25">
      <c r="C9349" s="10">
        <v>29649</v>
      </c>
      <c r="D9349">
        <v>26</v>
      </c>
    </row>
    <row r="9350" spans="3:4" x14ac:dyDescent="0.25">
      <c r="C9350" s="10">
        <v>29648</v>
      </c>
      <c r="D9350">
        <v>26.25</v>
      </c>
    </row>
    <row r="9351" spans="3:4" x14ac:dyDescent="0.25">
      <c r="C9351" s="10">
        <v>29647</v>
      </c>
      <c r="D9351">
        <v>26.63</v>
      </c>
    </row>
    <row r="9352" spans="3:4" x14ac:dyDescent="0.25">
      <c r="C9352" s="10">
        <v>29644</v>
      </c>
      <c r="D9352">
        <v>26.5</v>
      </c>
    </row>
    <row r="9353" spans="3:4" x14ac:dyDescent="0.25">
      <c r="C9353" s="10">
        <v>29643</v>
      </c>
      <c r="D9353">
        <v>25.63</v>
      </c>
    </row>
    <row r="9354" spans="3:4" x14ac:dyDescent="0.25">
      <c r="C9354" s="10">
        <v>29642</v>
      </c>
      <c r="D9354">
        <v>25.25</v>
      </c>
    </row>
    <row r="9355" spans="3:4" x14ac:dyDescent="0.25">
      <c r="C9355" s="10">
        <v>29641</v>
      </c>
      <c r="D9355">
        <v>23.75</v>
      </c>
    </row>
    <row r="9356" spans="3:4" x14ac:dyDescent="0.25">
      <c r="C9356" s="10">
        <v>29640</v>
      </c>
      <c r="D9356">
        <v>24.62</v>
      </c>
    </row>
    <row r="9357" spans="3:4" x14ac:dyDescent="0.25">
      <c r="C9357" s="10">
        <v>29637</v>
      </c>
      <c r="D9357">
        <v>24.25</v>
      </c>
    </row>
    <row r="9358" spans="3:4" x14ac:dyDescent="0.25">
      <c r="C9358" s="10">
        <v>29636</v>
      </c>
      <c r="D9358">
        <v>25.63</v>
      </c>
    </row>
    <row r="9359" spans="3:4" x14ac:dyDescent="0.25">
      <c r="C9359" s="10">
        <v>29635</v>
      </c>
      <c r="D9359">
        <v>27.25</v>
      </c>
    </row>
    <row r="9360" spans="3:4" x14ac:dyDescent="0.25">
      <c r="C9360" s="10">
        <v>29634</v>
      </c>
      <c r="D9360">
        <v>26.13</v>
      </c>
    </row>
    <row r="9361" spans="3:4" x14ac:dyDescent="0.25">
      <c r="C9361" s="10">
        <v>29630</v>
      </c>
      <c r="D9361">
        <v>25.5</v>
      </c>
    </row>
    <row r="9362" spans="3:4" x14ac:dyDescent="0.25">
      <c r="C9362" s="10">
        <v>29629</v>
      </c>
      <c r="D9362">
        <v>26.13</v>
      </c>
    </row>
    <row r="9363" spans="3:4" x14ac:dyDescent="0.25">
      <c r="C9363" s="10">
        <v>29628</v>
      </c>
      <c r="D9363">
        <v>26.37</v>
      </c>
    </row>
    <row r="9364" spans="3:4" x14ac:dyDescent="0.25">
      <c r="C9364" s="10">
        <v>29627</v>
      </c>
      <c r="D9364">
        <v>27.25</v>
      </c>
    </row>
    <row r="9365" spans="3:4" x14ac:dyDescent="0.25">
      <c r="C9365" s="10">
        <v>29626</v>
      </c>
      <c r="D9365">
        <v>27.25</v>
      </c>
    </row>
    <row r="9366" spans="3:4" x14ac:dyDescent="0.25">
      <c r="C9366" s="10">
        <v>29623</v>
      </c>
      <c r="D9366">
        <v>28.75</v>
      </c>
    </row>
    <row r="9367" spans="3:4" x14ac:dyDescent="0.25">
      <c r="C9367" s="10">
        <v>29622</v>
      </c>
      <c r="D9367">
        <v>28.62</v>
      </c>
    </row>
    <row r="9368" spans="3:4" x14ac:dyDescent="0.25">
      <c r="C9368" s="10">
        <v>29621</v>
      </c>
      <c r="D9368">
        <v>28.62</v>
      </c>
    </row>
    <row r="9369" spans="3:4" x14ac:dyDescent="0.25">
      <c r="C9369" s="10">
        <v>29620</v>
      </c>
      <c r="D9369">
        <v>27.62</v>
      </c>
    </row>
    <row r="9370" spans="3:4" x14ac:dyDescent="0.25">
      <c r="C9370" s="10">
        <v>29619</v>
      </c>
      <c r="D9370">
        <v>26.63</v>
      </c>
    </row>
    <row r="9371" spans="3:4" x14ac:dyDescent="0.25">
      <c r="C9371" s="10">
        <v>29616</v>
      </c>
      <c r="D9371">
        <v>28.25</v>
      </c>
    </row>
    <row r="9372" spans="3:4" x14ac:dyDescent="0.25">
      <c r="C9372" s="10">
        <v>29615</v>
      </c>
      <c r="D9372">
        <v>29.87</v>
      </c>
    </row>
    <row r="9373" spans="3:4" x14ac:dyDescent="0.25">
      <c r="C9373" s="10">
        <v>29614</v>
      </c>
      <c r="D9373">
        <v>31</v>
      </c>
    </row>
    <row r="9374" spans="3:4" x14ac:dyDescent="0.25">
      <c r="C9374" s="10">
        <v>29613</v>
      </c>
      <c r="D9374">
        <v>32</v>
      </c>
    </row>
    <row r="9375" spans="3:4" x14ac:dyDescent="0.25">
      <c r="C9375" s="10">
        <v>29612</v>
      </c>
      <c r="D9375">
        <v>32.25</v>
      </c>
    </row>
    <row r="9376" spans="3:4" x14ac:dyDescent="0.25">
      <c r="C9376" s="10">
        <v>29609</v>
      </c>
      <c r="D9376">
        <v>32.75</v>
      </c>
    </row>
    <row r="9377" spans="3:4" x14ac:dyDescent="0.25">
      <c r="C9377" s="10">
        <v>29608</v>
      </c>
      <c r="D9377">
        <v>32.869999999999997</v>
      </c>
    </row>
    <row r="9378" spans="3:4" x14ac:dyDescent="0.25">
      <c r="C9378" s="10">
        <v>29607</v>
      </c>
      <c r="D9378">
        <v>32.5</v>
      </c>
    </row>
    <row r="9379" spans="3:4" x14ac:dyDescent="0.25">
      <c r="C9379" s="10">
        <v>29606</v>
      </c>
      <c r="D9379">
        <v>31.88</v>
      </c>
    </row>
    <row r="9380" spans="3:4" x14ac:dyDescent="0.25">
      <c r="C9380" s="10">
        <v>29605</v>
      </c>
      <c r="D9380">
        <v>32.869999999999997</v>
      </c>
    </row>
    <row r="9381" spans="3:4" x14ac:dyDescent="0.25">
      <c r="C9381" s="10">
        <v>29602</v>
      </c>
      <c r="D9381">
        <v>31</v>
      </c>
    </row>
    <row r="9382" spans="3:4" x14ac:dyDescent="0.25">
      <c r="C9382" s="10">
        <v>29601</v>
      </c>
      <c r="D9382">
        <v>31.25</v>
      </c>
    </row>
    <row r="9383" spans="3:4" x14ac:dyDescent="0.25">
      <c r="C9383" s="10">
        <v>29600</v>
      </c>
      <c r="D9383">
        <v>30.63</v>
      </c>
    </row>
    <row r="9384" spans="3:4" x14ac:dyDescent="0.25">
      <c r="C9384" s="10">
        <v>29599</v>
      </c>
      <c r="D9384">
        <v>30.5</v>
      </c>
    </row>
    <row r="9385" spans="3:4" x14ac:dyDescent="0.25">
      <c r="C9385" s="10">
        <v>29598</v>
      </c>
      <c r="D9385">
        <v>31.62</v>
      </c>
    </row>
    <row r="9386" spans="3:4" x14ac:dyDescent="0.25">
      <c r="C9386" s="10">
        <v>29595</v>
      </c>
      <c r="D9386">
        <v>31.88</v>
      </c>
    </row>
    <row r="9387" spans="3:4" x14ac:dyDescent="0.25">
      <c r="C9387" s="10">
        <v>29594</v>
      </c>
      <c r="D9387">
        <v>30.25</v>
      </c>
    </row>
    <row r="9388" spans="3:4" x14ac:dyDescent="0.25">
      <c r="C9388" s="10">
        <v>29593</v>
      </c>
      <c r="D9388">
        <v>30.88</v>
      </c>
    </row>
    <row r="9389" spans="3:4" x14ac:dyDescent="0.25">
      <c r="C9389" s="10">
        <v>29592</v>
      </c>
      <c r="D9389">
        <v>32.25</v>
      </c>
    </row>
    <row r="9390" spans="3:4" x14ac:dyDescent="0.25">
      <c r="C9390" s="10">
        <v>29591</v>
      </c>
      <c r="D9390">
        <v>33.75</v>
      </c>
    </row>
    <row r="9391" spans="3:4" x14ac:dyDescent="0.25">
      <c r="C9391" s="10">
        <v>29588</v>
      </c>
      <c r="D9391">
        <v>34.5</v>
      </c>
    </row>
    <row r="9392" spans="3:4" x14ac:dyDescent="0.25">
      <c r="C9392" s="10">
        <v>29586</v>
      </c>
      <c r="D9392">
        <v>34.130000000000003</v>
      </c>
    </row>
    <row r="9393" spans="3:4" x14ac:dyDescent="0.25">
      <c r="C9393" s="10">
        <v>29585</v>
      </c>
      <c r="D9393">
        <v>35.119999999999997</v>
      </c>
    </row>
    <row r="9394" spans="3:4" x14ac:dyDescent="0.25">
      <c r="C9394" s="10">
        <v>29584</v>
      </c>
      <c r="D9394">
        <v>36</v>
      </c>
    </row>
    <row r="9395" spans="3:4" x14ac:dyDescent="0.25">
      <c r="C9395" s="10">
        <v>29581</v>
      </c>
      <c r="D9395">
        <v>35.5</v>
      </c>
    </row>
    <row r="9396" spans="3:4" x14ac:dyDescent="0.25">
      <c r="C9396" s="10">
        <v>29579</v>
      </c>
      <c r="D9396">
        <v>32.5</v>
      </c>
    </row>
    <row r="9397" spans="3:4" x14ac:dyDescent="0.25">
      <c r="C9397" s="10">
        <v>29578</v>
      </c>
      <c r="D9397">
        <v>30.88</v>
      </c>
    </row>
    <row r="9398" spans="3:4" x14ac:dyDescent="0.25">
      <c r="C9398" s="10">
        <v>29577</v>
      </c>
      <c r="D9398">
        <v>29.63</v>
      </c>
    </row>
    <row r="9399" spans="3:4" x14ac:dyDescent="0.25">
      <c r="C9399" s="10">
        <v>29574</v>
      </c>
      <c r="D9399">
        <v>28.25</v>
      </c>
    </row>
    <row r="9400" spans="3:4" x14ac:dyDescent="0.25">
      <c r="C9400" s="10">
        <v>29573</v>
      </c>
      <c r="D9400">
        <v>26.63</v>
      </c>
    </row>
    <row r="9401" spans="3:4" x14ac:dyDescent="0.25">
      <c r="C9401" s="10">
        <v>29572</v>
      </c>
      <c r="D9401">
        <v>25.87</v>
      </c>
    </row>
    <row r="9402" spans="3:4" x14ac:dyDescent="0.25">
      <c r="C9402" s="10">
        <v>29571</v>
      </c>
      <c r="D9402">
        <v>25.25</v>
      </c>
    </row>
    <row r="9403" spans="3:4" x14ac:dyDescent="0.25">
      <c r="C9403" s="10">
        <v>29570</v>
      </c>
      <c r="D9403">
        <v>27.25</v>
      </c>
    </row>
    <row r="9404" spans="3:4" x14ac:dyDescent="0.25">
      <c r="C9404" s="10">
        <v>29567</v>
      </c>
      <c r="D9404">
        <v>28.75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E570-1FC8-42C9-92A8-A1A996021392}">
  <dimension ref="A1"/>
  <sheetViews>
    <sheetView topLeftCell="A10" workbookViewId="0">
      <selection activeCell="C8" sqref="C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Braun</cp:lastModifiedBy>
  <dcterms:created xsi:type="dcterms:W3CDTF">2015-06-05T18:17:20Z</dcterms:created>
  <dcterms:modified xsi:type="dcterms:W3CDTF">2019-07-18T03:03:39Z</dcterms:modified>
</cp:coreProperties>
</file>