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Users\mattb\Dropbox\Github Repositories\Auto_Stock_Trader\Repo\AutoStockTrader\Spreadsheets\"/>
    </mc:Choice>
  </mc:AlternateContent>
  <xr:revisionPtr revIDLastSave="0" documentId="13_ncr:1_{0B9CA69C-E973-42C6-8866-1F24DF3CA966}" xr6:coauthVersionLast="43" xr6:coauthVersionMax="43" xr10:uidLastSave="{00000000-0000-0000-0000-000000000000}"/>
  <bookViews>
    <workbookView xWindow="-13125" yWindow="9195" windowWidth="21600" windowHeight="11385" activeTab="2" xr2:uid="{00000000-000D-0000-FFFF-FFFF00000000}"/>
  </bookViews>
  <sheets>
    <sheet name="PMI Analysis" sheetId="3" r:id="rId1"/>
    <sheet name="Sheet1" sheetId="6" r:id="rId2"/>
    <sheet name="Sectors" sheetId="4" r:id="rId3"/>
    <sheet name="Industry Comments" sheetId="5" r:id="rId4"/>
  </sheets>
  <definedNames>
    <definedName name="_xlnm._FilterDatabase" localSheetId="3" hidden="1">'Industry Comments'!$A$1:$A$501</definedName>
    <definedName name="_xlnm._FilterDatabase" localSheetId="0" hidden="1">'PMI Analysis'!#REF!</definedName>
    <definedName name="_xlnm._FilterDatabase" localSheetId="2" hidden="1">Sectors!$B$143:$C$161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3" l="1"/>
  <c r="B2" i="3"/>
  <c r="M171" i="4" l="1"/>
  <c r="C167" i="4" l="1"/>
  <c r="D167" i="4" s="1"/>
  <c r="E167" i="4" s="1"/>
  <c r="F167" i="4" s="1"/>
  <c r="G167" i="4" s="1"/>
  <c r="H167" i="4" s="1"/>
  <c r="I167" i="4" s="1"/>
  <c r="J167" i="4" s="1"/>
  <c r="K167" i="4" s="1"/>
  <c r="L167" i="4" s="1"/>
  <c r="M167" i="4" s="1"/>
  <c r="N167" i="4" s="1"/>
  <c r="O167" i="4" s="1"/>
  <c r="P167" i="4" s="1"/>
  <c r="Q167" i="4" s="1"/>
  <c r="R167" i="4" s="1"/>
  <c r="C168" i="4"/>
  <c r="D168" i="4" s="1"/>
  <c r="E168" i="4" s="1"/>
  <c r="F168" i="4" s="1"/>
  <c r="G168" i="4" s="1"/>
  <c r="H168" i="4" s="1"/>
  <c r="I168" i="4" s="1"/>
  <c r="J168" i="4" s="1"/>
  <c r="K168" i="4" s="1"/>
  <c r="L168" i="4" s="1"/>
  <c r="M168" i="4" s="1"/>
  <c r="N168" i="4" s="1"/>
  <c r="O168" i="4" s="1"/>
  <c r="P168" i="4" s="1"/>
  <c r="Q168" i="4" s="1"/>
  <c r="R168" i="4" s="1"/>
  <c r="C169" i="4"/>
  <c r="D169" i="4" s="1"/>
  <c r="E169" i="4" s="1"/>
  <c r="F169" i="4" s="1"/>
  <c r="G169" i="4" s="1"/>
  <c r="H169" i="4" s="1"/>
  <c r="I169" i="4" s="1"/>
  <c r="J169" i="4" s="1"/>
  <c r="K169" i="4" s="1"/>
  <c r="L169" i="4" s="1"/>
  <c r="M169" i="4" s="1"/>
  <c r="N169" i="4" s="1"/>
  <c r="O169" i="4" s="1"/>
  <c r="P169" i="4" s="1"/>
  <c r="Q169" i="4" s="1"/>
  <c r="R169" i="4" s="1"/>
  <c r="C170" i="4"/>
  <c r="D170" i="4" s="1"/>
  <c r="E170" i="4" s="1"/>
  <c r="F170" i="4" s="1"/>
  <c r="G170" i="4" s="1"/>
  <c r="H170" i="4" s="1"/>
  <c r="I170" i="4" s="1"/>
  <c r="J170" i="4" s="1"/>
  <c r="K170" i="4" s="1"/>
  <c r="L170" i="4" s="1"/>
  <c r="M170" i="4" s="1"/>
  <c r="N170" i="4" s="1"/>
  <c r="O170" i="4" s="1"/>
  <c r="P170" i="4" s="1"/>
  <c r="Q170" i="4" s="1"/>
  <c r="R170" i="4" s="1"/>
  <c r="C171" i="4"/>
  <c r="D171" i="4" s="1"/>
  <c r="E171" i="4" s="1"/>
  <c r="F171" i="4" s="1"/>
  <c r="G171" i="4" s="1"/>
  <c r="H171" i="4" s="1"/>
  <c r="I171" i="4" s="1"/>
  <c r="J171" i="4" s="1"/>
  <c r="K171" i="4" s="1"/>
  <c r="N171" i="4" s="1"/>
  <c r="O171" i="4" s="1"/>
  <c r="P171" i="4" s="1"/>
  <c r="Q171" i="4" s="1"/>
  <c r="R171" i="4" s="1"/>
  <c r="C172" i="4"/>
  <c r="D172" i="4" s="1"/>
  <c r="E172" i="4" s="1"/>
  <c r="F172" i="4" s="1"/>
  <c r="G172" i="4" s="1"/>
  <c r="H172" i="4" s="1"/>
  <c r="I172" i="4" s="1"/>
  <c r="J172" i="4" s="1"/>
  <c r="K172" i="4" s="1"/>
  <c r="L172" i="4" s="1"/>
  <c r="M172" i="4" s="1"/>
  <c r="N172" i="4" s="1"/>
  <c r="O172" i="4" s="1"/>
  <c r="P172" i="4" s="1"/>
  <c r="Q172" i="4" s="1"/>
  <c r="R172" i="4" s="1"/>
  <c r="C173" i="4"/>
  <c r="D173" i="4" s="1"/>
  <c r="E173" i="4" s="1"/>
  <c r="F173" i="4" s="1"/>
  <c r="G173" i="4" s="1"/>
  <c r="H173" i="4" s="1"/>
  <c r="I173" i="4" s="1"/>
  <c r="J173" i="4" s="1"/>
  <c r="K173" i="4" s="1"/>
  <c r="L173" i="4" s="1"/>
  <c r="M173" i="4" s="1"/>
  <c r="N173" i="4" s="1"/>
  <c r="O173" i="4" s="1"/>
  <c r="P173" i="4" s="1"/>
  <c r="Q173" i="4" s="1"/>
  <c r="R173" i="4" s="1"/>
  <c r="C174" i="4"/>
  <c r="D174" i="4" s="1"/>
  <c r="E174" i="4" s="1"/>
  <c r="F174" i="4" s="1"/>
  <c r="G174" i="4" s="1"/>
  <c r="H174" i="4" s="1"/>
  <c r="I174" i="4" s="1"/>
  <c r="J174" i="4" s="1"/>
  <c r="K174" i="4" s="1"/>
  <c r="L174" i="4" s="1"/>
  <c r="M174" i="4" s="1"/>
  <c r="N174" i="4" s="1"/>
  <c r="O174" i="4" s="1"/>
  <c r="P174" i="4" s="1"/>
  <c r="Q174" i="4" s="1"/>
  <c r="R174" i="4" s="1"/>
  <c r="C175" i="4"/>
  <c r="D175" i="4" s="1"/>
  <c r="E175" i="4" s="1"/>
  <c r="F175" i="4" s="1"/>
  <c r="G175" i="4" s="1"/>
  <c r="H175" i="4" s="1"/>
  <c r="I175" i="4" s="1"/>
  <c r="J175" i="4" s="1"/>
  <c r="K175" i="4" s="1"/>
  <c r="L175" i="4" s="1"/>
  <c r="M175" i="4" s="1"/>
  <c r="N175" i="4" s="1"/>
  <c r="O175" i="4" s="1"/>
  <c r="P175" i="4" s="1"/>
  <c r="Q175" i="4" s="1"/>
  <c r="R175" i="4" s="1"/>
  <c r="C176" i="4"/>
  <c r="D176" i="4" s="1"/>
  <c r="E176" i="4" s="1"/>
  <c r="F176" i="4" s="1"/>
  <c r="G176" i="4" s="1"/>
  <c r="H176" i="4" s="1"/>
  <c r="I176" i="4" s="1"/>
  <c r="J176" i="4" s="1"/>
  <c r="K176" i="4" s="1"/>
  <c r="L176" i="4" s="1"/>
  <c r="M176" i="4" s="1"/>
  <c r="N176" i="4" s="1"/>
  <c r="O176" i="4" s="1"/>
  <c r="P176" i="4" s="1"/>
  <c r="Q176" i="4" s="1"/>
  <c r="R176" i="4" s="1"/>
  <c r="C177" i="4"/>
  <c r="D177" i="4" s="1"/>
  <c r="E177" i="4" s="1"/>
  <c r="F177" i="4" s="1"/>
  <c r="G177" i="4" s="1"/>
  <c r="H177" i="4" s="1"/>
  <c r="I177" i="4" s="1"/>
  <c r="J177" i="4" s="1"/>
  <c r="K177" i="4" s="1"/>
  <c r="L177" i="4" s="1"/>
  <c r="M177" i="4" s="1"/>
  <c r="N177" i="4" s="1"/>
  <c r="O177" i="4" s="1"/>
  <c r="P177" i="4" s="1"/>
  <c r="Q177" i="4" s="1"/>
  <c r="R177" i="4" s="1"/>
  <c r="C178" i="4"/>
  <c r="D178" i="4" s="1"/>
  <c r="E178" i="4" s="1"/>
  <c r="F178" i="4" s="1"/>
  <c r="G178" i="4" s="1"/>
  <c r="H178" i="4" s="1"/>
  <c r="I178" i="4" s="1"/>
  <c r="J178" i="4" s="1"/>
  <c r="K178" i="4" s="1"/>
  <c r="L178" i="4" s="1"/>
  <c r="M178" i="4" s="1"/>
  <c r="N178" i="4" s="1"/>
  <c r="O178" i="4" s="1"/>
  <c r="P178" i="4" s="1"/>
  <c r="Q178" i="4" s="1"/>
  <c r="R178" i="4" s="1"/>
  <c r="C179" i="4"/>
  <c r="D179" i="4" s="1"/>
  <c r="E179" i="4" s="1"/>
  <c r="F179" i="4" s="1"/>
  <c r="G179" i="4" s="1"/>
  <c r="H179" i="4" s="1"/>
  <c r="I179" i="4" s="1"/>
  <c r="J179" i="4" s="1"/>
  <c r="K179" i="4" s="1"/>
  <c r="L179" i="4" s="1"/>
  <c r="M179" i="4" s="1"/>
  <c r="N179" i="4" s="1"/>
  <c r="O179" i="4" s="1"/>
  <c r="P179" i="4" s="1"/>
  <c r="Q179" i="4" s="1"/>
  <c r="R179" i="4" s="1"/>
  <c r="C180" i="4"/>
  <c r="D180" i="4" s="1"/>
  <c r="E180" i="4" s="1"/>
  <c r="F180" i="4" s="1"/>
  <c r="G180" i="4" s="1"/>
  <c r="H180" i="4" s="1"/>
  <c r="I180" i="4" s="1"/>
  <c r="J180" i="4" s="1"/>
  <c r="K180" i="4" s="1"/>
  <c r="L180" i="4" s="1"/>
  <c r="M180" i="4" s="1"/>
  <c r="N180" i="4" s="1"/>
  <c r="O180" i="4" s="1"/>
  <c r="P180" i="4" s="1"/>
  <c r="Q180" i="4" s="1"/>
  <c r="R180" i="4" s="1"/>
  <c r="C181" i="4"/>
  <c r="D181" i="4" s="1"/>
  <c r="E181" i="4" s="1"/>
  <c r="F181" i="4" s="1"/>
  <c r="G181" i="4" s="1"/>
  <c r="H181" i="4" s="1"/>
  <c r="I181" i="4" s="1"/>
  <c r="J181" i="4" s="1"/>
  <c r="K181" i="4" s="1"/>
  <c r="L181" i="4" s="1"/>
  <c r="M181" i="4" s="1"/>
  <c r="N181" i="4" s="1"/>
  <c r="O181" i="4" s="1"/>
  <c r="P181" i="4" s="1"/>
  <c r="Q181" i="4" s="1"/>
  <c r="R181" i="4" s="1"/>
  <c r="C182" i="4"/>
  <c r="D182" i="4" s="1"/>
  <c r="E182" i="4" s="1"/>
  <c r="F182" i="4" s="1"/>
  <c r="G182" i="4" s="1"/>
  <c r="H182" i="4" s="1"/>
  <c r="I182" i="4" s="1"/>
  <c r="J182" i="4" s="1"/>
  <c r="K182" i="4" s="1"/>
  <c r="L182" i="4" s="1"/>
  <c r="M182" i="4" s="1"/>
  <c r="N182" i="4" s="1"/>
  <c r="O182" i="4" s="1"/>
  <c r="P182" i="4" s="1"/>
  <c r="Q182" i="4" s="1"/>
  <c r="R182" i="4" s="1"/>
  <c r="C183" i="4"/>
  <c r="D183" i="4" s="1"/>
  <c r="E183" i="4" s="1"/>
  <c r="F183" i="4" s="1"/>
  <c r="G183" i="4" s="1"/>
  <c r="H183" i="4" s="1"/>
  <c r="I183" i="4" s="1"/>
  <c r="J183" i="4" s="1"/>
  <c r="K183" i="4" s="1"/>
  <c r="L183" i="4" s="1"/>
  <c r="M183" i="4" s="1"/>
  <c r="N183" i="4" s="1"/>
  <c r="O183" i="4" s="1"/>
  <c r="P183" i="4" s="1"/>
  <c r="Q183" i="4" s="1"/>
  <c r="R183" i="4" s="1"/>
  <c r="C184" i="4"/>
  <c r="D184" i="4" s="1"/>
  <c r="E184" i="4" s="1"/>
  <c r="F184" i="4" s="1"/>
  <c r="G184" i="4" s="1"/>
  <c r="H184" i="4" s="1"/>
  <c r="I184" i="4" s="1"/>
  <c r="J184" i="4" s="1"/>
  <c r="K184" i="4" s="1"/>
  <c r="L184" i="4" s="1"/>
  <c r="M184" i="4" s="1"/>
  <c r="N184" i="4" s="1"/>
  <c r="O184" i="4" s="1"/>
  <c r="P184" i="4" s="1"/>
  <c r="Q184" i="4" s="1"/>
  <c r="R184" i="4" s="1"/>
  <c r="AL18" i="3" l="1"/>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301" i="3"/>
  <c r="AL302" i="3"/>
  <c r="AL303" i="3"/>
  <c r="AL304" i="3"/>
  <c r="AL305" i="3"/>
  <c r="AL306" i="3"/>
  <c r="AL307" i="3"/>
  <c r="AL308" i="3"/>
  <c r="AL309" i="3"/>
  <c r="AL310" i="3"/>
  <c r="AL311" i="3"/>
  <c r="AL312" i="3"/>
  <c r="AL313" i="3"/>
  <c r="AL314" i="3"/>
  <c r="AL315" i="3"/>
  <c r="AL316" i="3"/>
  <c r="AL317" i="3"/>
  <c r="AL318" i="3"/>
  <c r="AL319" i="3"/>
  <c r="AL320" i="3"/>
  <c r="AL321" i="3"/>
  <c r="AL322" i="3"/>
  <c r="AL323" i="3"/>
  <c r="AL324" i="3"/>
  <c r="AL325" i="3"/>
  <c r="AL326" i="3"/>
  <c r="AL327" i="3"/>
  <c r="AL328" i="3"/>
  <c r="AL329" i="3"/>
  <c r="AL330" i="3"/>
  <c r="AL331" i="3"/>
  <c r="AL332" i="3"/>
  <c r="AL333" i="3"/>
  <c r="AL334" i="3"/>
  <c r="AL335" i="3"/>
  <c r="AL336" i="3"/>
  <c r="AL337" i="3"/>
  <c r="AL338" i="3"/>
  <c r="AL339" i="3"/>
  <c r="AL340" i="3"/>
  <c r="AL341" i="3"/>
  <c r="AL342" i="3"/>
  <c r="AL343" i="3"/>
  <c r="AL344" i="3"/>
  <c r="AL345" i="3"/>
  <c r="AL346" i="3"/>
  <c r="AL347" i="3"/>
  <c r="AL348" i="3"/>
  <c r="AL349" i="3"/>
  <c r="AL350" i="3"/>
  <c r="AL351" i="3"/>
  <c r="AL352" i="3"/>
  <c r="AL353" i="3"/>
  <c r="AL354" i="3"/>
  <c r="AL355" i="3"/>
  <c r="AL356" i="3"/>
  <c r="AL357" i="3"/>
  <c r="AL358" i="3"/>
  <c r="AL359" i="3"/>
  <c r="AL360" i="3"/>
  <c r="AL361" i="3"/>
  <c r="AL362" i="3"/>
  <c r="AL363" i="3"/>
  <c r="AL364" i="3"/>
  <c r="AL365" i="3"/>
  <c r="AL366" i="3"/>
  <c r="AL367" i="3"/>
  <c r="AL368" i="3"/>
  <c r="AL369" i="3"/>
  <c r="AL370" i="3"/>
  <c r="AL371" i="3"/>
  <c r="AL372" i="3"/>
  <c r="AL373" i="3"/>
  <c r="AL374" i="3"/>
  <c r="AL375" i="3"/>
  <c r="AL376" i="3"/>
  <c r="AL377" i="3"/>
  <c r="AL378" i="3"/>
  <c r="AL379" i="3"/>
  <c r="AL380" i="3"/>
  <c r="AL381" i="3"/>
  <c r="AL382" i="3"/>
  <c r="AL383" i="3"/>
  <c r="AL384" i="3"/>
  <c r="AL385" i="3"/>
  <c r="AL386" i="3"/>
  <c r="AL387" i="3"/>
  <c r="AL388" i="3"/>
  <c r="AL389" i="3"/>
  <c r="AL390" i="3"/>
  <c r="AL391" i="3"/>
  <c r="AL392" i="3"/>
  <c r="AL393" i="3"/>
  <c r="AL394" i="3"/>
  <c r="AL395" i="3"/>
  <c r="AL396" i="3"/>
  <c r="AL397" i="3"/>
  <c r="AL398" i="3"/>
  <c r="AL399" i="3"/>
  <c r="AL400" i="3"/>
  <c r="AL401" i="3"/>
  <c r="AL402" i="3"/>
  <c r="AL403" i="3"/>
  <c r="AL404" i="3"/>
  <c r="AL405" i="3"/>
  <c r="AL406" i="3"/>
  <c r="AL407" i="3"/>
  <c r="AL408" i="3"/>
  <c r="AL409" i="3"/>
  <c r="AL410" i="3"/>
  <c r="AL411" i="3"/>
  <c r="AL412" i="3"/>
  <c r="AL413" i="3"/>
  <c r="AL414" i="3"/>
  <c r="AL415" i="3"/>
  <c r="AL416" i="3"/>
  <c r="AL417" i="3"/>
  <c r="AL418" i="3"/>
  <c r="AL419" i="3"/>
  <c r="AL420" i="3"/>
  <c r="AL421" i="3"/>
  <c r="AL422" i="3"/>
  <c r="AL423" i="3"/>
  <c r="AL424" i="3"/>
  <c r="AL425" i="3"/>
  <c r="AL426" i="3"/>
  <c r="AL427" i="3"/>
  <c r="AL428" i="3"/>
  <c r="AL429" i="3"/>
  <c r="AL430" i="3"/>
  <c r="AL431" i="3"/>
  <c r="AL432" i="3"/>
  <c r="AL433" i="3"/>
  <c r="AL434" i="3"/>
  <c r="AL435" i="3"/>
  <c r="AL436" i="3"/>
  <c r="AL437" i="3"/>
  <c r="AL438" i="3"/>
  <c r="AL439" i="3"/>
  <c r="AL440" i="3"/>
  <c r="AL441" i="3"/>
  <c r="AL442" i="3"/>
  <c r="AL443" i="3"/>
  <c r="AL444" i="3"/>
  <c r="AL445" i="3"/>
  <c r="AL446" i="3"/>
  <c r="AL447" i="3"/>
  <c r="AL448" i="3"/>
  <c r="AL449" i="3"/>
  <c r="AL450" i="3"/>
  <c r="AL451" i="3"/>
  <c r="AL452" i="3"/>
  <c r="AL453" i="3"/>
  <c r="AL454" i="3"/>
  <c r="AL455" i="3"/>
  <c r="AL456" i="3"/>
  <c r="AL457" i="3"/>
  <c r="AL458" i="3"/>
  <c r="AL459" i="3"/>
  <c r="AL460" i="3"/>
  <c r="AL461" i="3"/>
  <c r="AL462" i="3"/>
  <c r="AL463" i="3"/>
  <c r="AL464" i="3"/>
  <c r="AL465" i="3"/>
  <c r="AL466" i="3"/>
  <c r="AL467" i="3"/>
  <c r="AL468" i="3"/>
  <c r="AL469" i="3"/>
  <c r="AL470" i="3"/>
  <c r="AL471" i="3"/>
  <c r="AL472" i="3"/>
  <c r="AL473" i="3"/>
  <c r="AL474" i="3"/>
  <c r="AL475" i="3"/>
  <c r="AL476" i="3"/>
  <c r="AL477" i="3"/>
  <c r="AL478" i="3"/>
  <c r="AL479" i="3"/>
  <c r="AL480" i="3"/>
  <c r="AL481" i="3"/>
  <c r="AL482" i="3"/>
  <c r="AL483" i="3"/>
  <c r="AL484" i="3"/>
  <c r="AL485" i="3"/>
  <c r="AL486" i="3"/>
  <c r="AL487" i="3"/>
  <c r="AL488" i="3"/>
  <c r="AL489" i="3"/>
  <c r="AL490" i="3"/>
  <c r="AL491" i="3"/>
  <c r="AL492" i="3"/>
  <c r="AL493" i="3"/>
  <c r="AL494" i="3"/>
  <c r="AL495" i="3"/>
  <c r="AL496" i="3"/>
  <c r="AL497" i="3"/>
  <c r="AL498" i="3"/>
  <c r="AL499" i="3"/>
  <c r="AL500" i="3"/>
  <c r="AL501" i="3"/>
  <c r="AL502" i="3"/>
  <c r="AL503" i="3"/>
  <c r="AL504" i="3"/>
  <c r="AL505" i="3"/>
  <c r="AL506" i="3"/>
  <c r="AL507" i="3"/>
  <c r="AL508" i="3"/>
  <c r="AL509" i="3"/>
  <c r="AL510" i="3"/>
  <c r="AL511" i="3"/>
  <c r="AL512" i="3"/>
  <c r="AL513" i="3"/>
  <c r="AL514" i="3"/>
  <c r="AL515" i="3"/>
  <c r="AL516" i="3"/>
  <c r="AL517" i="3"/>
  <c r="AL518" i="3"/>
  <c r="AL519" i="3"/>
  <c r="AL520" i="3"/>
  <c r="AL521" i="3"/>
  <c r="AL522" i="3"/>
  <c r="AL523" i="3"/>
  <c r="AL524" i="3"/>
  <c r="AL525" i="3"/>
  <c r="AL526" i="3"/>
  <c r="AL527" i="3"/>
  <c r="AL528" i="3"/>
  <c r="AL529" i="3"/>
  <c r="AL530" i="3"/>
  <c r="AL531" i="3"/>
  <c r="AL532" i="3"/>
  <c r="AL533" i="3"/>
  <c r="AL534" i="3"/>
  <c r="AL535" i="3"/>
  <c r="AL536" i="3"/>
  <c r="AL537" i="3"/>
  <c r="AL538" i="3"/>
  <c r="AL539" i="3"/>
  <c r="AL540" i="3"/>
  <c r="AL541" i="3"/>
  <c r="AL542" i="3"/>
  <c r="AL543" i="3"/>
  <c r="AL544" i="3"/>
  <c r="AL545" i="3"/>
  <c r="AL546" i="3"/>
  <c r="AL547" i="3"/>
  <c r="AL548" i="3"/>
  <c r="AL549" i="3"/>
  <c r="AL550" i="3"/>
  <c r="AL551" i="3"/>
  <c r="AL552" i="3"/>
  <c r="AL553" i="3"/>
  <c r="AL554" i="3"/>
  <c r="AL555" i="3"/>
  <c r="AL556" i="3"/>
  <c r="AL557" i="3"/>
  <c r="AL558" i="3"/>
  <c r="AL559" i="3"/>
  <c r="AL560" i="3"/>
  <c r="AL561" i="3"/>
  <c r="AL562" i="3"/>
  <c r="AL563" i="3"/>
  <c r="AL564" i="3"/>
  <c r="AL565" i="3"/>
  <c r="AL566" i="3"/>
  <c r="AL567" i="3"/>
  <c r="AL568" i="3"/>
  <c r="AL569" i="3"/>
  <c r="AL570" i="3"/>
  <c r="AL571" i="3"/>
  <c r="AL572" i="3"/>
  <c r="AL573" i="3"/>
  <c r="AL574" i="3"/>
  <c r="AL575" i="3"/>
  <c r="AL576" i="3"/>
  <c r="AL577" i="3"/>
  <c r="AL578" i="3"/>
  <c r="AL579" i="3"/>
  <c r="AL580" i="3"/>
  <c r="AL581" i="3"/>
  <c r="AL582" i="3"/>
  <c r="AL583" i="3"/>
  <c r="AL584" i="3"/>
  <c r="AL585" i="3"/>
  <c r="AL586" i="3"/>
  <c r="AL587" i="3"/>
  <c r="AL588" i="3"/>
  <c r="AL589" i="3"/>
  <c r="AL590" i="3"/>
  <c r="AL591" i="3"/>
  <c r="AL592" i="3"/>
  <c r="AL593" i="3"/>
  <c r="AL594" i="3"/>
  <c r="AL595" i="3"/>
  <c r="AL596" i="3"/>
  <c r="AL597" i="3"/>
  <c r="AL598" i="3"/>
  <c r="AL599" i="3"/>
  <c r="AL600" i="3"/>
  <c r="AL601" i="3"/>
  <c r="AL602" i="3"/>
  <c r="AL603" i="3"/>
  <c r="AL604" i="3"/>
  <c r="AL605" i="3"/>
  <c r="AL606" i="3"/>
  <c r="AL607" i="3"/>
  <c r="AL608" i="3"/>
  <c r="AL609" i="3"/>
  <c r="AL610" i="3"/>
  <c r="AL611" i="3"/>
  <c r="AL612" i="3"/>
  <c r="AL613" i="3"/>
  <c r="AL614" i="3"/>
  <c r="AL615" i="3"/>
  <c r="AL616" i="3"/>
  <c r="AL617" i="3"/>
  <c r="AL618" i="3"/>
  <c r="AL619" i="3"/>
  <c r="AL620" i="3"/>
  <c r="AL621" i="3"/>
  <c r="AL622" i="3"/>
  <c r="AL623" i="3"/>
  <c r="AL624" i="3"/>
  <c r="AL625" i="3"/>
  <c r="AL626" i="3"/>
  <c r="AL627" i="3"/>
  <c r="AL628" i="3"/>
  <c r="AL629" i="3"/>
  <c r="AL630" i="3"/>
  <c r="AL631" i="3"/>
  <c r="AL632" i="3"/>
  <c r="AL633" i="3"/>
  <c r="AL634" i="3"/>
  <c r="AL635" i="3"/>
  <c r="AL636" i="3"/>
  <c r="AL637" i="3"/>
  <c r="AL638" i="3"/>
  <c r="AL639" i="3"/>
  <c r="AL640" i="3"/>
  <c r="AL641" i="3"/>
  <c r="AL642" i="3"/>
  <c r="AL643" i="3"/>
  <c r="AL644" i="3"/>
  <c r="AL645" i="3"/>
  <c r="AL646" i="3"/>
  <c r="AL647" i="3"/>
  <c r="AL648" i="3"/>
  <c r="AL649" i="3"/>
  <c r="AL650" i="3"/>
  <c r="AL651" i="3"/>
  <c r="AL652" i="3"/>
  <c r="AL653" i="3"/>
  <c r="AL654" i="3"/>
  <c r="AL655" i="3"/>
  <c r="AL656" i="3"/>
  <c r="AL657" i="3"/>
  <c r="AL658" i="3"/>
  <c r="AL659" i="3"/>
  <c r="AL660" i="3"/>
  <c r="AL661" i="3"/>
  <c r="AL662" i="3"/>
  <c r="AL663" i="3"/>
  <c r="AL664" i="3"/>
  <c r="AL665" i="3"/>
  <c r="AL666" i="3"/>
  <c r="AL667" i="3"/>
  <c r="AL668" i="3"/>
  <c r="AL669" i="3"/>
  <c r="AL670" i="3"/>
  <c r="AL671" i="3"/>
  <c r="AL672" i="3"/>
  <c r="AL673" i="3"/>
  <c r="AL674" i="3"/>
  <c r="AL675" i="3"/>
  <c r="AL676" i="3"/>
  <c r="AL677" i="3"/>
  <c r="AL678" i="3"/>
  <c r="AL679" i="3"/>
  <c r="AL680" i="3"/>
  <c r="AL681" i="3"/>
  <c r="AL682" i="3"/>
  <c r="AL683" i="3"/>
  <c r="AL684" i="3"/>
  <c r="AL685" i="3"/>
  <c r="AL686" i="3"/>
  <c r="AL687" i="3"/>
  <c r="AL688" i="3"/>
  <c r="AL689" i="3"/>
  <c r="AL690" i="3"/>
  <c r="AL691" i="3"/>
  <c r="AL692" i="3"/>
  <c r="AL693" i="3"/>
  <c r="AL694" i="3"/>
  <c r="AL695" i="3"/>
  <c r="AL696" i="3"/>
  <c r="AL697" i="3"/>
  <c r="AL698" i="3"/>
  <c r="AL699" i="3"/>
  <c r="AL700" i="3"/>
  <c r="AL701" i="3"/>
  <c r="AL702" i="3"/>
  <c r="AL703" i="3"/>
  <c r="AL704" i="3"/>
  <c r="AL705" i="3"/>
  <c r="AL706" i="3"/>
  <c r="AL707" i="3"/>
  <c r="AL708" i="3"/>
  <c r="AL709" i="3"/>
  <c r="AL710" i="3"/>
  <c r="AL711" i="3"/>
  <c r="AL712" i="3"/>
  <c r="AL713" i="3"/>
  <c r="AL714" i="3"/>
  <c r="AL715" i="3"/>
  <c r="AL716" i="3"/>
  <c r="AL717" i="3"/>
  <c r="AL718" i="3"/>
  <c r="AL719" i="3"/>
  <c r="AL720" i="3"/>
  <c r="AL721" i="3"/>
  <c r="AL722" i="3"/>
  <c r="AL723" i="3"/>
  <c r="AL724" i="3"/>
  <c r="AL725" i="3"/>
  <c r="AL726" i="3"/>
  <c r="AL727" i="3"/>
  <c r="AL728" i="3"/>
  <c r="AL729" i="3"/>
  <c r="AL730" i="3"/>
  <c r="AL731" i="3"/>
  <c r="AL732" i="3"/>
  <c r="AL733" i="3"/>
  <c r="AL734" i="3"/>
  <c r="AL735" i="3"/>
  <c r="AL736" i="3"/>
  <c r="AL737" i="3"/>
  <c r="AL738" i="3"/>
  <c r="AL739" i="3"/>
  <c r="AL740" i="3"/>
  <c r="AL741" i="3"/>
  <c r="AL742" i="3"/>
  <c r="AL743" i="3"/>
  <c r="AL744" i="3"/>
  <c r="AL745" i="3"/>
  <c r="AL746" i="3"/>
  <c r="AL747" i="3"/>
  <c r="AL748" i="3"/>
  <c r="AL749" i="3"/>
  <c r="AL750" i="3"/>
  <c r="AL751" i="3"/>
  <c r="AL752" i="3"/>
  <c r="AL753" i="3"/>
  <c r="AL754" i="3"/>
  <c r="AL755" i="3"/>
  <c r="AL756" i="3"/>
  <c r="AL757" i="3"/>
  <c r="AL758" i="3"/>
  <c r="AL759" i="3"/>
  <c r="AL760" i="3"/>
  <c r="AL761" i="3"/>
  <c r="AL762" i="3"/>
  <c r="AL763" i="3"/>
  <c r="AL764" i="3"/>
  <c r="AL765" i="3"/>
  <c r="AL766" i="3"/>
  <c r="AL767" i="3"/>
  <c r="AL768" i="3"/>
  <c r="AL769" i="3"/>
  <c r="AL770" i="3"/>
  <c r="AL771" i="3"/>
  <c r="AL772" i="3"/>
  <c r="AL773" i="3"/>
  <c r="AL774" i="3"/>
  <c r="AL775" i="3"/>
  <c r="AL776" i="3"/>
  <c r="AL777" i="3"/>
  <c r="AL778" i="3"/>
  <c r="AL779" i="3"/>
  <c r="AL780" i="3"/>
  <c r="AL781" i="3"/>
  <c r="AL782" i="3"/>
  <c r="AL783" i="3"/>
  <c r="AL784" i="3"/>
  <c r="AL785" i="3"/>
  <c r="AL786" i="3"/>
  <c r="AL787" i="3"/>
  <c r="AL788" i="3"/>
  <c r="AL789" i="3"/>
  <c r="AL790" i="3"/>
  <c r="AL791" i="3"/>
  <c r="AL792" i="3"/>
  <c r="AL793" i="3"/>
  <c r="AL794" i="3"/>
  <c r="AL795" i="3"/>
  <c r="AL796" i="3"/>
  <c r="AL797" i="3"/>
  <c r="AL798" i="3"/>
  <c r="AL799" i="3"/>
  <c r="AL800" i="3"/>
  <c r="AL801" i="3"/>
  <c r="AL802" i="3"/>
  <c r="AL803" i="3"/>
  <c r="AL804" i="3"/>
  <c r="AL805" i="3"/>
  <c r="AL806" i="3"/>
  <c r="AL807" i="3"/>
  <c r="AL808" i="3"/>
  <c r="AL809" i="3"/>
  <c r="AL810" i="3"/>
  <c r="AL811" i="3"/>
  <c r="AL812" i="3"/>
  <c r="AL813" i="3"/>
  <c r="AL814" i="3"/>
  <c r="AL815" i="3"/>
  <c r="AL816" i="3"/>
  <c r="AL817" i="3"/>
  <c r="AL818" i="3"/>
  <c r="AL819" i="3"/>
  <c r="AL820" i="3"/>
  <c r="AL821" i="3"/>
  <c r="AL822" i="3"/>
  <c r="AL823" i="3"/>
  <c r="AL824" i="3"/>
  <c r="AL825" i="3"/>
  <c r="AL826" i="3"/>
  <c r="AL827" i="3"/>
  <c r="AL828" i="3"/>
  <c r="AL829" i="3"/>
  <c r="AL830" i="3"/>
  <c r="AL831" i="3"/>
  <c r="AL832" i="3"/>
  <c r="AL833" i="3"/>
  <c r="AL834" i="3"/>
  <c r="AL835" i="3"/>
  <c r="AL836" i="3"/>
  <c r="AL837" i="3"/>
  <c r="AL838" i="3"/>
  <c r="AL839" i="3"/>
  <c r="AL840" i="3"/>
  <c r="AL841" i="3"/>
  <c r="AL842" i="3"/>
  <c r="AL843" i="3"/>
  <c r="AL844" i="3"/>
  <c r="AL845" i="3"/>
  <c r="AL846" i="3"/>
  <c r="AL17" i="3"/>
  <c r="AL16" i="3"/>
  <c r="BV359" i="3" l="1"/>
  <c r="BV360" i="3"/>
  <c r="BV361" i="3"/>
  <c r="BV362" i="3"/>
  <c r="BV363" i="3"/>
  <c r="BV364" i="3"/>
  <c r="BV365" i="3"/>
  <c r="BV366" i="3"/>
  <c r="BV367" i="3"/>
  <c r="BV368" i="3"/>
  <c r="BV369" i="3"/>
  <c r="BV370" i="3"/>
  <c r="BV371" i="3"/>
  <c r="BV372" i="3"/>
  <c r="BV373" i="3"/>
  <c r="BV374" i="3"/>
  <c r="BV375" i="3"/>
  <c r="BV376" i="3"/>
  <c r="BV377" i="3"/>
  <c r="BV378" i="3"/>
  <c r="BV379" i="3"/>
  <c r="BV380" i="3"/>
  <c r="BV381" i="3"/>
  <c r="BV382" i="3"/>
  <c r="BV383" i="3"/>
  <c r="BV384" i="3"/>
  <c r="BV385" i="3"/>
  <c r="BV386" i="3"/>
  <c r="BV387" i="3"/>
  <c r="BV388" i="3"/>
  <c r="BV389" i="3"/>
  <c r="BV390" i="3"/>
  <c r="BV391" i="3"/>
  <c r="BV392" i="3"/>
  <c r="BV393" i="3"/>
  <c r="BV394" i="3"/>
  <c r="BV395" i="3"/>
  <c r="BV396" i="3"/>
  <c r="BV397" i="3"/>
  <c r="BV398" i="3"/>
  <c r="BV399" i="3"/>
  <c r="BV400" i="3"/>
  <c r="BV401" i="3"/>
  <c r="BV402" i="3"/>
  <c r="BV403" i="3"/>
  <c r="BV404" i="3"/>
  <c r="BV405" i="3"/>
  <c r="BV406" i="3"/>
  <c r="BV407" i="3"/>
  <c r="BV408" i="3"/>
  <c r="BV409" i="3"/>
  <c r="BV410" i="3"/>
  <c r="BV411" i="3"/>
  <c r="BV412" i="3"/>
  <c r="BV413" i="3"/>
  <c r="BV414" i="3"/>
  <c r="BV415" i="3"/>
  <c r="BV416" i="3"/>
  <c r="BV417" i="3"/>
  <c r="BV418" i="3"/>
  <c r="BV419" i="3"/>
  <c r="BV420" i="3"/>
  <c r="BV421" i="3"/>
  <c r="BV422" i="3"/>
  <c r="BV423" i="3"/>
  <c r="BV424" i="3"/>
  <c r="BV425" i="3"/>
  <c r="BV426" i="3"/>
  <c r="BV427" i="3"/>
  <c r="BV428" i="3"/>
  <c r="BV429" i="3"/>
  <c r="BV430" i="3"/>
  <c r="BV431" i="3"/>
  <c r="BV432" i="3"/>
  <c r="BV433" i="3"/>
  <c r="BV434" i="3"/>
  <c r="BV435" i="3"/>
  <c r="BV436" i="3"/>
  <c r="BV437" i="3"/>
  <c r="BV438" i="3"/>
  <c r="BV439" i="3"/>
  <c r="BV440" i="3"/>
  <c r="BV441" i="3"/>
  <c r="BV442" i="3"/>
  <c r="BV443" i="3"/>
  <c r="BV444" i="3"/>
  <c r="BV445" i="3"/>
  <c r="BV446" i="3"/>
  <c r="BV447" i="3"/>
  <c r="BV448" i="3"/>
  <c r="BV449" i="3"/>
  <c r="BV450" i="3"/>
  <c r="BV451" i="3"/>
  <c r="BV452" i="3"/>
  <c r="BV453" i="3"/>
  <c r="BV454" i="3"/>
  <c r="BV455" i="3"/>
  <c r="BV456" i="3"/>
  <c r="BV457" i="3"/>
  <c r="BV458" i="3"/>
  <c r="BV459" i="3"/>
  <c r="BV460" i="3"/>
  <c r="BV461" i="3"/>
  <c r="BV462" i="3"/>
  <c r="BV463" i="3"/>
  <c r="BV464" i="3"/>
  <c r="BV465" i="3"/>
  <c r="BV466" i="3"/>
  <c r="BV467" i="3"/>
  <c r="BV468" i="3"/>
  <c r="BV469" i="3"/>
  <c r="BV470" i="3"/>
  <c r="BV471" i="3"/>
  <c r="BV472" i="3"/>
  <c r="BV473" i="3"/>
  <c r="BV474" i="3"/>
  <c r="BV475" i="3"/>
  <c r="BV476" i="3"/>
  <c r="BV477" i="3"/>
  <c r="BV478" i="3"/>
  <c r="BV479" i="3"/>
  <c r="BV480" i="3"/>
  <c r="BV481" i="3"/>
  <c r="BV482" i="3"/>
  <c r="BV483" i="3"/>
  <c r="BV484" i="3"/>
  <c r="BV485" i="3"/>
  <c r="BV486" i="3"/>
  <c r="BV487" i="3"/>
  <c r="BV488" i="3"/>
  <c r="BV489" i="3"/>
  <c r="BV490" i="3"/>
  <c r="BV491" i="3"/>
  <c r="BV492" i="3"/>
  <c r="BV493" i="3"/>
  <c r="BV494" i="3"/>
  <c r="BV495" i="3"/>
  <c r="BV496" i="3"/>
  <c r="BV497" i="3"/>
  <c r="BV498" i="3"/>
  <c r="BV499" i="3"/>
  <c r="BV500" i="3"/>
  <c r="BV501" i="3"/>
  <c r="BV502" i="3"/>
  <c r="BV503" i="3"/>
  <c r="BV504" i="3"/>
  <c r="BV505" i="3"/>
  <c r="BV506" i="3"/>
  <c r="BV507" i="3"/>
  <c r="BV508" i="3"/>
  <c r="BV509" i="3"/>
  <c r="BV510" i="3"/>
  <c r="BV511" i="3"/>
  <c r="BV512" i="3"/>
  <c r="BV513" i="3"/>
  <c r="BV514" i="3"/>
  <c r="BV515" i="3"/>
  <c r="BV516" i="3"/>
  <c r="BV517" i="3"/>
  <c r="BV518" i="3"/>
  <c r="BV519" i="3"/>
  <c r="BV520" i="3"/>
  <c r="BV521" i="3"/>
  <c r="BV522" i="3"/>
  <c r="BV523" i="3"/>
  <c r="BV524" i="3"/>
  <c r="BV525" i="3"/>
  <c r="BV526" i="3"/>
  <c r="BV527" i="3"/>
  <c r="BV528" i="3"/>
  <c r="BV529" i="3"/>
  <c r="BV530" i="3"/>
  <c r="BV531" i="3"/>
  <c r="BV532" i="3"/>
  <c r="BV533" i="3"/>
  <c r="BV534" i="3"/>
  <c r="BV535" i="3"/>
  <c r="BV536" i="3"/>
  <c r="BV537" i="3"/>
  <c r="BV538" i="3"/>
  <c r="BV539" i="3"/>
  <c r="BV540" i="3"/>
  <c r="BV541" i="3"/>
  <c r="BV542" i="3"/>
  <c r="BV543" i="3"/>
  <c r="BV544" i="3"/>
  <c r="BV545" i="3"/>
  <c r="BV546" i="3"/>
  <c r="BV547" i="3"/>
  <c r="BV548" i="3"/>
  <c r="BV549" i="3"/>
  <c r="BV550" i="3"/>
  <c r="BV551" i="3"/>
  <c r="BV552" i="3"/>
  <c r="BV553" i="3"/>
  <c r="BV554" i="3"/>
  <c r="BV555" i="3"/>
  <c r="BV556" i="3"/>
  <c r="BV557" i="3"/>
  <c r="BV558" i="3"/>
  <c r="BV559" i="3"/>
  <c r="BV560" i="3"/>
  <c r="BV561" i="3"/>
  <c r="BV562" i="3"/>
  <c r="BV563" i="3"/>
  <c r="BV564" i="3"/>
  <c r="BV565" i="3"/>
  <c r="BV566" i="3"/>
  <c r="BV567" i="3"/>
  <c r="BV568" i="3"/>
  <c r="BV569" i="3"/>
  <c r="BV570" i="3"/>
  <c r="BV571" i="3"/>
  <c r="BV572" i="3"/>
  <c r="BV573" i="3"/>
  <c r="BV574" i="3"/>
  <c r="BV575" i="3"/>
  <c r="BV576" i="3"/>
  <c r="BV577" i="3"/>
  <c r="BV578" i="3"/>
  <c r="BV579" i="3"/>
  <c r="BV580" i="3"/>
  <c r="BV581" i="3"/>
  <c r="BV582" i="3"/>
  <c r="BV583" i="3"/>
  <c r="BV584" i="3"/>
  <c r="BV585" i="3"/>
  <c r="BV586" i="3"/>
  <c r="BV587" i="3"/>
  <c r="BV588" i="3"/>
  <c r="BV589" i="3"/>
  <c r="BV590" i="3"/>
  <c r="BV591" i="3"/>
  <c r="BV592" i="3"/>
  <c r="BV593" i="3"/>
  <c r="BV594" i="3"/>
  <c r="BV595" i="3"/>
  <c r="BV596" i="3"/>
  <c r="BV597" i="3"/>
  <c r="BV598" i="3"/>
  <c r="BV599" i="3"/>
  <c r="BV600" i="3"/>
  <c r="BV601" i="3"/>
  <c r="BV602" i="3"/>
  <c r="BV603" i="3"/>
  <c r="BV604" i="3"/>
  <c r="BV605" i="3"/>
  <c r="BV606" i="3"/>
  <c r="BV607" i="3"/>
  <c r="BV608" i="3"/>
  <c r="BV609" i="3"/>
  <c r="BV610" i="3"/>
  <c r="BV611" i="3"/>
  <c r="BV612" i="3"/>
  <c r="BV613" i="3"/>
  <c r="BV614" i="3"/>
  <c r="BV615" i="3"/>
  <c r="BV616" i="3"/>
  <c r="BV617" i="3"/>
  <c r="BV618" i="3"/>
  <c r="BV619" i="3"/>
  <c r="BV620" i="3"/>
  <c r="BV621" i="3"/>
  <c r="BV622" i="3"/>
  <c r="BV623" i="3"/>
  <c r="BV624" i="3"/>
  <c r="BV625" i="3"/>
  <c r="BV626" i="3"/>
  <c r="BV627" i="3"/>
  <c r="BV628" i="3"/>
  <c r="BV629" i="3"/>
  <c r="BV630" i="3"/>
  <c r="BV631" i="3"/>
  <c r="BV632" i="3"/>
  <c r="BV633" i="3"/>
  <c r="BV634" i="3"/>
  <c r="BV635" i="3"/>
  <c r="BV636" i="3"/>
  <c r="BV637" i="3"/>
  <c r="BV638" i="3"/>
  <c r="BV639" i="3"/>
  <c r="BV640" i="3"/>
  <c r="BV641" i="3"/>
  <c r="BV642" i="3"/>
  <c r="BV643" i="3"/>
  <c r="BV644" i="3"/>
  <c r="BV645" i="3"/>
  <c r="BV646" i="3"/>
  <c r="BV647" i="3"/>
  <c r="BV648" i="3"/>
  <c r="BV649" i="3"/>
  <c r="BV650" i="3"/>
  <c r="BV651" i="3"/>
  <c r="BV652" i="3"/>
  <c r="BV653" i="3"/>
  <c r="BV654" i="3"/>
  <c r="BV655" i="3"/>
  <c r="BV656" i="3"/>
  <c r="BV657" i="3"/>
  <c r="BV658" i="3"/>
  <c r="BV659" i="3"/>
  <c r="BV660" i="3"/>
  <c r="BV661" i="3"/>
  <c r="BV662" i="3"/>
  <c r="BV663" i="3"/>
  <c r="BV664" i="3"/>
  <c r="BV665" i="3"/>
  <c r="BV666" i="3"/>
  <c r="BV667" i="3"/>
  <c r="BV668" i="3"/>
  <c r="BV669" i="3"/>
  <c r="BV670" i="3"/>
  <c r="BV671" i="3"/>
  <c r="BV672" i="3"/>
  <c r="BV673" i="3"/>
  <c r="BV674" i="3"/>
  <c r="BV675" i="3"/>
  <c r="BV676" i="3"/>
  <c r="BV677" i="3"/>
  <c r="BV678" i="3"/>
  <c r="BV679" i="3"/>
  <c r="BV680" i="3"/>
  <c r="BV681" i="3"/>
  <c r="BV682" i="3"/>
  <c r="BV683" i="3"/>
  <c r="BV684" i="3"/>
  <c r="BV685" i="3"/>
  <c r="BV686" i="3"/>
  <c r="BV687" i="3"/>
  <c r="BV688" i="3"/>
  <c r="BV689" i="3"/>
  <c r="BV690" i="3"/>
  <c r="BV691" i="3"/>
  <c r="BV692" i="3"/>
  <c r="BV693" i="3"/>
  <c r="BV694" i="3"/>
  <c r="BV695" i="3"/>
  <c r="BV696" i="3"/>
  <c r="BV697" i="3"/>
  <c r="BV698" i="3"/>
  <c r="BV699" i="3"/>
  <c r="BV700" i="3"/>
  <c r="BV701" i="3"/>
  <c r="BV702" i="3"/>
  <c r="BV703" i="3"/>
  <c r="BV704" i="3"/>
  <c r="BV705" i="3"/>
  <c r="BV706" i="3"/>
  <c r="BV707" i="3"/>
  <c r="BV708" i="3"/>
  <c r="BV709" i="3"/>
  <c r="BV710" i="3"/>
  <c r="BV711" i="3"/>
  <c r="BV712" i="3"/>
  <c r="BV713" i="3"/>
  <c r="BV714" i="3"/>
  <c r="BV715" i="3"/>
  <c r="BV716" i="3"/>
  <c r="BV717" i="3"/>
  <c r="BV718" i="3"/>
  <c r="BV719" i="3"/>
  <c r="BV720" i="3"/>
  <c r="BV721" i="3"/>
  <c r="BV722" i="3"/>
  <c r="BV723" i="3"/>
  <c r="BV724" i="3"/>
  <c r="BV725" i="3"/>
  <c r="BV726" i="3"/>
  <c r="BV727" i="3"/>
  <c r="BV728" i="3"/>
  <c r="BV729" i="3"/>
  <c r="BV730" i="3"/>
  <c r="BV731" i="3"/>
  <c r="BV732" i="3"/>
  <c r="BV733" i="3"/>
  <c r="BV734" i="3"/>
  <c r="BV735" i="3"/>
  <c r="BV736" i="3"/>
  <c r="BV737" i="3"/>
  <c r="BV738" i="3"/>
  <c r="BV739" i="3"/>
  <c r="BV740" i="3"/>
  <c r="BV741" i="3"/>
  <c r="BV742" i="3"/>
  <c r="BV743" i="3"/>
  <c r="BV744" i="3"/>
  <c r="BV745" i="3"/>
  <c r="BV746" i="3"/>
  <c r="BV747" i="3"/>
  <c r="BV748" i="3"/>
  <c r="BV749" i="3"/>
  <c r="BV750" i="3"/>
  <c r="BV751" i="3"/>
  <c r="BV752" i="3"/>
  <c r="BV753" i="3"/>
  <c r="BV754" i="3"/>
  <c r="BV755" i="3"/>
  <c r="BV756" i="3"/>
  <c r="BV757" i="3"/>
  <c r="BV758" i="3"/>
  <c r="BV759" i="3"/>
  <c r="BV760" i="3"/>
  <c r="BV761" i="3"/>
  <c r="BV762" i="3"/>
  <c r="BV763" i="3"/>
  <c r="BV764" i="3"/>
  <c r="BV765" i="3"/>
  <c r="BV766" i="3"/>
  <c r="BV767" i="3"/>
  <c r="BV768" i="3"/>
  <c r="BV769" i="3"/>
  <c r="BV770" i="3"/>
  <c r="BV771" i="3"/>
  <c r="BV772" i="3"/>
  <c r="BV773" i="3"/>
  <c r="BV774" i="3"/>
  <c r="BV775" i="3"/>
  <c r="BV776" i="3"/>
  <c r="BV777" i="3"/>
  <c r="BV778" i="3"/>
  <c r="BV779" i="3"/>
  <c r="BV780" i="3"/>
  <c r="BV781" i="3"/>
  <c r="BV782" i="3"/>
  <c r="BV783" i="3"/>
  <c r="BV784" i="3"/>
  <c r="BV785" i="3"/>
  <c r="BV786" i="3"/>
  <c r="BV787" i="3"/>
  <c r="BV788" i="3"/>
  <c r="BV789" i="3"/>
  <c r="BV790" i="3"/>
  <c r="BV791" i="3"/>
  <c r="BV792" i="3"/>
  <c r="BV793" i="3"/>
  <c r="BV794" i="3"/>
  <c r="BV795" i="3"/>
  <c r="BV796" i="3"/>
  <c r="BV797" i="3"/>
  <c r="BV798" i="3"/>
  <c r="BV799" i="3"/>
  <c r="BV800" i="3"/>
  <c r="BV801" i="3"/>
  <c r="BV802" i="3"/>
  <c r="BV803" i="3"/>
  <c r="BV804" i="3"/>
  <c r="BV805" i="3"/>
  <c r="BV806" i="3"/>
  <c r="BV807" i="3"/>
  <c r="BV808" i="3"/>
  <c r="BV809" i="3"/>
  <c r="BV810" i="3"/>
  <c r="BV811" i="3"/>
  <c r="BV812" i="3"/>
  <c r="BV813" i="3"/>
  <c r="BV814" i="3"/>
  <c r="BV815" i="3"/>
  <c r="BV816" i="3"/>
  <c r="BV817" i="3"/>
  <c r="BV818" i="3"/>
  <c r="BV819" i="3"/>
  <c r="BV820" i="3"/>
  <c r="BV821" i="3"/>
  <c r="BV822" i="3"/>
  <c r="BV823" i="3"/>
  <c r="BV824" i="3"/>
  <c r="BV825" i="3"/>
  <c r="BV826" i="3"/>
  <c r="BV827" i="3"/>
  <c r="BV828" i="3"/>
  <c r="BV829" i="3"/>
  <c r="BV830" i="3"/>
  <c r="BV831" i="3"/>
  <c r="BV832" i="3"/>
  <c r="BV833" i="3"/>
  <c r="BV834" i="3"/>
  <c r="BV835" i="3"/>
  <c r="BV351" i="3"/>
  <c r="BT525" i="3"/>
  <c r="BT526" i="3"/>
  <c r="BT527" i="3"/>
  <c r="BT528" i="3"/>
  <c r="BT529" i="3"/>
  <c r="BT530" i="3"/>
  <c r="BT531" i="3"/>
  <c r="BT532" i="3"/>
  <c r="BT533" i="3"/>
  <c r="BT534" i="3"/>
  <c r="BT535" i="3"/>
  <c r="BT536" i="3"/>
  <c r="BT537" i="3"/>
  <c r="BT538" i="3"/>
  <c r="BT539" i="3"/>
  <c r="BT540" i="3"/>
  <c r="BT541" i="3"/>
  <c r="BT542" i="3"/>
  <c r="BT543" i="3"/>
  <c r="BT544" i="3"/>
  <c r="BT545" i="3"/>
  <c r="BT546" i="3"/>
  <c r="BT547" i="3"/>
  <c r="BT548" i="3"/>
  <c r="BT549" i="3"/>
  <c r="BT550" i="3"/>
  <c r="BT551" i="3"/>
  <c r="BT552" i="3"/>
  <c r="BT553" i="3"/>
  <c r="BT554" i="3"/>
  <c r="BT555" i="3"/>
  <c r="BT556" i="3"/>
  <c r="BT557" i="3"/>
  <c r="BT558" i="3"/>
  <c r="BT559" i="3"/>
  <c r="BT560" i="3"/>
  <c r="BT561" i="3"/>
  <c r="BT562" i="3"/>
  <c r="BT563" i="3"/>
  <c r="BT564" i="3"/>
  <c r="BT565" i="3"/>
  <c r="BT566" i="3"/>
  <c r="BT567" i="3"/>
  <c r="BT568" i="3"/>
  <c r="BT569" i="3"/>
  <c r="BT570" i="3"/>
  <c r="BT571" i="3"/>
  <c r="BT572" i="3"/>
  <c r="BT573" i="3"/>
  <c r="BT574" i="3"/>
  <c r="BT575" i="3"/>
  <c r="BT576" i="3"/>
  <c r="BT577" i="3"/>
  <c r="BT578" i="3"/>
  <c r="BT579" i="3"/>
  <c r="BT580" i="3"/>
  <c r="BT581" i="3"/>
  <c r="BT582" i="3"/>
  <c r="BT583" i="3"/>
  <c r="BT584" i="3"/>
  <c r="BT585" i="3"/>
  <c r="BT586" i="3"/>
  <c r="BT587" i="3"/>
  <c r="BT588" i="3"/>
  <c r="BT589" i="3"/>
  <c r="BT590" i="3"/>
  <c r="BT591" i="3"/>
  <c r="BT592" i="3"/>
  <c r="BT593" i="3"/>
  <c r="BT594" i="3"/>
  <c r="BT595" i="3"/>
  <c r="BT596" i="3"/>
  <c r="BT597" i="3"/>
  <c r="BT598" i="3"/>
  <c r="BT599" i="3"/>
  <c r="BT600" i="3"/>
  <c r="BT601" i="3"/>
  <c r="BT602" i="3"/>
  <c r="BT603" i="3"/>
  <c r="BT604" i="3"/>
  <c r="BT605" i="3"/>
  <c r="BT606" i="3"/>
  <c r="BT607" i="3"/>
  <c r="BT608" i="3"/>
  <c r="BT609" i="3"/>
  <c r="BT610" i="3"/>
  <c r="BT611" i="3"/>
  <c r="BT612" i="3"/>
  <c r="BT613" i="3"/>
  <c r="BT614" i="3"/>
  <c r="BT615" i="3"/>
  <c r="BT616" i="3"/>
  <c r="BT617" i="3"/>
  <c r="BT618" i="3"/>
  <c r="BT619" i="3"/>
  <c r="BT620" i="3"/>
  <c r="BT621" i="3"/>
  <c r="BT622" i="3"/>
  <c r="BT623" i="3"/>
  <c r="BT624" i="3"/>
  <c r="BT625" i="3"/>
  <c r="BT626" i="3"/>
  <c r="BT627" i="3"/>
  <c r="BT628" i="3"/>
  <c r="BT629" i="3"/>
  <c r="BT630" i="3"/>
  <c r="BT631" i="3"/>
  <c r="BT632" i="3"/>
  <c r="BT633" i="3"/>
  <c r="BT634" i="3"/>
  <c r="BT635" i="3"/>
  <c r="BT636" i="3"/>
  <c r="BT637" i="3"/>
  <c r="BT638" i="3"/>
  <c r="BT639" i="3"/>
  <c r="BT640" i="3"/>
  <c r="BT641" i="3"/>
  <c r="BT642" i="3"/>
  <c r="BT643" i="3"/>
  <c r="BT644" i="3"/>
  <c r="BT645" i="3"/>
  <c r="BT646" i="3"/>
  <c r="BT647" i="3"/>
  <c r="BT648" i="3"/>
  <c r="BT649" i="3"/>
  <c r="BT650" i="3"/>
  <c r="BT651" i="3"/>
  <c r="BT652" i="3"/>
  <c r="BT653" i="3"/>
  <c r="BT654" i="3"/>
  <c r="BT655" i="3"/>
  <c r="BT656" i="3"/>
  <c r="BT657" i="3"/>
  <c r="BT658" i="3"/>
  <c r="BT659" i="3"/>
  <c r="BT660" i="3"/>
  <c r="BT661" i="3"/>
  <c r="BT662" i="3"/>
  <c r="BT663" i="3"/>
  <c r="BT664" i="3"/>
  <c r="BT665" i="3"/>
  <c r="BT666" i="3"/>
  <c r="BT667" i="3"/>
  <c r="BT668" i="3"/>
  <c r="BT669" i="3"/>
  <c r="BT670" i="3"/>
  <c r="BT671" i="3"/>
  <c r="BT672" i="3"/>
  <c r="BT673" i="3"/>
  <c r="BT674" i="3"/>
  <c r="BT675" i="3"/>
  <c r="BT676" i="3"/>
  <c r="BT677" i="3"/>
  <c r="BT678" i="3"/>
  <c r="BT679" i="3"/>
  <c r="BT680" i="3"/>
  <c r="BT681" i="3"/>
  <c r="BT682" i="3"/>
  <c r="BT683" i="3"/>
  <c r="BT684" i="3"/>
  <c r="BT685" i="3"/>
  <c r="BT686" i="3"/>
  <c r="BT687" i="3"/>
  <c r="BT688" i="3"/>
  <c r="BT689" i="3"/>
  <c r="BT690" i="3"/>
  <c r="BT691" i="3"/>
  <c r="BT692" i="3"/>
  <c r="BT693" i="3"/>
  <c r="BT694" i="3"/>
  <c r="BT695" i="3"/>
  <c r="BT696" i="3"/>
  <c r="BT697" i="3"/>
  <c r="BT698" i="3"/>
  <c r="BT699" i="3"/>
  <c r="BT700" i="3"/>
  <c r="BT701" i="3"/>
  <c r="BT702" i="3"/>
  <c r="BT703" i="3"/>
  <c r="BT704" i="3"/>
  <c r="BT705" i="3"/>
  <c r="BT706" i="3"/>
  <c r="BT707" i="3"/>
  <c r="BT708" i="3"/>
  <c r="BT709" i="3"/>
  <c r="BT710" i="3"/>
  <c r="BT711" i="3"/>
  <c r="BT712" i="3"/>
  <c r="BT713" i="3"/>
  <c r="BT714" i="3"/>
  <c r="BT715" i="3"/>
  <c r="BT716" i="3"/>
  <c r="BT717" i="3"/>
  <c r="BT718" i="3"/>
  <c r="BT719" i="3"/>
  <c r="BT720" i="3"/>
  <c r="BT721" i="3"/>
  <c r="BT722" i="3"/>
  <c r="BT723" i="3"/>
  <c r="BT724" i="3"/>
  <c r="BT725" i="3"/>
  <c r="BT726" i="3"/>
  <c r="BT727" i="3"/>
  <c r="BT728" i="3"/>
  <c r="BT729" i="3"/>
  <c r="BT730" i="3"/>
  <c r="BT731" i="3"/>
  <c r="BT732" i="3"/>
  <c r="BT733" i="3"/>
  <c r="BT734" i="3"/>
  <c r="BT735" i="3"/>
  <c r="BT736" i="3"/>
  <c r="BT737" i="3"/>
  <c r="BT738" i="3"/>
  <c r="BT739" i="3"/>
  <c r="BT740" i="3"/>
  <c r="BT741" i="3"/>
  <c r="BT742" i="3"/>
  <c r="BT743" i="3"/>
  <c r="BT744" i="3"/>
  <c r="BT745" i="3"/>
  <c r="BT746" i="3"/>
  <c r="BT747" i="3"/>
  <c r="BT748" i="3"/>
  <c r="BT749" i="3"/>
  <c r="BT750" i="3"/>
  <c r="BT751" i="3"/>
  <c r="BT752" i="3"/>
  <c r="BT753" i="3"/>
  <c r="BT754" i="3"/>
  <c r="BT755" i="3"/>
  <c r="BT756" i="3"/>
  <c r="BT757" i="3"/>
  <c r="BT758" i="3"/>
  <c r="BT759" i="3"/>
  <c r="BT760" i="3"/>
  <c r="BT761" i="3"/>
  <c r="BT762" i="3"/>
  <c r="BT763" i="3"/>
  <c r="BT764" i="3"/>
  <c r="BT765" i="3"/>
  <c r="BT766" i="3"/>
  <c r="BT767" i="3"/>
  <c r="BT768" i="3"/>
  <c r="BT769" i="3"/>
  <c r="BT770" i="3"/>
  <c r="BT771" i="3"/>
  <c r="BT772" i="3"/>
  <c r="BT773" i="3"/>
  <c r="BT774" i="3"/>
  <c r="BT775" i="3"/>
  <c r="BT776" i="3"/>
  <c r="BT777" i="3"/>
  <c r="BT778" i="3"/>
  <c r="BT779" i="3"/>
  <c r="BT780" i="3"/>
  <c r="BT781" i="3"/>
  <c r="BT782" i="3"/>
  <c r="BT783" i="3"/>
  <c r="BT784" i="3"/>
  <c r="BT785" i="3"/>
  <c r="BT786" i="3"/>
  <c r="BT787" i="3"/>
  <c r="BT788" i="3"/>
  <c r="BT789" i="3"/>
  <c r="BT790" i="3"/>
  <c r="BT791" i="3"/>
  <c r="BT792" i="3"/>
  <c r="BT793" i="3"/>
  <c r="BT794" i="3"/>
  <c r="BT795" i="3"/>
  <c r="BT796" i="3"/>
  <c r="BT797" i="3"/>
  <c r="BT798" i="3"/>
  <c r="BT799" i="3"/>
  <c r="BT800" i="3"/>
  <c r="BT801" i="3"/>
  <c r="BT802" i="3"/>
  <c r="BT803" i="3"/>
  <c r="BT804" i="3"/>
  <c r="BT805" i="3"/>
  <c r="BT806" i="3"/>
  <c r="BT807" i="3"/>
  <c r="BT808" i="3"/>
  <c r="BT809" i="3"/>
  <c r="BT810" i="3"/>
  <c r="BT811" i="3"/>
  <c r="BT812" i="3"/>
  <c r="BT813" i="3"/>
  <c r="BT814" i="3"/>
  <c r="BT815" i="3"/>
  <c r="BT816" i="3"/>
  <c r="BT817" i="3"/>
  <c r="BT818" i="3"/>
  <c r="BT819" i="3"/>
  <c r="BT820" i="3"/>
  <c r="BT821" i="3"/>
  <c r="BT822" i="3"/>
  <c r="BT823" i="3"/>
  <c r="BT824" i="3"/>
  <c r="BT825" i="3"/>
  <c r="BT826" i="3"/>
  <c r="BT827" i="3"/>
  <c r="BT828" i="3"/>
  <c r="BT829" i="3"/>
  <c r="BT830" i="3"/>
  <c r="BT831" i="3"/>
  <c r="BT832" i="3"/>
  <c r="BT833" i="3"/>
  <c r="BT834" i="3"/>
  <c r="BT835" i="3"/>
  <c r="BT359" i="3"/>
  <c r="BT360" i="3"/>
  <c r="BT361" i="3"/>
  <c r="BT362" i="3"/>
  <c r="BT363" i="3"/>
  <c r="BT364" i="3"/>
  <c r="BT365" i="3"/>
  <c r="BT366" i="3"/>
  <c r="BT367" i="3"/>
  <c r="BT368" i="3"/>
  <c r="BT369" i="3"/>
  <c r="BT370" i="3"/>
  <c r="BT371" i="3"/>
  <c r="BT372" i="3"/>
  <c r="BT373" i="3"/>
  <c r="BT374" i="3"/>
  <c r="BT375" i="3"/>
  <c r="BT376" i="3"/>
  <c r="BT377" i="3"/>
  <c r="BT378" i="3"/>
  <c r="BT379" i="3"/>
  <c r="BT380" i="3"/>
  <c r="BT381" i="3"/>
  <c r="BT382" i="3"/>
  <c r="BT383" i="3"/>
  <c r="BT384" i="3"/>
  <c r="BT385" i="3"/>
  <c r="BT386" i="3"/>
  <c r="BT387" i="3"/>
  <c r="BT388" i="3"/>
  <c r="BT389" i="3"/>
  <c r="BT390" i="3"/>
  <c r="BT391" i="3"/>
  <c r="BT392" i="3"/>
  <c r="BT393" i="3"/>
  <c r="BT394" i="3"/>
  <c r="BT395" i="3"/>
  <c r="BT396" i="3"/>
  <c r="BT397" i="3"/>
  <c r="BT398" i="3"/>
  <c r="BT399" i="3"/>
  <c r="BT400" i="3"/>
  <c r="BT401" i="3"/>
  <c r="BT402" i="3"/>
  <c r="BT403" i="3"/>
  <c r="BT404" i="3"/>
  <c r="BT405" i="3"/>
  <c r="BT406" i="3"/>
  <c r="BT407" i="3"/>
  <c r="BT408" i="3"/>
  <c r="BT409" i="3"/>
  <c r="BT410" i="3"/>
  <c r="BT411" i="3"/>
  <c r="BT412" i="3"/>
  <c r="BT413" i="3"/>
  <c r="BT414" i="3"/>
  <c r="BT415" i="3"/>
  <c r="BT416" i="3"/>
  <c r="BT417" i="3"/>
  <c r="BT418" i="3"/>
  <c r="BT419" i="3"/>
  <c r="BT420" i="3"/>
  <c r="BT421" i="3"/>
  <c r="BT422" i="3"/>
  <c r="BT423" i="3"/>
  <c r="BT424" i="3"/>
  <c r="BT425" i="3"/>
  <c r="BT426" i="3"/>
  <c r="BT427" i="3"/>
  <c r="BT428" i="3"/>
  <c r="BT429" i="3"/>
  <c r="BT430" i="3"/>
  <c r="BT431" i="3"/>
  <c r="BT432" i="3"/>
  <c r="BT433" i="3"/>
  <c r="BT434" i="3"/>
  <c r="BT435" i="3"/>
  <c r="BT436" i="3"/>
  <c r="BT437" i="3"/>
  <c r="BT438" i="3"/>
  <c r="BT439" i="3"/>
  <c r="BT440" i="3"/>
  <c r="BT441" i="3"/>
  <c r="BT442" i="3"/>
  <c r="BT443" i="3"/>
  <c r="BT444" i="3"/>
  <c r="BT445" i="3"/>
  <c r="BT446" i="3"/>
  <c r="BT447" i="3"/>
  <c r="BT448" i="3"/>
  <c r="BT449" i="3"/>
  <c r="BT450" i="3"/>
  <c r="BT451" i="3"/>
  <c r="BT452" i="3"/>
  <c r="BT453" i="3"/>
  <c r="BT454" i="3"/>
  <c r="BT455" i="3"/>
  <c r="BT456" i="3"/>
  <c r="BT457" i="3"/>
  <c r="BT458" i="3"/>
  <c r="BT459" i="3"/>
  <c r="BT460" i="3"/>
  <c r="BT461" i="3"/>
  <c r="BT462" i="3"/>
  <c r="BT463" i="3"/>
  <c r="BT464" i="3"/>
  <c r="BT465" i="3"/>
  <c r="BT466" i="3"/>
  <c r="BT467" i="3"/>
  <c r="BT468" i="3"/>
  <c r="BT469" i="3"/>
  <c r="BT470" i="3"/>
  <c r="BT471" i="3"/>
  <c r="BT472" i="3"/>
  <c r="BT473" i="3"/>
  <c r="BT474" i="3"/>
  <c r="BT475" i="3"/>
  <c r="BT476" i="3"/>
  <c r="BT477" i="3"/>
  <c r="BT478" i="3"/>
  <c r="BT479" i="3"/>
  <c r="BT480" i="3"/>
  <c r="BT481" i="3"/>
  <c r="BT482" i="3"/>
  <c r="BT483" i="3"/>
  <c r="BT484" i="3"/>
  <c r="BT485" i="3"/>
  <c r="BT486" i="3"/>
  <c r="BT487" i="3"/>
  <c r="BT488" i="3"/>
  <c r="BT489" i="3"/>
  <c r="BT490" i="3"/>
  <c r="BT491" i="3"/>
  <c r="BT492" i="3"/>
  <c r="BT493" i="3"/>
  <c r="BT494" i="3"/>
  <c r="BT495" i="3"/>
  <c r="BT496" i="3"/>
  <c r="BT497" i="3"/>
  <c r="BT498" i="3"/>
  <c r="BT499" i="3"/>
  <c r="BT500" i="3"/>
  <c r="BT501" i="3"/>
  <c r="BT502" i="3"/>
  <c r="BT503" i="3"/>
  <c r="BT504" i="3"/>
  <c r="BT505" i="3"/>
  <c r="BT506" i="3"/>
  <c r="BT507" i="3"/>
  <c r="BT508" i="3"/>
  <c r="BT509" i="3"/>
  <c r="BT510" i="3"/>
  <c r="BT511" i="3"/>
  <c r="BT512" i="3"/>
  <c r="BT513" i="3"/>
  <c r="BT514" i="3"/>
  <c r="BT515" i="3"/>
  <c r="BT516" i="3"/>
  <c r="BT517" i="3"/>
  <c r="BT518" i="3"/>
  <c r="BT519" i="3"/>
  <c r="BT520" i="3"/>
  <c r="BT521" i="3"/>
  <c r="BT522" i="3"/>
  <c r="BT523" i="3"/>
  <c r="BT524" i="3"/>
  <c r="BR612" i="3"/>
  <c r="BR613" i="3"/>
  <c r="BR614" i="3"/>
  <c r="BR615" i="3"/>
  <c r="BR616" i="3"/>
  <c r="BR617" i="3"/>
  <c r="BR618" i="3"/>
  <c r="BR619" i="3"/>
  <c r="BR620" i="3"/>
  <c r="BR621" i="3"/>
  <c r="BR622" i="3"/>
  <c r="BR623" i="3"/>
  <c r="BR624" i="3"/>
  <c r="BR625" i="3"/>
  <c r="BR626" i="3"/>
  <c r="BR627" i="3"/>
  <c r="BR628" i="3"/>
  <c r="BR629" i="3"/>
  <c r="BR630" i="3"/>
  <c r="BR631" i="3"/>
  <c r="BR632" i="3"/>
  <c r="BR633" i="3"/>
  <c r="BR634" i="3"/>
  <c r="BR635" i="3"/>
  <c r="BR636" i="3"/>
  <c r="BR637" i="3"/>
  <c r="BR638" i="3"/>
  <c r="BR639" i="3"/>
  <c r="BR640" i="3"/>
  <c r="BR641" i="3"/>
  <c r="BR642" i="3"/>
  <c r="BR643" i="3"/>
  <c r="BR644" i="3"/>
  <c r="BR645" i="3"/>
  <c r="BR646" i="3"/>
  <c r="BR647" i="3"/>
  <c r="BR648" i="3"/>
  <c r="BR649" i="3"/>
  <c r="BR650" i="3"/>
  <c r="BR651" i="3"/>
  <c r="BR652" i="3"/>
  <c r="BR653" i="3"/>
  <c r="BR654" i="3"/>
  <c r="BR655" i="3"/>
  <c r="BR656" i="3"/>
  <c r="BR657" i="3"/>
  <c r="BR658" i="3"/>
  <c r="BR659" i="3"/>
  <c r="BR660" i="3"/>
  <c r="BR661" i="3"/>
  <c r="BR662" i="3"/>
  <c r="BR663" i="3"/>
  <c r="BR664" i="3"/>
  <c r="BR665" i="3"/>
  <c r="BR666" i="3"/>
  <c r="BR667" i="3"/>
  <c r="BR668" i="3"/>
  <c r="BR669" i="3"/>
  <c r="BR670" i="3"/>
  <c r="BR671" i="3"/>
  <c r="BR672" i="3"/>
  <c r="BR673" i="3"/>
  <c r="BR674" i="3"/>
  <c r="BR675" i="3"/>
  <c r="BR676" i="3"/>
  <c r="BR677" i="3"/>
  <c r="BR678" i="3"/>
  <c r="BR679" i="3"/>
  <c r="BR680" i="3"/>
  <c r="BR681" i="3"/>
  <c r="BR682" i="3"/>
  <c r="BR683" i="3"/>
  <c r="BR684" i="3"/>
  <c r="BR685" i="3"/>
  <c r="BR686" i="3"/>
  <c r="BR687" i="3"/>
  <c r="BR688" i="3"/>
  <c r="BR689" i="3"/>
  <c r="BR690" i="3"/>
  <c r="BR691" i="3"/>
  <c r="BR692" i="3"/>
  <c r="BR693" i="3"/>
  <c r="BR694" i="3"/>
  <c r="BR695" i="3"/>
  <c r="BR696" i="3"/>
  <c r="BR697" i="3"/>
  <c r="BR698" i="3"/>
  <c r="BR699" i="3"/>
  <c r="BR700" i="3"/>
  <c r="BR701" i="3"/>
  <c r="BR702" i="3"/>
  <c r="BR703" i="3"/>
  <c r="BR704" i="3"/>
  <c r="BR705" i="3"/>
  <c r="BR706" i="3"/>
  <c r="BR707" i="3"/>
  <c r="BR708" i="3"/>
  <c r="BR709" i="3"/>
  <c r="BR710" i="3"/>
  <c r="BR711" i="3"/>
  <c r="BR712" i="3"/>
  <c r="BR713" i="3"/>
  <c r="BR714" i="3"/>
  <c r="BR715" i="3"/>
  <c r="BR716" i="3"/>
  <c r="BR717" i="3"/>
  <c r="BR718" i="3"/>
  <c r="BR719" i="3"/>
  <c r="BR720" i="3"/>
  <c r="BR721" i="3"/>
  <c r="BR722" i="3"/>
  <c r="BR723" i="3"/>
  <c r="BR724" i="3"/>
  <c r="BR725" i="3"/>
  <c r="BR726" i="3"/>
  <c r="BR727" i="3"/>
  <c r="BR728" i="3"/>
  <c r="BR729" i="3"/>
  <c r="BR730" i="3"/>
  <c r="BR731" i="3"/>
  <c r="BR732" i="3"/>
  <c r="BR733" i="3"/>
  <c r="BR734" i="3"/>
  <c r="BR735" i="3"/>
  <c r="BR736" i="3"/>
  <c r="BR737" i="3"/>
  <c r="BR738" i="3"/>
  <c r="BR739" i="3"/>
  <c r="BR740" i="3"/>
  <c r="BR741" i="3"/>
  <c r="BR742" i="3"/>
  <c r="BR743" i="3"/>
  <c r="BR744" i="3"/>
  <c r="BR745" i="3"/>
  <c r="BR746" i="3"/>
  <c r="BR747" i="3"/>
  <c r="BR748" i="3"/>
  <c r="BR749" i="3"/>
  <c r="BR750" i="3"/>
  <c r="BR751" i="3"/>
  <c r="BR752" i="3"/>
  <c r="BR753" i="3"/>
  <c r="BR754" i="3"/>
  <c r="BR755" i="3"/>
  <c r="BR756" i="3"/>
  <c r="BR757" i="3"/>
  <c r="BR758" i="3"/>
  <c r="BR759" i="3"/>
  <c r="BR760" i="3"/>
  <c r="BR761" i="3"/>
  <c r="BR762" i="3"/>
  <c r="BR763" i="3"/>
  <c r="BR764" i="3"/>
  <c r="BR765" i="3"/>
  <c r="BR766" i="3"/>
  <c r="BR767" i="3"/>
  <c r="BR768" i="3"/>
  <c r="BR769" i="3"/>
  <c r="BR770" i="3"/>
  <c r="BR771" i="3"/>
  <c r="BR772" i="3"/>
  <c r="BR773" i="3"/>
  <c r="BR774" i="3"/>
  <c r="BR775" i="3"/>
  <c r="BR776" i="3"/>
  <c r="BR777" i="3"/>
  <c r="BR778" i="3"/>
  <c r="BR779" i="3"/>
  <c r="BR780" i="3"/>
  <c r="BR781" i="3"/>
  <c r="BR782" i="3"/>
  <c r="BR783" i="3"/>
  <c r="BR784" i="3"/>
  <c r="BR785" i="3"/>
  <c r="BR786" i="3"/>
  <c r="BR787" i="3"/>
  <c r="BR788" i="3"/>
  <c r="BR789" i="3"/>
  <c r="BR790" i="3"/>
  <c r="BR791" i="3"/>
  <c r="BR792" i="3"/>
  <c r="BR793" i="3"/>
  <c r="BR794" i="3"/>
  <c r="BR795" i="3"/>
  <c r="BR796" i="3"/>
  <c r="BR797" i="3"/>
  <c r="BR798" i="3"/>
  <c r="BR799" i="3"/>
  <c r="BR800" i="3"/>
  <c r="BR801" i="3"/>
  <c r="BR802" i="3"/>
  <c r="BR803" i="3"/>
  <c r="BR804" i="3"/>
  <c r="BR805" i="3"/>
  <c r="BR806" i="3"/>
  <c r="BR807" i="3"/>
  <c r="BR808" i="3"/>
  <c r="BR809" i="3"/>
  <c r="BR810" i="3"/>
  <c r="BR811" i="3"/>
  <c r="BR812" i="3"/>
  <c r="BR813" i="3"/>
  <c r="BR814" i="3"/>
  <c r="BR815" i="3"/>
  <c r="BR816" i="3"/>
  <c r="BR817" i="3"/>
  <c r="BR818" i="3"/>
  <c r="BR819" i="3"/>
  <c r="BR820" i="3"/>
  <c r="BR821" i="3"/>
  <c r="BR822" i="3"/>
  <c r="BR823" i="3"/>
  <c r="BR824" i="3"/>
  <c r="BR825" i="3"/>
  <c r="BR826" i="3"/>
  <c r="BR827" i="3"/>
  <c r="BR828" i="3"/>
  <c r="BR829" i="3"/>
  <c r="BR830" i="3"/>
  <c r="BR831" i="3"/>
  <c r="BR832" i="3"/>
  <c r="BR833" i="3"/>
  <c r="BR834" i="3"/>
  <c r="BR835" i="3"/>
  <c r="BR359" i="3"/>
  <c r="BR360" i="3"/>
  <c r="BR361" i="3"/>
  <c r="BR362" i="3"/>
  <c r="BR363" i="3"/>
  <c r="BR364" i="3"/>
  <c r="BR365" i="3"/>
  <c r="BR366" i="3"/>
  <c r="BR367" i="3"/>
  <c r="BR368" i="3"/>
  <c r="BR369" i="3"/>
  <c r="BR370" i="3"/>
  <c r="BR371" i="3"/>
  <c r="BR372" i="3"/>
  <c r="BR373" i="3"/>
  <c r="BR374" i="3"/>
  <c r="BR375" i="3"/>
  <c r="BR376" i="3"/>
  <c r="BR377" i="3"/>
  <c r="BR378" i="3"/>
  <c r="BR379" i="3"/>
  <c r="BR380" i="3"/>
  <c r="BR381" i="3"/>
  <c r="BR382" i="3"/>
  <c r="BR383" i="3"/>
  <c r="BR384" i="3"/>
  <c r="BR385" i="3"/>
  <c r="BR386" i="3"/>
  <c r="BR387" i="3"/>
  <c r="BR388" i="3"/>
  <c r="BR389" i="3"/>
  <c r="BR390" i="3"/>
  <c r="BR391" i="3"/>
  <c r="BR392" i="3"/>
  <c r="BR393" i="3"/>
  <c r="BR394" i="3"/>
  <c r="BR395" i="3"/>
  <c r="BR396" i="3"/>
  <c r="BR397" i="3"/>
  <c r="BR398" i="3"/>
  <c r="BR399" i="3"/>
  <c r="BR400" i="3"/>
  <c r="BR401" i="3"/>
  <c r="BR402" i="3"/>
  <c r="BR403" i="3"/>
  <c r="BR404" i="3"/>
  <c r="BR405" i="3"/>
  <c r="BR406" i="3"/>
  <c r="BR407" i="3"/>
  <c r="BR408" i="3"/>
  <c r="BR409" i="3"/>
  <c r="BR410" i="3"/>
  <c r="BR411" i="3"/>
  <c r="BR412" i="3"/>
  <c r="BR413" i="3"/>
  <c r="BR414" i="3"/>
  <c r="BR415" i="3"/>
  <c r="BR416" i="3"/>
  <c r="BR417" i="3"/>
  <c r="BR418" i="3"/>
  <c r="BR419" i="3"/>
  <c r="BR420" i="3"/>
  <c r="BR421" i="3"/>
  <c r="BR422" i="3"/>
  <c r="BR423" i="3"/>
  <c r="BR424" i="3"/>
  <c r="BR425" i="3"/>
  <c r="BR426" i="3"/>
  <c r="BR427" i="3"/>
  <c r="BR428" i="3"/>
  <c r="BR429" i="3"/>
  <c r="BR430" i="3"/>
  <c r="BR431" i="3"/>
  <c r="BR432" i="3"/>
  <c r="BR433" i="3"/>
  <c r="BR434" i="3"/>
  <c r="BR435" i="3"/>
  <c r="BR436" i="3"/>
  <c r="BR437" i="3"/>
  <c r="BR438" i="3"/>
  <c r="BR439" i="3"/>
  <c r="BR440" i="3"/>
  <c r="BR441" i="3"/>
  <c r="BR442" i="3"/>
  <c r="BR443" i="3"/>
  <c r="BR444" i="3"/>
  <c r="BR445" i="3"/>
  <c r="BR446" i="3"/>
  <c r="BR447" i="3"/>
  <c r="BR448" i="3"/>
  <c r="BR449" i="3"/>
  <c r="BR450" i="3"/>
  <c r="BR451" i="3"/>
  <c r="BR452" i="3"/>
  <c r="BR453" i="3"/>
  <c r="BR454" i="3"/>
  <c r="BR455" i="3"/>
  <c r="BR456" i="3"/>
  <c r="BR457" i="3"/>
  <c r="BR458" i="3"/>
  <c r="BR459" i="3"/>
  <c r="BR460" i="3"/>
  <c r="BR461" i="3"/>
  <c r="BR462" i="3"/>
  <c r="BR463" i="3"/>
  <c r="BR464" i="3"/>
  <c r="BR465" i="3"/>
  <c r="BR466" i="3"/>
  <c r="BR467" i="3"/>
  <c r="BR468" i="3"/>
  <c r="BR469" i="3"/>
  <c r="BR470" i="3"/>
  <c r="BR471" i="3"/>
  <c r="BR472" i="3"/>
  <c r="BR473" i="3"/>
  <c r="BR474" i="3"/>
  <c r="BR475" i="3"/>
  <c r="BR476" i="3"/>
  <c r="BR477" i="3"/>
  <c r="BR478" i="3"/>
  <c r="BR479" i="3"/>
  <c r="BR480" i="3"/>
  <c r="BR481" i="3"/>
  <c r="BR482" i="3"/>
  <c r="BR483" i="3"/>
  <c r="BR484" i="3"/>
  <c r="BR485" i="3"/>
  <c r="BR486" i="3"/>
  <c r="BR487" i="3"/>
  <c r="BR488" i="3"/>
  <c r="BR489" i="3"/>
  <c r="BR490" i="3"/>
  <c r="BR491" i="3"/>
  <c r="BR492" i="3"/>
  <c r="BR493" i="3"/>
  <c r="BR494" i="3"/>
  <c r="BR495" i="3"/>
  <c r="BR496" i="3"/>
  <c r="BR497" i="3"/>
  <c r="BR498" i="3"/>
  <c r="BR499" i="3"/>
  <c r="BR500" i="3"/>
  <c r="BR501" i="3"/>
  <c r="BR502" i="3"/>
  <c r="BR503" i="3"/>
  <c r="BR504" i="3"/>
  <c r="BR505" i="3"/>
  <c r="BR506" i="3"/>
  <c r="BR507" i="3"/>
  <c r="BR508" i="3"/>
  <c r="BR509" i="3"/>
  <c r="BR510" i="3"/>
  <c r="BR511" i="3"/>
  <c r="BR512" i="3"/>
  <c r="BR513" i="3"/>
  <c r="BR514" i="3"/>
  <c r="BR515" i="3"/>
  <c r="BR516" i="3"/>
  <c r="BR517" i="3"/>
  <c r="BR518" i="3"/>
  <c r="BR519" i="3"/>
  <c r="BR520" i="3"/>
  <c r="BR521" i="3"/>
  <c r="BR522" i="3"/>
  <c r="BR523" i="3"/>
  <c r="BR524" i="3"/>
  <c r="BR525" i="3"/>
  <c r="BR526" i="3"/>
  <c r="BR527" i="3"/>
  <c r="BR528" i="3"/>
  <c r="BR529" i="3"/>
  <c r="BR530" i="3"/>
  <c r="BR531" i="3"/>
  <c r="BR532" i="3"/>
  <c r="BR533" i="3"/>
  <c r="BR534" i="3"/>
  <c r="BR535" i="3"/>
  <c r="BR536" i="3"/>
  <c r="BR537" i="3"/>
  <c r="BR538" i="3"/>
  <c r="BR539" i="3"/>
  <c r="BR540" i="3"/>
  <c r="BR541" i="3"/>
  <c r="BR542" i="3"/>
  <c r="BR543" i="3"/>
  <c r="BR544" i="3"/>
  <c r="BR545" i="3"/>
  <c r="BR546" i="3"/>
  <c r="BR547" i="3"/>
  <c r="BR548" i="3"/>
  <c r="BR549" i="3"/>
  <c r="BR550" i="3"/>
  <c r="BR551" i="3"/>
  <c r="BR552" i="3"/>
  <c r="BR553" i="3"/>
  <c r="BR554" i="3"/>
  <c r="BR555" i="3"/>
  <c r="BR556" i="3"/>
  <c r="BR557" i="3"/>
  <c r="BR558" i="3"/>
  <c r="BR559" i="3"/>
  <c r="BR560" i="3"/>
  <c r="BR561" i="3"/>
  <c r="BR562" i="3"/>
  <c r="BR563" i="3"/>
  <c r="BR564" i="3"/>
  <c r="BR565" i="3"/>
  <c r="BR566" i="3"/>
  <c r="BR567" i="3"/>
  <c r="BR568" i="3"/>
  <c r="BR569" i="3"/>
  <c r="BR570" i="3"/>
  <c r="BR571" i="3"/>
  <c r="BR572" i="3"/>
  <c r="BR573" i="3"/>
  <c r="BR574" i="3"/>
  <c r="BR575" i="3"/>
  <c r="BR576" i="3"/>
  <c r="BR577" i="3"/>
  <c r="BR578" i="3"/>
  <c r="BR579" i="3"/>
  <c r="BR580" i="3"/>
  <c r="BR581" i="3"/>
  <c r="BR582" i="3"/>
  <c r="BR583" i="3"/>
  <c r="BR584" i="3"/>
  <c r="BR585" i="3"/>
  <c r="BR586" i="3"/>
  <c r="BR587" i="3"/>
  <c r="BR588" i="3"/>
  <c r="BR589" i="3"/>
  <c r="BR590" i="3"/>
  <c r="BR591" i="3"/>
  <c r="BR592" i="3"/>
  <c r="BR593" i="3"/>
  <c r="BR594" i="3"/>
  <c r="BR595" i="3"/>
  <c r="BR596" i="3"/>
  <c r="BR597" i="3"/>
  <c r="BR598" i="3"/>
  <c r="BR599" i="3"/>
  <c r="BR600" i="3"/>
  <c r="BR601" i="3"/>
  <c r="BR602" i="3"/>
  <c r="BR603" i="3"/>
  <c r="BR604" i="3"/>
  <c r="BR605" i="3"/>
  <c r="BR606" i="3"/>
  <c r="BR607" i="3"/>
  <c r="BR608" i="3"/>
  <c r="BR609" i="3"/>
  <c r="BR610" i="3"/>
  <c r="BR611" i="3"/>
  <c r="BP359" i="3"/>
  <c r="BP360" i="3"/>
  <c r="BP361" i="3"/>
  <c r="BP362" i="3"/>
  <c r="BP363" i="3"/>
  <c r="BP364" i="3"/>
  <c r="BP365" i="3"/>
  <c r="BP366" i="3"/>
  <c r="BP367" i="3"/>
  <c r="BP368" i="3"/>
  <c r="BP369" i="3"/>
  <c r="BP370" i="3"/>
  <c r="BP371" i="3"/>
  <c r="BP372" i="3"/>
  <c r="BP373" i="3"/>
  <c r="BP374" i="3"/>
  <c r="BP375" i="3"/>
  <c r="BP376" i="3"/>
  <c r="BP377" i="3"/>
  <c r="BP378" i="3"/>
  <c r="BP379" i="3"/>
  <c r="BP380" i="3"/>
  <c r="BP381" i="3"/>
  <c r="BP382" i="3"/>
  <c r="BP383" i="3"/>
  <c r="BP384" i="3"/>
  <c r="BP385" i="3"/>
  <c r="BP386" i="3"/>
  <c r="BP387" i="3"/>
  <c r="BP388" i="3"/>
  <c r="BP389" i="3"/>
  <c r="BP390" i="3"/>
  <c r="BP391" i="3"/>
  <c r="BP392" i="3"/>
  <c r="BP393" i="3"/>
  <c r="BP394" i="3"/>
  <c r="BP395" i="3"/>
  <c r="BP396" i="3"/>
  <c r="BP397" i="3"/>
  <c r="BP398" i="3"/>
  <c r="BP399" i="3"/>
  <c r="BP400" i="3"/>
  <c r="BP401" i="3"/>
  <c r="BP402" i="3"/>
  <c r="BP403" i="3"/>
  <c r="BP404" i="3"/>
  <c r="BP405" i="3"/>
  <c r="BP406" i="3"/>
  <c r="BP407" i="3"/>
  <c r="BP408" i="3"/>
  <c r="BP409" i="3"/>
  <c r="BP410" i="3"/>
  <c r="BP411" i="3"/>
  <c r="BP412" i="3"/>
  <c r="BP413" i="3"/>
  <c r="BP414" i="3"/>
  <c r="BP415" i="3"/>
  <c r="BP416" i="3"/>
  <c r="BP417" i="3"/>
  <c r="BP418" i="3"/>
  <c r="BP419" i="3"/>
  <c r="BP420" i="3"/>
  <c r="BP421" i="3"/>
  <c r="BP422" i="3"/>
  <c r="BP423" i="3"/>
  <c r="BP424" i="3"/>
  <c r="BP425" i="3"/>
  <c r="BP426" i="3"/>
  <c r="BP427" i="3"/>
  <c r="BP428" i="3"/>
  <c r="BP429" i="3"/>
  <c r="BP430" i="3"/>
  <c r="BP431" i="3"/>
  <c r="BP432" i="3"/>
  <c r="BP433" i="3"/>
  <c r="BP434" i="3"/>
  <c r="BP435" i="3"/>
  <c r="BP436" i="3"/>
  <c r="BP437" i="3"/>
  <c r="BP438" i="3"/>
  <c r="BP439" i="3"/>
  <c r="BP440" i="3"/>
  <c r="BP441" i="3"/>
  <c r="BP442" i="3"/>
  <c r="BP443" i="3"/>
  <c r="BP444" i="3"/>
  <c r="BP445" i="3"/>
  <c r="BP446" i="3"/>
  <c r="BP447" i="3"/>
  <c r="BP448" i="3"/>
  <c r="BP449" i="3"/>
  <c r="BP450" i="3"/>
  <c r="BP451" i="3"/>
  <c r="BP452" i="3"/>
  <c r="BP453" i="3"/>
  <c r="BP454" i="3"/>
  <c r="BP455" i="3"/>
  <c r="BP456" i="3"/>
  <c r="BP457" i="3"/>
  <c r="BP458" i="3"/>
  <c r="BP459" i="3"/>
  <c r="BP460" i="3"/>
  <c r="BP461" i="3"/>
  <c r="BP462" i="3"/>
  <c r="BP463" i="3"/>
  <c r="BP464" i="3"/>
  <c r="BP465" i="3"/>
  <c r="BP466" i="3"/>
  <c r="BP467" i="3"/>
  <c r="BP468" i="3"/>
  <c r="BP469" i="3"/>
  <c r="BP470" i="3"/>
  <c r="BP471" i="3"/>
  <c r="BP472" i="3"/>
  <c r="BP473" i="3"/>
  <c r="BP474" i="3"/>
  <c r="BP475" i="3"/>
  <c r="BP476" i="3"/>
  <c r="BP477" i="3"/>
  <c r="BP478" i="3"/>
  <c r="BP479" i="3"/>
  <c r="BP480" i="3"/>
  <c r="BP481" i="3"/>
  <c r="BP482" i="3"/>
  <c r="BP483" i="3"/>
  <c r="BP484" i="3"/>
  <c r="BP485" i="3"/>
  <c r="BP486" i="3"/>
  <c r="BP487" i="3"/>
  <c r="BP488" i="3"/>
  <c r="BP489" i="3"/>
  <c r="BP490" i="3"/>
  <c r="BP491" i="3"/>
  <c r="BP492" i="3"/>
  <c r="BP493" i="3"/>
  <c r="BP494" i="3"/>
  <c r="BP495" i="3"/>
  <c r="BP496" i="3"/>
  <c r="BP497" i="3"/>
  <c r="BP498" i="3"/>
  <c r="BP499" i="3"/>
  <c r="BP500" i="3"/>
  <c r="BP501" i="3"/>
  <c r="BP502" i="3"/>
  <c r="BP503" i="3"/>
  <c r="BP504" i="3"/>
  <c r="BP505" i="3"/>
  <c r="BP506" i="3"/>
  <c r="BP507" i="3"/>
  <c r="BP508" i="3"/>
  <c r="BP509" i="3"/>
  <c r="BP510" i="3"/>
  <c r="BP511" i="3"/>
  <c r="BP512" i="3"/>
  <c r="BP513" i="3"/>
  <c r="BP514" i="3"/>
  <c r="BP515" i="3"/>
  <c r="BP516" i="3"/>
  <c r="BP517" i="3"/>
  <c r="BP518" i="3"/>
  <c r="BP519" i="3"/>
  <c r="BP520" i="3"/>
  <c r="BP521" i="3"/>
  <c r="BP522" i="3"/>
  <c r="BP523" i="3"/>
  <c r="BP524" i="3"/>
  <c r="BP525" i="3"/>
  <c r="BP526" i="3"/>
  <c r="BP527" i="3"/>
  <c r="BP528" i="3"/>
  <c r="BP529" i="3"/>
  <c r="BP530" i="3"/>
  <c r="BP531" i="3"/>
  <c r="BP532" i="3"/>
  <c r="BP533" i="3"/>
  <c r="BP534" i="3"/>
  <c r="BP535" i="3"/>
  <c r="BP536" i="3"/>
  <c r="BP537" i="3"/>
  <c r="BP538" i="3"/>
  <c r="BP539" i="3"/>
  <c r="BP540" i="3"/>
  <c r="BP541" i="3"/>
  <c r="BP542" i="3"/>
  <c r="BP543" i="3"/>
  <c r="BP544" i="3"/>
  <c r="BP545" i="3"/>
  <c r="BP546" i="3"/>
  <c r="BP547" i="3"/>
  <c r="BP548" i="3"/>
  <c r="BP549" i="3"/>
  <c r="BP550" i="3"/>
  <c r="BP551" i="3"/>
  <c r="BP552" i="3"/>
  <c r="BP553" i="3"/>
  <c r="BP554" i="3"/>
  <c r="BP555" i="3"/>
  <c r="BP556" i="3"/>
  <c r="BP557" i="3"/>
  <c r="BP558" i="3"/>
  <c r="BP559" i="3"/>
  <c r="BP560" i="3"/>
  <c r="BP561" i="3"/>
  <c r="BP562" i="3"/>
  <c r="BP563" i="3"/>
  <c r="BP564" i="3"/>
  <c r="BP565" i="3"/>
  <c r="BP566" i="3"/>
  <c r="BP567" i="3"/>
  <c r="BP568" i="3"/>
  <c r="BP569" i="3"/>
  <c r="BP570" i="3"/>
  <c r="BP571" i="3"/>
  <c r="BP572" i="3"/>
  <c r="BP573" i="3"/>
  <c r="BP574" i="3"/>
  <c r="BP575" i="3"/>
  <c r="BP576" i="3"/>
  <c r="BP577" i="3"/>
  <c r="BP578" i="3"/>
  <c r="BP579" i="3"/>
  <c r="BP580" i="3"/>
  <c r="BP581" i="3"/>
  <c r="BP582" i="3"/>
  <c r="BP583" i="3"/>
  <c r="BP584" i="3"/>
  <c r="BP585" i="3"/>
  <c r="BP586" i="3"/>
  <c r="BP587" i="3"/>
  <c r="BP588" i="3"/>
  <c r="BP589" i="3"/>
  <c r="BP590" i="3"/>
  <c r="BP591" i="3"/>
  <c r="BP592" i="3"/>
  <c r="BP593" i="3"/>
  <c r="BP594" i="3"/>
  <c r="BP595" i="3"/>
  <c r="BP596" i="3"/>
  <c r="BP597" i="3"/>
  <c r="BP598" i="3"/>
  <c r="BP599" i="3"/>
  <c r="BP600" i="3"/>
  <c r="BP601" i="3"/>
  <c r="BP602" i="3"/>
  <c r="BP603" i="3"/>
  <c r="BP604" i="3"/>
  <c r="BP605" i="3"/>
  <c r="BP606" i="3"/>
  <c r="BP607" i="3"/>
  <c r="BP608" i="3"/>
  <c r="BP609" i="3"/>
  <c r="BP610" i="3"/>
  <c r="BP611" i="3"/>
  <c r="BP612" i="3"/>
  <c r="BP613" i="3"/>
  <c r="BP614" i="3"/>
  <c r="BP615" i="3"/>
  <c r="BP616" i="3"/>
  <c r="BP617" i="3"/>
  <c r="BP618" i="3"/>
  <c r="BP619" i="3"/>
  <c r="BP620" i="3"/>
  <c r="BP621" i="3"/>
  <c r="BP622" i="3"/>
  <c r="BP623" i="3"/>
  <c r="BP624" i="3"/>
  <c r="BP625" i="3"/>
  <c r="BP626" i="3"/>
  <c r="BP627" i="3"/>
  <c r="BP628" i="3"/>
  <c r="BP629" i="3"/>
  <c r="BP630" i="3"/>
  <c r="BP631" i="3"/>
  <c r="BP632" i="3"/>
  <c r="BP633" i="3"/>
  <c r="BP634" i="3"/>
  <c r="BP635" i="3"/>
  <c r="BP636" i="3"/>
  <c r="BP637" i="3"/>
  <c r="BP638" i="3"/>
  <c r="BP639" i="3"/>
  <c r="BP640" i="3"/>
  <c r="BP641" i="3"/>
  <c r="BP642" i="3"/>
  <c r="BP643" i="3"/>
  <c r="BP644" i="3"/>
  <c r="BP645" i="3"/>
  <c r="BP646" i="3"/>
  <c r="BP647" i="3"/>
  <c r="BP648" i="3"/>
  <c r="BP649" i="3"/>
  <c r="BP650" i="3"/>
  <c r="BP651" i="3"/>
  <c r="BP652" i="3"/>
  <c r="BP653" i="3"/>
  <c r="BP654" i="3"/>
  <c r="BP655" i="3"/>
  <c r="BP656" i="3"/>
  <c r="BP657" i="3"/>
  <c r="BP658" i="3"/>
  <c r="BP659" i="3"/>
  <c r="BP660" i="3"/>
  <c r="BP661" i="3"/>
  <c r="BP662" i="3"/>
  <c r="BP663" i="3"/>
  <c r="BP664" i="3"/>
  <c r="BP665" i="3"/>
  <c r="BP666" i="3"/>
  <c r="BP667" i="3"/>
  <c r="BP668" i="3"/>
  <c r="BP669" i="3"/>
  <c r="BP670" i="3"/>
  <c r="BP671" i="3"/>
  <c r="BP672" i="3"/>
  <c r="BP673" i="3"/>
  <c r="BP674" i="3"/>
  <c r="BP675" i="3"/>
  <c r="BP676" i="3"/>
  <c r="BP677" i="3"/>
  <c r="BP678" i="3"/>
  <c r="BP679" i="3"/>
  <c r="BP680" i="3"/>
  <c r="BP681" i="3"/>
  <c r="BP682" i="3"/>
  <c r="BP683" i="3"/>
  <c r="BP684" i="3"/>
  <c r="BP685" i="3"/>
  <c r="BP686" i="3"/>
  <c r="BP687" i="3"/>
  <c r="BP688" i="3"/>
  <c r="BP689" i="3"/>
  <c r="BP690" i="3"/>
  <c r="BP691" i="3"/>
  <c r="BP692" i="3"/>
  <c r="BP693" i="3"/>
  <c r="BP694" i="3"/>
  <c r="BP695" i="3"/>
  <c r="BP696" i="3"/>
  <c r="BP697" i="3"/>
  <c r="BP698" i="3"/>
  <c r="BP699" i="3"/>
  <c r="BP700" i="3"/>
  <c r="BP701" i="3"/>
  <c r="BP702" i="3"/>
  <c r="BP703" i="3"/>
  <c r="BP704" i="3"/>
  <c r="BP705" i="3"/>
  <c r="BP706" i="3"/>
  <c r="BP707" i="3"/>
  <c r="BP708" i="3"/>
  <c r="BP709" i="3"/>
  <c r="BP710" i="3"/>
  <c r="BP711" i="3"/>
  <c r="BP712" i="3"/>
  <c r="BP713" i="3"/>
  <c r="BP714" i="3"/>
  <c r="BP715" i="3"/>
  <c r="BP716" i="3"/>
  <c r="BP717" i="3"/>
  <c r="BP718" i="3"/>
  <c r="BP719" i="3"/>
  <c r="BP720" i="3"/>
  <c r="BP721" i="3"/>
  <c r="BP722" i="3"/>
  <c r="BP723" i="3"/>
  <c r="BP724" i="3"/>
  <c r="BP725" i="3"/>
  <c r="BP726" i="3"/>
  <c r="BP727" i="3"/>
  <c r="BP728" i="3"/>
  <c r="BP729" i="3"/>
  <c r="BP730" i="3"/>
  <c r="BP731" i="3"/>
  <c r="BP732" i="3"/>
  <c r="BP733" i="3"/>
  <c r="BP734" i="3"/>
  <c r="BP735" i="3"/>
  <c r="BP736" i="3"/>
  <c r="BP737" i="3"/>
  <c r="BP738" i="3"/>
  <c r="BP739" i="3"/>
  <c r="BP740" i="3"/>
  <c r="BP741" i="3"/>
  <c r="BP742" i="3"/>
  <c r="BP743" i="3"/>
  <c r="BP744" i="3"/>
  <c r="BP745" i="3"/>
  <c r="BP746" i="3"/>
  <c r="BP747" i="3"/>
  <c r="BP748" i="3"/>
  <c r="BP749" i="3"/>
  <c r="BP750" i="3"/>
  <c r="BP751" i="3"/>
  <c r="BP752" i="3"/>
  <c r="BP753" i="3"/>
  <c r="BP754" i="3"/>
  <c r="BP755" i="3"/>
  <c r="BP756" i="3"/>
  <c r="BP757" i="3"/>
  <c r="BP758" i="3"/>
  <c r="BP759" i="3"/>
  <c r="BP760" i="3"/>
  <c r="BP761" i="3"/>
  <c r="BP762" i="3"/>
  <c r="BP763" i="3"/>
  <c r="BP764" i="3"/>
  <c r="BP765" i="3"/>
  <c r="BP766" i="3"/>
  <c r="BP767" i="3"/>
  <c r="BP768" i="3"/>
  <c r="BP769" i="3"/>
  <c r="BP770" i="3"/>
  <c r="BP771" i="3"/>
  <c r="BP772" i="3"/>
  <c r="BP773" i="3"/>
  <c r="BP774" i="3"/>
  <c r="BP775" i="3"/>
  <c r="BP776" i="3"/>
  <c r="BP777" i="3"/>
  <c r="BP778" i="3"/>
  <c r="BP779" i="3"/>
  <c r="BP780" i="3"/>
  <c r="BP781" i="3"/>
  <c r="BP782" i="3"/>
  <c r="BP783" i="3"/>
  <c r="BP784" i="3"/>
  <c r="BP785" i="3"/>
  <c r="BP786" i="3"/>
  <c r="BP787" i="3"/>
  <c r="BP788" i="3"/>
  <c r="BP789" i="3"/>
  <c r="BP790" i="3"/>
  <c r="BP791" i="3"/>
  <c r="BP792" i="3"/>
  <c r="BP793" i="3"/>
  <c r="BP794" i="3"/>
  <c r="BP795" i="3"/>
  <c r="BP796" i="3"/>
  <c r="BP797" i="3"/>
  <c r="BP798" i="3"/>
  <c r="BP799" i="3"/>
  <c r="BP800" i="3"/>
  <c r="BP801" i="3"/>
  <c r="BP802" i="3"/>
  <c r="BP803" i="3"/>
  <c r="BP804" i="3"/>
  <c r="BP805" i="3"/>
  <c r="BP806" i="3"/>
  <c r="BP807" i="3"/>
  <c r="BP808" i="3"/>
  <c r="BP809" i="3"/>
  <c r="BP810" i="3"/>
  <c r="BP811" i="3"/>
  <c r="BP812" i="3"/>
  <c r="BP813" i="3"/>
  <c r="BP814" i="3"/>
  <c r="BP815" i="3"/>
  <c r="BP816" i="3"/>
  <c r="BP817" i="3"/>
  <c r="BP818" i="3"/>
  <c r="BP819" i="3"/>
  <c r="BP820" i="3"/>
  <c r="BP821" i="3"/>
  <c r="BP822" i="3"/>
  <c r="BP823" i="3"/>
  <c r="BP824" i="3"/>
  <c r="BP825" i="3"/>
  <c r="BP826" i="3"/>
  <c r="BP827" i="3"/>
  <c r="BP828" i="3"/>
  <c r="BP829" i="3"/>
  <c r="BP830" i="3"/>
  <c r="BP831" i="3"/>
  <c r="BP832" i="3"/>
  <c r="BP833" i="3"/>
  <c r="BP834" i="3"/>
  <c r="BP835" i="3"/>
  <c r="BN359" i="3"/>
  <c r="BN360" i="3"/>
  <c r="BN361" i="3"/>
  <c r="BN362" i="3"/>
  <c r="BN363" i="3"/>
  <c r="BN364" i="3"/>
  <c r="BN365" i="3"/>
  <c r="BN366" i="3"/>
  <c r="BN367" i="3"/>
  <c r="BN368" i="3"/>
  <c r="BN369" i="3"/>
  <c r="BN370" i="3"/>
  <c r="BN371" i="3"/>
  <c r="BN372" i="3"/>
  <c r="BN373" i="3"/>
  <c r="BN374" i="3"/>
  <c r="BN375" i="3"/>
  <c r="BN376" i="3"/>
  <c r="BN377" i="3"/>
  <c r="BN378" i="3"/>
  <c r="BN379" i="3"/>
  <c r="BN380" i="3"/>
  <c r="BN381" i="3"/>
  <c r="BN382" i="3"/>
  <c r="BN383" i="3"/>
  <c r="BN384" i="3"/>
  <c r="BN385" i="3"/>
  <c r="BN386" i="3"/>
  <c r="BN387" i="3"/>
  <c r="BN388" i="3"/>
  <c r="BN389" i="3"/>
  <c r="BN390" i="3"/>
  <c r="BN391" i="3"/>
  <c r="BN392" i="3"/>
  <c r="BN393" i="3"/>
  <c r="BN394" i="3"/>
  <c r="BN395" i="3"/>
  <c r="BN396" i="3"/>
  <c r="BN397" i="3"/>
  <c r="BN398" i="3"/>
  <c r="BN399" i="3"/>
  <c r="BN400" i="3"/>
  <c r="BN401" i="3"/>
  <c r="BN402" i="3"/>
  <c r="BN403" i="3"/>
  <c r="BN404" i="3"/>
  <c r="BN405" i="3"/>
  <c r="BN406" i="3"/>
  <c r="BN407" i="3"/>
  <c r="BN408" i="3"/>
  <c r="BN409" i="3"/>
  <c r="BN410" i="3"/>
  <c r="BN411" i="3"/>
  <c r="BN412" i="3"/>
  <c r="BN413" i="3"/>
  <c r="BN414" i="3"/>
  <c r="BN415" i="3"/>
  <c r="BN416" i="3"/>
  <c r="BN417" i="3"/>
  <c r="BN418" i="3"/>
  <c r="BN419" i="3"/>
  <c r="BN420" i="3"/>
  <c r="BN421" i="3"/>
  <c r="BN422" i="3"/>
  <c r="BN423" i="3"/>
  <c r="BN424" i="3"/>
  <c r="BN425" i="3"/>
  <c r="BN426" i="3"/>
  <c r="BN427" i="3"/>
  <c r="BN428" i="3"/>
  <c r="BN429" i="3"/>
  <c r="BN430" i="3"/>
  <c r="BN431" i="3"/>
  <c r="BN432" i="3"/>
  <c r="BN433" i="3"/>
  <c r="BN434" i="3"/>
  <c r="BN435" i="3"/>
  <c r="BN436" i="3"/>
  <c r="BN437" i="3"/>
  <c r="BN438" i="3"/>
  <c r="BN439" i="3"/>
  <c r="BN440" i="3"/>
  <c r="BN441" i="3"/>
  <c r="BN442" i="3"/>
  <c r="BN443" i="3"/>
  <c r="BN444" i="3"/>
  <c r="BN445" i="3"/>
  <c r="BN446" i="3"/>
  <c r="BN447" i="3"/>
  <c r="BN448" i="3"/>
  <c r="BN449" i="3"/>
  <c r="BN450" i="3"/>
  <c r="BN451" i="3"/>
  <c r="BN452" i="3"/>
  <c r="BN453" i="3"/>
  <c r="BN454" i="3"/>
  <c r="BN455" i="3"/>
  <c r="BN456" i="3"/>
  <c r="BN457" i="3"/>
  <c r="BN458" i="3"/>
  <c r="BN459" i="3"/>
  <c r="BN460" i="3"/>
  <c r="BN461" i="3"/>
  <c r="BN462" i="3"/>
  <c r="BN463" i="3"/>
  <c r="BN464" i="3"/>
  <c r="BN465" i="3"/>
  <c r="BN466" i="3"/>
  <c r="BN467" i="3"/>
  <c r="BN468" i="3"/>
  <c r="BN469" i="3"/>
  <c r="BN470" i="3"/>
  <c r="BN471" i="3"/>
  <c r="BN472" i="3"/>
  <c r="BN473" i="3"/>
  <c r="BN474" i="3"/>
  <c r="BN475" i="3"/>
  <c r="BN476" i="3"/>
  <c r="BN477" i="3"/>
  <c r="BN478" i="3"/>
  <c r="BN479" i="3"/>
  <c r="BN480" i="3"/>
  <c r="BN481" i="3"/>
  <c r="BN482" i="3"/>
  <c r="BN483" i="3"/>
  <c r="BN484" i="3"/>
  <c r="BN485" i="3"/>
  <c r="BN486" i="3"/>
  <c r="BN487" i="3"/>
  <c r="BN488" i="3"/>
  <c r="BN489" i="3"/>
  <c r="BN490" i="3"/>
  <c r="BN491" i="3"/>
  <c r="BN492" i="3"/>
  <c r="BN493" i="3"/>
  <c r="BN494" i="3"/>
  <c r="BN495" i="3"/>
  <c r="BN496" i="3"/>
  <c r="BN497" i="3"/>
  <c r="BN498" i="3"/>
  <c r="BN499" i="3"/>
  <c r="BN500" i="3"/>
  <c r="BN501" i="3"/>
  <c r="BN502" i="3"/>
  <c r="BN503" i="3"/>
  <c r="BN504" i="3"/>
  <c r="BN505" i="3"/>
  <c r="BN506" i="3"/>
  <c r="BN507" i="3"/>
  <c r="BN508" i="3"/>
  <c r="BN509" i="3"/>
  <c r="BN510" i="3"/>
  <c r="BN511" i="3"/>
  <c r="BN512" i="3"/>
  <c r="BN513" i="3"/>
  <c r="BN514" i="3"/>
  <c r="BN515" i="3"/>
  <c r="BN516" i="3"/>
  <c r="BN517" i="3"/>
  <c r="BN518" i="3"/>
  <c r="BN519" i="3"/>
  <c r="BN520" i="3"/>
  <c r="BN521" i="3"/>
  <c r="BN522" i="3"/>
  <c r="BN523" i="3"/>
  <c r="BN524" i="3"/>
  <c r="BN525" i="3"/>
  <c r="BN526" i="3"/>
  <c r="BN527" i="3"/>
  <c r="BN528" i="3"/>
  <c r="BN529" i="3"/>
  <c r="BN530" i="3"/>
  <c r="BN531" i="3"/>
  <c r="BN532" i="3"/>
  <c r="BN533" i="3"/>
  <c r="BN534" i="3"/>
  <c r="BN535" i="3"/>
  <c r="BN536" i="3"/>
  <c r="BN537" i="3"/>
  <c r="BN538" i="3"/>
  <c r="BN539" i="3"/>
  <c r="BN540" i="3"/>
  <c r="BN541" i="3"/>
  <c r="BN542" i="3"/>
  <c r="BN543" i="3"/>
  <c r="BN544" i="3"/>
  <c r="BN545" i="3"/>
  <c r="BN546" i="3"/>
  <c r="BN547" i="3"/>
  <c r="BN548" i="3"/>
  <c r="BN549" i="3"/>
  <c r="BN550" i="3"/>
  <c r="BN551" i="3"/>
  <c r="BN552" i="3"/>
  <c r="BN553" i="3"/>
  <c r="BN554" i="3"/>
  <c r="BN555" i="3"/>
  <c r="BN556" i="3"/>
  <c r="BN557" i="3"/>
  <c r="BN558" i="3"/>
  <c r="BN559" i="3"/>
  <c r="BN560" i="3"/>
  <c r="BN561" i="3"/>
  <c r="BN562" i="3"/>
  <c r="BN563" i="3"/>
  <c r="BN564" i="3"/>
  <c r="BN565" i="3"/>
  <c r="BN566" i="3"/>
  <c r="BN567" i="3"/>
  <c r="BN568" i="3"/>
  <c r="BN569" i="3"/>
  <c r="BN570" i="3"/>
  <c r="BN571" i="3"/>
  <c r="BN572" i="3"/>
  <c r="BN573" i="3"/>
  <c r="BN574" i="3"/>
  <c r="BN575" i="3"/>
  <c r="BN576" i="3"/>
  <c r="BN577" i="3"/>
  <c r="BN578" i="3"/>
  <c r="BN579" i="3"/>
  <c r="BN580" i="3"/>
  <c r="BN581" i="3"/>
  <c r="BN582" i="3"/>
  <c r="BN583" i="3"/>
  <c r="BN584" i="3"/>
  <c r="BN585" i="3"/>
  <c r="BN586" i="3"/>
  <c r="BN587" i="3"/>
  <c r="BN588" i="3"/>
  <c r="BN589" i="3"/>
  <c r="BN590" i="3"/>
  <c r="BN591" i="3"/>
  <c r="BN592" i="3"/>
  <c r="BN593" i="3"/>
  <c r="BN594" i="3"/>
  <c r="BN595" i="3"/>
  <c r="BN596" i="3"/>
  <c r="BN597" i="3"/>
  <c r="BN598" i="3"/>
  <c r="BN599" i="3"/>
  <c r="BN600" i="3"/>
  <c r="BN601" i="3"/>
  <c r="BN602" i="3"/>
  <c r="BN603" i="3"/>
  <c r="BN604" i="3"/>
  <c r="BN605" i="3"/>
  <c r="BN606" i="3"/>
  <c r="BN607" i="3"/>
  <c r="BN608" i="3"/>
  <c r="BN609" i="3"/>
  <c r="BN610" i="3"/>
  <c r="BN611" i="3"/>
  <c r="BN612" i="3"/>
  <c r="BN613" i="3"/>
  <c r="BN614" i="3"/>
  <c r="BN615" i="3"/>
  <c r="BN616" i="3"/>
  <c r="BN617" i="3"/>
  <c r="BN618" i="3"/>
  <c r="BN619" i="3"/>
  <c r="BN620" i="3"/>
  <c r="BN621" i="3"/>
  <c r="BN622" i="3"/>
  <c r="BN623" i="3"/>
  <c r="BN624" i="3"/>
  <c r="BN625" i="3"/>
  <c r="BN626" i="3"/>
  <c r="BN627" i="3"/>
  <c r="BN628" i="3"/>
  <c r="BN629" i="3"/>
  <c r="BN630" i="3"/>
  <c r="BN631" i="3"/>
  <c r="BN632" i="3"/>
  <c r="BN633" i="3"/>
  <c r="BN634" i="3"/>
  <c r="BN635" i="3"/>
  <c r="BN636" i="3"/>
  <c r="BN637" i="3"/>
  <c r="BN638" i="3"/>
  <c r="BN639" i="3"/>
  <c r="BN640" i="3"/>
  <c r="BN641" i="3"/>
  <c r="BN642" i="3"/>
  <c r="BN643" i="3"/>
  <c r="BN644" i="3"/>
  <c r="BN645" i="3"/>
  <c r="BN646" i="3"/>
  <c r="BN647" i="3"/>
  <c r="BN648" i="3"/>
  <c r="BN649" i="3"/>
  <c r="BN650" i="3"/>
  <c r="BN651" i="3"/>
  <c r="BN652" i="3"/>
  <c r="BN653" i="3"/>
  <c r="BN654" i="3"/>
  <c r="BN655" i="3"/>
  <c r="BN656" i="3"/>
  <c r="BN657" i="3"/>
  <c r="BN658" i="3"/>
  <c r="BN659" i="3"/>
  <c r="BN660" i="3"/>
  <c r="BN661" i="3"/>
  <c r="BN662" i="3"/>
  <c r="BN663" i="3"/>
  <c r="BN664" i="3"/>
  <c r="BN665" i="3"/>
  <c r="BN666" i="3"/>
  <c r="BN667" i="3"/>
  <c r="BN668" i="3"/>
  <c r="BN669" i="3"/>
  <c r="BN670" i="3"/>
  <c r="BN671" i="3"/>
  <c r="BN672" i="3"/>
  <c r="BN673" i="3"/>
  <c r="BN674" i="3"/>
  <c r="BN675" i="3"/>
  <c r="BN676" i="3"/>
  <c r="BN677" i="3"/>
  <c r="BN678" i="3"/>
  <c r="BN679" i="3"/>
  <c r="BN680" i="3"/>
  <c r="BN681" i="3"/>
  <c r="BN682" i="3"/>
  <c r="BN683" i="3"/>
  <c r="BN684" i="3"/>
  <c r="BN685" i="3"/>
  <c r="BN686" i="3"/>
  <c r="BN687" i="3"/>
  <c r="BN688" i="3"/>
  <c r="BN689" i="3"/>
  <c r="BN690" i="3"/>
  <c r="BN691" i="3"/>
  <c r="BN692" i="3"/>
  <c r="BN693" i="3"/>
  <c r="BN694" i="3"/>
  <c r="BN695" i="3"/>
  <c r="BN696" i="3"/>
  <c r="BN697" i="3"/>
  <c r="BN698" i="3"/>
  <c r="BN699" i="3"/>
  <c r="BN700" i="3"/>
  <c r="BN701" i="3"/>
  <c r="BN702" i="3"/>
  <c r="BN703" i="3"/>
  <c r="BN704" i="3"/>
  <c r="BN705" i="3"/>
  <c r="BN706" i="3"/>
  <c r="BN707" i="3"/>
  <c r="BN708" i="3"/>
  <c r="BN709" i="3"/>
  <c r="BN710" i="3"/>
  <c r="BN711" i="3"/>
  <c r="BN712" i="3"/>
  <c r="BN713" i="3"/>
  <c r="BN714" i="3"/>
  <c r="BN715" i="3"/>
  <c r="BN716" i="3"/>
  <c r="BN717" i="3"/>
  <c r="BN718" i="3"/>
  <c r="BN719" i="3"/>
  <c r="BN720" i="3"/>
  <c r="BN721" i="3"/>
  <c r="BN722" i="3"/>
  <c r="BN723" i="3"/>
  <c r="BN724" i="3"/>
  <c r="BN725" i="3"/>
  <c r="BN726" i="3"/>
  <c r="BN727" i="3"/>
  <c r="BN728" i="3"/>
  <c r="BN729" i="3"/>
  <c r="BN730" i="3"/>
  <c r="BN731" i="3"/>
  <c r="BN732" i="3"/>
  <c r="BN733" i="3"/>
  <c r="BN734" i="3"/>
  <c r="BN735" i="3"/>
  <c r="BN736" i="3"/>
  <c r="BN737" i="3"/>
  <c r="BN738" i="3"/>
  <c r="BN739" i="3"/>
  <c r="BN740" i="3"/>
  <c r="BN741" i="3"/>
  <c r="BN742" i="3"/>
  <c r="BN743" i="3"/>
  <c r="BN744" i="3"/>
  <c r="BN745" i="3"/>
  <c r="BN746" i="3"/>
  <c r="BN747" i="3"/>
  <c r="BN748" i="3"/>
  <c r="BN749" i="3"/>
  <c r="BN750" i="3"/>
  <c r="BN751" i="3"/>
  <c r="BN752" i="3"/>
  <c r="BN753" i="3"/>
  <c r="BN754" i="3"/>
  <c r="BN755" i="3"/>
  <c r="BN756" i="3"/>
  <c r="BN757" i="3"/>
  <c r="BN758" i="3"/>
  <c r="BN759" i="3"/>
  <c r="BN760" i="3"/>
  <c r="BN761" i="3"/>
  <c r="BN762" i="3"/>
  <c r="BN763" i="3"/>
  <c r="BN764" i="3"/>
  <c r="BN765" i="3"/>
  <c r="BN766" i="3"/>
  <c r="BN767" i="3"/>
  <c r="BN768" i="3"/>
  <c r="BN769" i="3"/>
  <c r="BN770" i="3"/>
  <c r="BN771" i="3"/>
  <c r="BN772" i="3"/>
  <c r="BN773" i="3"/>
  <c r="BN774" i="3"/>
  <c r="BN775" i="3"/>
  <c r="BN776" i="3"/>
  <c r="BN777" i="3"/>
  <c r="BN778" i="3"/>
  <c r="BN779" i="3"/>
  <c r="BN780" i="3"/>
  <c r="BN781" i="3"/>
  <c r="BN782" i="3"/>
  <c r="BN783" i="3"/>
  <c r="BN784" i="3"/>
  <c r="BN785" i="3"/>
  <c r="BN786" i="3"/>
  <c r="BN787" i="3"/>
  <c r="BN788" i="3"/>
  <c r="BN789" i="3"/>
  <c r="BN790" i="3"/>
  <c r="BN791" i="3"/>
  <c r="BN792" i="3"/>
  <c r="BN793" i="3"/>
  <c r="BN794" i="3"/>
  <c r="BN795" i="3"/>
  <c r="BN796" i="3"/>
  <c r="BN797" i="3"/>
  <c r="BN798" i="3"/>
  <c r="BN799" i="3"/>
  <c r="BN800" i="3"/>
  <c r="BN801" i="3"/>
  <c r="BN802" i="3"/>
  <c r="BN803" i="3"/>
  <c r="BN804" i="3"/>
  <c r="BN805" i="3"/>
  <c r="BN806" i="3"/>
  <c r="BN807" i="3"/>
  <c r="BN808" i="3"/>
  <c r="BN809" i="3"/>
  <c r="BN810" i="3"/>
  <c r="BN811" i="3"/>
  <c r="BN812" i="3"/>
  <c r="BN813" i="3"/>
  <c r="BN814" i="3"/>
  <c r="BN815" i="3"/>
  <c r="BN816" i="3"/>
  <c r="BN817" i="3"/>
  <c r="BN818" i="3"/>
  <c r="BN819" i="3"/>
  <c r="BN820" i="3"/>
  <c r="BN821" i="3"/>
  <c r="BN822" i="3"/>
  <c r="BN823" i="3"/>
  <c r="BN824" i="3"/>
  <c r="BN825" i="3"/>
  <c r="BN826" i="3"/>
  <c r="BN827" i="3"/>
  <c r="BN828" i="3"/>
  <c r="BN829" i="3"/>
  <c r="BN830" i="3"/>
  <c r="BN831" i="3"/>
  <c r="BN832" i="3"/>
  <c r="BN833" i="3"/>
  <c r="BN834" i="3"/>
  <c r="BN835" i="3"/>
  <c r="BL359" i="3"/>
  <c r="BL360" i="3"/>
  <c r="BL361" i="3"/>
  <c r="BL362" i="3"/>
  <c r="BL363" i="3"/>
  <c r="BL364" i="3"/>
  <c r="BL365" i="3"/>
  <c r="BL366" i="3"/>
  <c r="BL367" i="3"/>
  <c r="BL368" i="3"/>
  <c r="BL369" i="3"/>
  <c r="BL370" i="3"/>
  <c r="BL371" i="3"/>
  <c r="BL372" i="3"/>
  <c r="BL373" i="3"/>
  <c r="BL374" i="3"/>
  <c r="BL375" i="3"/>
  <c r="BL376" i="3"/>
  <c r="BL377" i="3"/>
  <c r="BL378" i="3"/>
  <c r="BL379" i="3"/>
  <c r="BL380" i="3"/>
  <c r="BL381" i="3"/>
  <c r="BL382" i="3"/>
  <c r="BL383" i="3"/>
  <c r="BL384" i="3"/>
  <c r="BL385" i="3"/>
  <c r="BL386" i="3"/>
  <c r="BL387" i="3"/>
  <c r="BL388" i="3"/>
  <c r="BL389" i="3"/>
  <c r="BL390" i="3"/>
  <c r="BL391" i="3"/>
  <c r="BL392" i="3"/>
  <c r="BL393" i="3"/>
  <c r="BL394" i="3"/>
  <c r="BL395" i="3"/>
  <c r="BL396" i="3"/>
  <c r="BL397" i="3"/>
  <c r="BL398" i="3"/>
  <c r="BL399" i="3"/>
  <c r="BL400" i="3"/>
  <c r="BL401" i="3"/>
  <c r="BL402" i="3"/>
  <c r="BL403" i="3"/>
  <c r="BL404" i="3"/>
  <c r="BL405" i="3"/>
  <c r="BL406" i="3"/>
  <c r="BL407" i="3"/>
  <c r="BL408" i="3"/>
  <c r="BL409" i="3"/>
  <c r="BL410" i="3"/>
  <c r="BL411" i="3"/>
  <c r="BL412" i="3"/>
  <c r="BL413" i="3"/>
  <c r="BL414" i="3"/>
  <c r="BL415" i="3"/>
  <c r="BL416" i="3"/>
  <c r="BL417" i="3"/>
  <c r="BL418" i="3"/>
  <c r="BL419" i="3"/>
  <c r="BL420" i="3"/>
  <c r="BL421" i="3"/>
  <c r="BL422" i="3"/>
  <c r="BL423" i="3"/>
  <c r="BL424" i="3"/>
  <c r="BL425" i="3"/>
  <c r="BL426" i="3"/>
  <c r="BL427" i="3"/>
  <c r="BL428" i="3"/>
  <c r="BL429" i="3"/>
  <c r="BL430" i="3"/>
  <c r="BL431" i="3"/>
  <c r="BL432" i="3"/>
  <c r="BL433" i="3"/>
  <c r="BL434" i="3"/>
  <c r="BL435" i="3"/>
  <c r="BL436" i="3"/>
  <c r="BL437" i="3"/>
  <c r="BL438" i="3"/>
  <c r="BL439" i="3"/>
  <c r="BL440" i="3"/>
  <c r="BL441" i="3"/>
  <c r="BL442" i="3"/>
  <c r="BL443" i="3"/>
  <c r="BL444" i="3"/>
  <c r="BL445" i="3"/>
  <c r="BL446" i="3"/>
  <c r="BL447" i="3"/>
  <c r="BL448" i="3"/>
  <c r="BL449" i="3"/>
  <c r="BL450" i="3"/>
  <c r="BL451" i="3"/>
  <c r="BL452" i="3"/>
  <c r="BL453" i="3"/>
  <c r="BL454" i="3"/>
  <c r="BL455" i="3"/>
  <c r="BL456" i="3"/>
  <c r="BL457" i="3"/>
  <c r="BL458" i="3"/>
  <c r="BL459" i="3"/>
  <c r="BL460" i="3"/>
  <c r="BL461" i="3"/>
  <c r="BL462" i="3"/>
  <c r="BL463" i="3"/>
  <c r="BL464" i="3"/>
  <c r="BL465" i="3"/>
  <c r="BL466" i="3"/>
  <c r="BL467" i="3"/>
  <c r="BL468" i="3"/>
  <c r="BL469" i="3"/>
  <c r="BL470" i="3"/>
  <c r="BL471" i="3"/>
  <c r="BL472" i="3"/>
  <c r="BL473" i="3"/>
  <c r="BL474" i="3"/>
  <c r="BL475" i="3"/>
  <c r="BL476" i="3"/>
  <c r="BL477" i="3"/>
  <c r="BL478" i="3"/>
  <c r="BL479" i="3"/>
  <c r="BL480" i="3"/>
  <c r="BL481" i="3"/>
  <c r="BL482" i="3"/>
  <c r="BL483" i="3"/>
  <c r="BL484" i="3"/>
  <c r="BL485" i="3"/>
  <c r="BL486" i="3"/>
  <c r="BL487" i="3"/>
  <c r="BL488" i="3"/>
  <c r="BL489" i="3"/>
  <c r="BL490" i="3"/>
  <c r="BL491" i="3"/>
  <c r="BL492" i="3"/>
  <c r="BL493" i="3"/>
  <c r="BL494" i="3"/>
  <c r="BL495" i="3"/>
  <c r="BL496" i="3"/>
  <c r="BL497" i="3"/>
  <c r="BL498" i="3"/>
  <c r="BL499" i="3"/>
  <c r="BL500" i="3"/>
  <c r="BL501" i="3"/>
  <c r="BL502" i="3"/>
  <c r="BL503" i="3"/>
  <c r="BL504" i="3"/>
  <c r="BL505" i="3"/>
  <c r="BL506" i="3"/>
  <c r="BL507" i="3"/>
  <c r="BL508" i="3"/>
  <c r="BL509" i="3"/>
  <c r="BL510" i="3"/>
  <c r="BL511" i="3"/>
  <c r="BL512" i="3"/>
  <c r="BL513" i="3"/>
  <c r="BL514" i="3"/>
  <c r="BL515" i="3"/>
  <c r="BL516" i="3"/>
  <c r="BL517" i="3"/>
  <c r="BL518" i="3"/>
  <c r="BL519" i="3"/>
  <c r="BL520" i="3"/>
  <c r="BL521" i="3"/>
  <c r="BL522" i="3"/>
  <c r="BL523" i="3"/>
  <c r="BL524" i="3"/>
  <c r="BL525" i="3"/>
  <c r="BL526" i="3"/>
  <c r="BL527" i="3"/>
  <c r="BL528" i="3"/>
  <c r="BL529" i="3"/>
  <c r="BL530" i="3"/>
  <c r="BL531" i="3"/>
  <c r="BL532" i="3"/>
  <c r="BL533" i="3"/>
  <c r="BL534" i="3"/>
  <c r="BL535" i="3"/>
  <c r="BL536" i="3"/>
  <c r="BL537" i="3"/>
  <c r="BL538" i="3"/>
  <c r="BL539" i="3"/>
  <c r="BL540" i="3"/>
  <c r="BL541" i="3"/>
  <c r="BL542" i="3"/>
  <c r="BL543" i="3"/>
  <c r="BL544" i="3"/>
  <c r="BL545" i="3"/>
  <c r="BL546" i="3"/>
  <c r="BL547" i="3"/>
  <c r="BL548" i="3"/>
  <c r="BL549" i="3"/>
  <c r="BL550" i="3"/>
  <c r="BL551" i="3"/>
  <c r="BL552" i="3"/>
  <c r="BL553" i="3"/>
  <c r="BL554" i="3"/>
  <c r="BL555" i="3"/>
  <c r="BL556" i="3"/>
  <c r="BL557" i="3"/>
  <c r="BL558" i="3"/>
  <c r="BL559" i="3"/>
  <c r="BL560" i="3"/>
  <c r="BL561" i="3"/>
  <c r="BL562" i="3"/>
  <c r="BL563" i="3"/>
  <c r="BL564" i="3"/>
  <c r="BL565" i="3"/>
  <c r="BL566" i="3"/>
  <c r="BL567" i="3"/>
  <c r="BL568" i="3"/>
  <c r="BL569" i="3"/>
  <c r="BL570" i="3"/>
  <c r="BL571" i="3"/>
  <c r="BL572" i="3"/>
  <c r="BL573" i="3"/>
  <c r="BL574" i="3"/>
  <c r="BL575" i="3"/>
  <c r="BL576" i="3"/>
  <c r="BL577" i="3"/>
  <c r="BL578" i="3"/>
  <c r="BL579" i="3"/>
  <c r="BL580" i="3"/>
  <c r="BL581" i="3"/>
  <c r="BL582" i="3"/>
  <c r="BL583" i="3"/>
  <c r="BL584" i="3"/>
  <c r="BL585" i="3"/>
  <c r="BL586" i="3"/>
  <c r="BL587" i="3"/>
  <c r="BL588" i="3"/>
  <c r="BL589" i="3"/>
  <c r="BL590" i="3"/>
  <c r="BL591" i="3"/>
  <c r="BL592" i="3"/>
  <c r="BL593" i="3"/>
  <c r="BL594" i="3"/>
  <c r="BL595" i="3"/>
  <c r="BL596" i="3"/>
  <c r="BL597" i="3"/>
  <c r="BL598" i="3"/>
  <c r="BL599" i="3"/>
  <c r="BL600" i="3"/>
  <c r="BL601" i="3"/>
  <c r="BL602" i="3"/>
  <c r="BL603" i="3"/>
  <c r="BL604" i="3"/>
  <c r="BL605" i="3"/>
  <c r="BL606" i="3"/>
  <c r="BL607" i="3"/>
  <c r="BL608" i="3"/>
  <c r="BL609" i="3"/>
  <c r="BL610" i="3"/>
  <c r="BL611" i="3"/>
  <c r="BL612" i="3"/>
  <c r="BL613" i="3"/>
  <c r="BL614" i="3"/>
  <c r="BL615" i="3"/>
  <c r="BL616" i="3"/>
  <c r="BL617" i="3"/>
  <c r="BL618" i="3"/>
  <c r="BL619" i="3"/>
  <c r="BL620" i="3"/>
  <c r="BL621" i="3"/>
  <c r="BL622" i="3"/>
  <c r="BL623" i="3"/>
  <c r="BL624" i="3"/>
  <c r="BL625" i="3"/>
  <c r="BL626" i="3"/>
  <c r="BL627" i="3"/>
  <c r="BL628" i="3"/>
  <c r="BL629" i="3"/>
  <c r="BL630" i="3"/>
  <c r="BL631" i="3"/>
  <c r="BL632" i="3"/>
  <c r="BL633" i="3"/>
  <c r="BL634" i="3"/>
  <c r="BL635" i="3"/>
  <c r="BL636" i="3"/>
  <c r="BL637" i="3"/>
  <c r="BL638" i="3"/>
  <c r="BL639" i="3"/>
  <c r="BL640" i="3"/>
  <c r="BL641" i="3"/>
  <c r="BL642" i="3"/>
  <c r="BL643" i="3"/>
  <c r="BL644" i="3"/>
  <c r="BL645" i="3"/>
  <c r="BL646" i="3"/>
  <c r="BL647" i="3"/>
  <c r="BL648" i="3"/>
  <c r="BL649" i="3"/>
  <c r="BL650" i="3"/>
  <c r="BL651" i="3"/>
  <c r="BL652" i="3"/>
  <c r="BL653" i="3"/>
  <c r="BL654" i="3"/>
  <c r="BL655" i="3"/>
  <c r="BL656" i="3"/>
  <c r="BL657" i="3"/>
  <c r="BL658" i="3"/>
  <c r="BL659" i="3"/>
  <c r="BL660" i="3"/>
  <c r="BL661" i="3"/>
  <c r="BL662" i="3"/>
  <c r="BL663" i="3"/>
  <c r="BL664" i="3"/>
  <c r="BL665" i="3"/>
  <c r="BL666" i="3"/>
  <c r="BL667" i="3"/>
  <c r="BL668" i="3"/>
  <c r="BL669" i="3"/>
  <c r="BL670" i="3"/>
  <c r="BL671" i="3"/>
  <c r="BL672" i="3"/>
  <c r="BL673" i="3"/>
  <c r="BL674" i="3"/>
  <c r="BL675" i="3"/>
  <c r="BL676" i="3"/>
  <c r="BL677" i="3"/>
  <c r="BL678" i="3"/>
  <c r="BL679" i="3"/>
  <c r="BL680" i="3"/>
  <c r="BL681" i="3"/>
  <c r="BL682" i="3"/>
  <c r="BL683" i="3"/>
  <c r="BL684" i="3"/>
  <c r="BL685" i="3"/>
  <c r="BL686" i="3"/>
  <c r="BL687" i="3"/>
  <c r="BL688" i="3"/>
  <c r="BL689" i="3"/>
  <c r="BL690" i="3"/>
  <c r="BL691" i="3"/>
  <c r="BL692" i="3"/>
  <c r="BL693" i="3"/>
  <c r="BL694" i="3"/>
  <c r="BL695" i="3"/>
  <c r="BL696" i="3"/>
  <c r="BL697" i="3"/>
  <c r="BL698" i="3"/>
  <c r="BL699" i="3"/>
  <c r="BL700" i="3"/>
  <c r="BL701" i="3"/>
  <c r="BL702" i="3"/>
  <c r="BL703" i="3"/>
  <c r="BL704" i="3"/>
  <c r="BL705" i="3"/>
  <c r="BL706" i="3"/>
  <c r="BL707" i="3"/>
  <c r="BL708" i="3"/>
  <c r="BL709" i="3"/>
  <c r="BL710" i="3"/>
  <c r="BL711" i="3"/>
  <c r="BL712" i="3"/>
  <c r="BL713" i="3"/>
  <c r="BL714" i="3"/>
  <c r="BL715" i="3"/>
  <c r="BL716" i="3"/>
  <c r="BL717" i="3"/>
  <c r="BL718" i="3"/>
  <c r="BL719" i="3"/>
  <c r="BL720" i="3"/>
  <c r="BL721" i="3"/>
  <c r="BL722" i="3"/>
  <c r="BL723" i="3"/>
  <c r="BL724" i="3"/>
  <c r="BL725" i="3"/>
  <c r="BL726" i="3"/>
  <c r="BL727" i="3"/>
  <c r="BL728" i="3"/>
  <c r="BL729" i="3"/>
  <c r="BL730" i="3"/>
  <c r="BL731" i="3"/>
  <c r="BL732" i="3"/>
  <c r="BL733" i="3"/>
  <c r="BL734" i="3"/>
  <c r="BL735" i="3"/>
  <c r="BL736" i="3"/>
  <c r="BL737" i="3"/>
  <c r="BL738" i="3"/>
  <c r="BL739" i="3"/>
  <c r="BL740" i="3"/>
  <c r="BL741" i="3"/>
  <c r="BL742" i="3"/>
  <c r="BL743" i="3"/>
  <c r="BL744" i="3"/>
  <c r="BL745" i="3"/>
  <c r="BL746" i="3"/>
  <c r="BL747" i="3"/>
  <c r="BL748" i="3"/>
  <c r="BL749" i="3"/>
  <c r="BL750" i="3"/>
  <c r="BL751" i="3"/>
  <c r="BL752" i="3"/>
  <c r="BL753" i="3"/>
  <c r="BL754" i="3"/>
  <c r="BL755" i="3"/>
  <c r="BL756" i="3"/>
  <c r="BL757" i="3"/>
  <c r="BL758" i="3"/>
  <c r="BL759" i="3"/>
  <c r="BL760" i="3"/>
  <c r="BL761" i="3"/>
  <c r="BL762" i="3"/>
  <c r="BL763" i="3"/>
  <c r="BL764" i="3"/>
  <c r="BL765" i="3"/>
  <c r="BL766" i="3"/>
  <c r="BL767" i="3"/>
  <c r="BL768" i="3"/>
  <c r="BL769" i="3"/>
  <c r="BL770" i="3"/>
  <c r="BL771" i="3"/>
  <c r="BL772" i="3"/>
  <c r="BL773" i="3"/>
  <c r="BL774" i="3"/>
  <c r="BL775" i="3"/>
  <c r="BL776" i="3"/>
  <c r="BL777" i="3"/>
  <c r="BL778" i="3"/>
  <c r="BL779" i="3"/>
  <c r="BL780" i="3"/>
  <c r="BL781" i="3"/>
  <c r="BL782" i="3"/>
  <c r="BL783" i="3"/>
  <c r="BL784" i="3"/>
  <c r="BL785" i="3"/>
  <c r="BL786" i="3"/>
  <c r="BL787" i="3"/>
  <c r="BL788" i="3"/>
  <c r="BL789" i="3"/>
  <c r="BL790" i="3"/>
  <c r="BL791" i="3"/>
  <c r="BL792" i="3"/>
  <c r="BL793" i="3"/>
  <c r="BL794" i="3"/>
  <c r="BL795" i="3"/>
  <c r="BL796" i="3"/>
  <c r="BL797" i="3"/>
  <c r="BL798" i="3"/>
  <c r="BL799" i="3"/>
  <c r="BL800" i="3"/>
  <c r="BL801" i="3"/>
  <c r="BL802" i="3"/>
  <c r="BL803" i="3"/>
  <c r="BL804" i="3"/>
  <c r="BL805" i="3"/>
  <c r="BL806" i="3"/>
  <c r="BL807" i="3"/>
  <c r="BL808" i="3"/>
  <c r="BL809" i="3"/>
  <c r="BL810" i="3"/>
  <c r="BL811" i="3"/>
  <c r="BL812" i="3"/>
  <c r="BL813" i="3"/>
  <c r="BL814" i="3"/>
  <c r="BL815" i="3"/>
  <c r="BL816" i="3"/>
  <c r="BL817" i="3"/>
  <c r="BL818" i="3"/>
  <c r="BL819" i="3"/>
  <c r="BL820" i="3"/>
  <c r="BL821" i="3"/>
  <c r="BL822" i="3"/>
  <c r="BL823" i="3"/>
  <c r="BL824" i="3"/>
  <c r="BL825" i="3"/>
  <c r="BL826" i="3"/>
  <c r="BL827" i="3"/>
  <c r="BL828" i="3"/>
  <c r="BL829" i="3"/>
  <c r="BL830" i="3"/>
  <c r="BL831" i="3"/>
  <c r="BL832" i="3"/>
  <c r="BL833" i="3"/>
  <c r="BL834" i="3"/>
  <c r="BL835" i="3"/>
  <c r="BJ359" i="3"/>
  <c r="BJ360" i="3"/>
  <c r="BJ361" i="3"/>
  <c r="BJ362" i="3"/>
  <c r="BJ363" i="3"/>
  <c r="BJ364" i="3"/>
  <c r="BJ365" i="3"/>
  <c r="BJ366" i="3"/>
  <c r="BJ367" i="3"/>
  <c r="BJ368" i="3"/>
  <c r="BJ369" i="3"/>
  <c r="BJ370" i="3"/>
  <c r="BJ371" i="3"/>
  <c r="BJ372" i="3"/>
  <c r="BJ373" i="3"/>
  <c r="BJ374" i="3"/>
  <c r="BJ375" i="3"/>
  <c r="BJ376" i="3"/>
  <c r="BJ377" i="3"/>
  <c r="BJ378" i="3"/>
  <c r="BJ379" i="3"/>
  <c r="BJ380" i="3"/>
  <c r="BJ381" i="3"/>
  <c r="BJ382" i="3"/>
  <c r="BJ383" i="3"/>
  <c r="BJ384" i="3"/>
  <c r="BJ385" i="3"/>
  <c r="BJ386" i="3"/>
  <c r="BJ387" i="3"/>
  <c r="BJ388" i="3"/>
  <c r="BJ389" i="3"/>
  <c r="BJ390" i="3"/>
  <c r="BJ391" i="3"/>
  <c r="BJ392" i="3"/>
  <c r="BJ393" i="3"/>
  <c r="BJ394" i="3"/>
  <c r="BJ395" i="3"/>
  <c r="BJ396" i="3"/>
  <c r="BJ397" i="3"/>
  <c r="BJ398" i="3"/>
  <c r="BJ399" i="3"/>
  <c r="BJ400" i="3"/>
  <c r="BJ401" i="3"/>
  <c r="BJ402" i="3"/>
  <c r="BJ403" i="3"/>
  <c r="BJ404" i="3"/>
  <c r="BJ405" i="3"/>
  <c r="BJ406" i="3"/>
  <c r="BJ407" i="3"/>
  <c r="BJ408" i="3"/>
  <c r="BJ409" i="3"/>
  <c r="BJ410" i="3"/>
  <c r="BJ411" i="3"/>
  <c r="BJ412" i="3"/>
  <c r="BJ413" i="3"/>
  <c r="BJ414" i="3"/>
  <c r="BJ415" i="3"/>
  <c r="BJ416" i="3"/>
  <c r="BJ417" i="3"/>
  <c r="BJ418" i="3"/>
  <c r="BJ419" i="3"/>
  <c r="BJ420" i="3"/>
  <c r="BJ421" i="3"/>
  <c r="BJ422" i="3"/>
  <c r="BJ423" i="3"/>
  <c r="BJ424" i="3"/>
  <c r="BJ425" i="3"/>
  <c r="BJ426" i="3"/>
  <c r="BJ427" i="3"/>
  <c r="BJ428" i="3"/>
  <c r="BJ429" i="3"/>
  <c r="BJ430" i="3"/>
  <c r="BJ431" i="3"/>
  <c r="BJ432" i="3"/>
  <c r="BJ433" i="3"/>
  <c r="BJ434" i="3"/>
  <c r="BJ435" i="3"/>
  <c r="BJ436" i="3"/>
  <c r="BJ437" i="3"/>
  <c r="BJ438" i="3"/>
  <c r="BJ439" i="3"/>
  <c r="BJ440" i="3"/>
  <c r="BJ441" i="3"/>
  <c r="BJ442" i="3"/>
  <c r="BJ443" i="3"/>
  <c r="BJ444" i="3"/>
  <c r="BJ445" i="3"/>
  <c r="BJ446" i="3"/>
  <c r="BJ447" i="3"/>
  <c r="BJ448" i="3"/>
  <c r="BJ449" i="3"/>
  <c r="BJ450" i="3"/>
  <c r="BJ451" i="3"/>
  <c r="BJ452" i="3"/>
  <c r="BJ453" i="3"/>
  <c r="BJ454" i="3"/>
  <c r="BJ455" i="3"/>
  <c r="BJ456" i="3"/>
  <c r="BJ457" i="3"/>
  <c r="BJ458" i="3"/>
  <c r="BJ459" i="3"/>
  <c r="BJ460" i="3"/>
  <c r="BJ461" i="3"/>
  <c r="BJ462" i="3"/>
  <c r="BJ463" i="3"/>
  <c r="BJ464" i="3"/>
  <c r="BJ465" i="3"/>
  <c r="BJ466" i="3"/>
  <c r="BJ467" i="3"/>
  <c r="BJ468" i="3"/>
  <c r="BJ469" i="3"/>
  <c r="BJ470" i="3"/>
  <c r="BJ471" i="3"/>
  <c r="BJ472" i="3"/>
  <c r="BJ473" i="3"/>
  <c r="BJ474" i="3"/>
  <c r="BJ475" i="3"/>
  <c r="BJ476" i="3"/>
  <c r="BJ477" i="3"/>
  <c r="BJ478" i="3"/>
  <c r="BJ479" i="3"/>
  <c r="BJ480" i="3"/>
  <c r="BJ481" i="3"/>
  <c r="BJ482" i="3"/>
  <c r="BJ483" i="3"/>
  <c r="BJ484" i="3"/>
  <c r="BJ485" i="3"/>
  <c r="BJ486" i="3"/>
  <c r="BJ487" i="3"/>
  <c r="BJ488" i="3"/>
  <c r="BJ489" i="3"/>
  <c r="BJ490" i="3"/>
  <c r="BJ491" i="3"/>
  <c r="BJ492" i="3"/>
  <c r="BJ493" i="3"/>
  <c r="BJ494" i="3"/>
  <c r="BJ495" i="3"/>
  <c r="BJ496" i="3"/>
  <c r="BJ497" i="3"/>
  <c r="BJ498" i="3"/>
  <c r="BJ499" i="3"/>
  <c r="BJ500" i="3"/>
  <c r="BJ501" i="3"/>
  <c r="BJ502" i="3"/>
  <c r="BJ503" i="3"/>
  <c r="BJ504" i="3"/>
  <c r="BJ505" i="3"/>
  <c r="BJ506" i="3"/>
  <c r="BJ507" i="3"/>
  <c r="BJ508" i="3"/>
  <c r="BJ509" i="3"/>
  <c r="BJ510" i="3"/>
  <c r="BJ511" i="3"/>
  <c r="BJ512" i="3"/>
  <c r="BJ513" i="3"/>
  <c r="BJ514" i="3"/>
  <c r="BJ515" i="3"/>
  <c r="BJ516" i="3"/>
  <c r="BJ517" i="3"/>
  <c r="BJ518" i="3"/>
  <c r="BJ519" i="3"/>
  <c r="BJ520" i="3"/>
  <c r="BJ521" i="3"/>
  <c r="BJ522" i="3"/>
  <c r="BJ523" i="3"/>
  <c r="BJ524" i="3"/>
  <c r="BJ525" i="3"/>
  <c r="BJ526" i="3"/>
  <c r="BJ527" i="3"/>
  <c r="BJ528" i="3"/>
  <c r="BJ529" i="3"/>
  <c r="BJ530" i="3"/>
  <c r="BJ531" i="3"/>
  <c r="BJ532" i="3"/>
  <c r="BJ533" i="3"/>
  <c r="BJ534" i="3"/>
  <c r="BJ535" i="3"/>
  <c r="BJ536" i="3"/>
  <c r="BJ537" i="3"/>
  <c r="BJ538" i="3"/>
  <c r="BJ539" i="3"/>
  <c r="BJ540" i="3"/>
  <c r="BJ541" i="3"/>
  <c r="BJ542" i="3"/>
  <c r="BJ543" i="3"/>
  <c r="BJ544" i="3"/>
  <c r="BJ545" i="3"/>
  <c r="BJ546" i="3"/>
  <c r="BJ547" i="3"/>
  <c r="BJ548" i="3"/>
  <c r="BJ549" i="3"/>
  <c r="BJ550" i="3"/>
  <c r="BJ551" i="3"/>
  <c r="BJ552" i="3"/>
  <c r="BJ553" i="3"/>
  <c r="BJ554" i="3"/>
  <c r="BJ555" i="3"/>
  <c r="BJ556" i="3"/>
  <c r="BJ557" i="3"/>
  <c r="BJ558" i="3"/>
  <c r="BJ559" i="3"/>
  <c r="BJ560" i="3"/>
  <c r="BJ561" i="3"/>
  <c r="BJ562" i="3"/>
  <c r="BJ563" i="3"/>
  <c r="BJ564" i="3"/>
  <c r="BJ565" i="3"/>
  <c r="BJ566" i="3"/>
  <c r="BJ567" i="3"/>
  <c r="BJ568" i="3"/>
  <c r="BJ569" i="3"/>
  <c r="BJ570" i="3"/>
  <c r="BJ571" i="3"/>
  <c r="BJ572" i="3"/>
  <c r="BJ573" i="3"/>
  <c r="BJ574" i="3"/>
  <c r="BJ575" i="3"/>
  <c r="BJ576" i="3"/>
  <c r="BJ577" i="3"/>
  <c r="BJ578" i="3"/>
  <c r="BJ579" i="3"/>
  <c r="BJ580" i="3"/>
  <c r="BJ581" i="3"/>
  <c r="BJ582" i="3"/>
  <c r="BJ583" i="3"/>
  <c r="BJ584" i="3"/>
  <c r="BJ585" i="3"/>
  <c r="BJ586" i="3"/>
  <c r="BJ587" i="3"/>
  <c r="BJ588" i="3"/>
  <c r="BJ589" i="3"/>
  <c r="BJ590" i="3"/>
  <c r="BJ591" i="3"/>
  <c r="BJ592" i="3"/>
  <c r="BJ593" i="3"/>
  <c r="BJ594" i="3"/>
  <c r="BJ595" i="3"/>
  <c r="BJ596" i="3"/>
  <c r="BJ597" i="3"/>
  <c r="BJ598" i="3"/>
  <c r="BJ599" i="3"/>
  <c r="BJ600" i="3"/>
  <c r="BJ601" i="3"/>
  <c r="BJ602" i="3"/>
  <c r="BJ603" i="3"/>
  <c r="BJ604" i="3"/>
  <c r="BJ605" i="3"/>
  <c r="BJ606" i="3"/>
  <c r="BJ607" i="3"/>
  <c r="BJ608" i="3"/>
  <c r="BJ609" i="3"/>
  <c r="BJ610" i="3"/>
  <c r="BJ611" i="3"/>
  <c r="BJ612" i="3"/>
  <c r="BJ613" i="3"/>
  <c r="BJ614" i="3"/>
  <c r="BJ615" i="3"/>
  <c r="BJ616" i="3"/>
  <c r="BJ617" i="3"/>
  <c r="BJ618" i="3"/>
  <c r="BJ619" i="3"/>
  <c r="BJ620" i="3"/>
  <c r="BJ621" i="3"/>
  <c r="BJ622" i="3"/>
  <c r="BJ623" i="3"/>
  <c r="BJ624" i="3"/>
  <c r="BJ625" i="3"/>
  <c r="BJ626" i="3"/>
  <c r="BJ627" i="3"/>
  <c r="BJ628" i="3"/>
  <c r="BJ629" i="3"/>
  <c r="BJ630" i="3"/>
  <c r="BJ631" i="3"/>
  <c r="BJ632" i="3"/>
  <c r="BJ633" i="3"/>
  <c r="BJ634" i="3"/>
  <c r="BJ635" i="3"/>
  <c r="BJ636" i="3"/>
  <c r="BJ637" i="3"/>
  <c r="BJ638" i="3"/>
  <c r="BJ639" i="3"/>
  <c r="BJ640" i="3"/>
  <c r="BJ641" i="3"/>
  <c r="BJ642" i="3"/>
  <c r="BJ643" i="3"/>
  <c r="BJ644" i="3"/>
  <c r="BJ645" i="3"/>
  <c r="BJ646" i="3"/>
  <c r="BJ647" i="3"/>
  <c r="BJ648" i="3"/>
  <c r="BJ649" i="3"/>
  <c r="BJ650" i="3"/>
  <c r="BJ651" i="3"/>
  <c r="BJ652" i="3"/>
  <c r="BJ653" i="3"/>
  <c r="BJ654" i="3"/>
  <c r="BJ655" i="3"/>
  <c r="BJ656" i="3"/>
  <c r="BJ657" i="3"/>
  <c r="BJ658" i="3"/>
  <c r="BJ659" i="3"/>
  <c r="BJ660" i="3"/>
  <c r="BJ661" i="3"/>
  <c r="BJ662" i="3"/>
  <c r="BJ663" i="3"/>
  <c r="BJ664" i="3"/>
  <c r="BJ665" i="3"/>
  <c r="BJ666" i="3"/>
  <c r="BJ667" i="3"/>
  <c r="BJ668" i="3"/>
  <c r="BJ669" i="3"/>
  <c r="BJ670" i="3"/>
  <c r="BJ671" i="3"/>
  <c r="BJ672" i="3"/>
  <c r="BJ673" i="3"/>
  <c r="BJ674" i="3"/>
  <c r="BJ675" i="3"/>
  <c r="BJ676" i="3"/>
  <c r="BJ677" i="3"/>
  <c r="BJ678" i="3"/>
  <c r="BJ679" i="3"/>
  <c r="BJ680" i="3"/>
  <c r="BJ681" i="3"/>
  <c r="BJ682" i="3"/>
  <c r="BJ683" i="3"/>
  <c r="BJ684" i="3"/>
  <c r="BJ685" i="3"/>
  <c r="BJ686" i="3"/>
  <c r="BJ687" i="3"/>
  <c r="BJ688" i="3"/>
  <c r="BJ689" i="3"/>
  <c r="BJ690" i="3"/>
  <c r="BJ691" i="3"/>
  <c r="BJ692" i="3"/>
  <c r="BJ693" i="3"/>
  <c r="BJ694" i="3"/>
  <c r="BJ695" i="3"/>
  <c r="BJ696" i="3"/>
  <c r="BJ697" i="3"/>
  <c r="BJ698" i="3"/>
  <c r="BJ699" i="3"/>
  <c r="BJ700" i="3"/>
  <c r="BJ701" i="3"/>
  <c r="BJ702" i="3"/>
  <c r="BJ703" i="3"/>
  <c r="BJ704" i="3"/>
  <c r="BJ705" i="3"/>
  <c r="BJ706" i="3"/>
  <c r="BJ707" i="3"/>
  <c r="BJ708" i="3"/>
  <c r="BJ709" i="3"/>
  <c r="BJ710" i="3"/>
  <c r="BJ711" i="3"/>
  <c r="BJ712" i="3"/>
  <c r="BJ713" i="3"/>
  <c r="BJ714" i="3"/>
  <c r="BJ715" i="3"/>
  <c r="BJ716" i="3"/>
  <c r="BJ717" i="3"/>
  <c r="BJ718" i="3"/>
  <c r="BJ719" i="3"/>
  <c r="BJ720" i="3"/>
  <c r="BJ721" i="3"/>
  <c r="BJ722" i="3"/>
  <c r="BJ723" i="3"/>
  <c r="BJ724" i="3"/>
  <c r="BJ725" i="3"/>
  <c r="BJ726" i="3"/>
  <c r="BJ727" i="3"/>
  <c r="BJ728" i="3"/>
  <c r="BJ729" i="3"/>
  <c r="BJ730" i="3"/>
  <c r="BJ731" i="3"/>
  <c r="BJ732" i="3"/>
  <c r="BJ733" i="3"/>
  <c r="BJ734" i="3"/>
  <c r="BJ735" i="3"/>
  <c r="BJ736" i="3"/>
  <c r="BJ737" i="3"/>
  <c r="BJ738" i="3"/>
  <c r="BJ739" i="3"/>
  <c r="BJ740" i="3"/>
  <c r="BJ741" i="3"/>
  <c r="BJ742" i="3"/>
  <c r="BJ743" i="3"/>
  <c r="BJ744" i="3"/>
  <c r="BJ745" i="3"/>
  <c r="BJ746" i="3"/>
  <c r="BJ747" i="3"/>
  <c r="BJ748" i="3"/>
  <c r="BJ749" i="3"/>
  <c r="BJ750" i="3"/>
  <c r="BJ751" i="3"/>
  <c r="BJ752" i="3"/>
  <c r="BJ753" i="3"/>
  <c r="BJ754" i="3"/>
  <c r="BJ755" i="3"/>
  <c r="BJ756" i="3"/>
  <c r="BJ757" i="3"/>
  <c r="BJ758" i="3"/>
  <c r="BJ759" i="3"/>
  <c r="BJ760" i="3"/>
  <c r="BJ761" i="3"/>
  <c r="BJ762" i="3"/>
  <c r="BJ763" i="3"/>
  <c r="BJ764" i="3"/>
  <c r="BJ765" i="3"/>
  <c r="BJ766" i="3"/>
  <c r="BJ767" i="3"/>
  <c r="BJ768" i="3"/>
  <c r="BJ769" i="3"/>
  <c r="BJ770" i="3"/>
  <c r="BJ771" i="3"/>
  <c r="BJ772" i="3"/>
  <c r="BJ773" i="3"/>
  <c r="BJ774" i="3"/>
  <c r="BJ775" i="3"/>
  <c r="BJ776" i="3"/>
  <c r="BJ777" i="3"/>
  <c r="BJ778" i="3"/>
  <c r="BJ779" i="3"/>
  <c r="BJ780" i="3"/>
  <c r="BJ781" i="3"/>
  <c r="BJ782" i="3"/>
  <c r="BJ783" i="3"/>
  <c r="BJ784" i="3"/>
  <c r="BJ785" i="3"/>
  <c r="BJ786" i="3"/>
  <c r="BJ787" i="3"/>
  <c r="BJ788" i="3"/>
  <c r="BJ789" i="3"/>
  <c r="BJ790" i="3"/>
  <c r="BJ791" i="3"/>
  <c r="BJ792" i="3"/>
  <c r="BJ793" i="3"/>
  <c r="BJ794" i="3"/>
  <c r="BJ795" i="3"/>
  <c r="BJ796" i="3"/>
  <c r="BJ797" i="3"/>
  <c r="BJ798" i="3"/>
  <c r="BJ799" i="3"/>
  <c r="BJ800" i="3"/>
  <c r="BJ801" i="3"/>
  <c r="BJ802" i="3"/>
  <c r="BJ803" i="3"/>
  <c r="BJ804" i="3"/>
  <c r="BJ805" i="3"/>
  <c r="BJ806" i="3"/>
  <c r="BJ807" i="3"/>
  <c r="BJ808" i="3"/>
  <c r="BJ809" i="3"/>
  <c r="BJ810" i="3"/>
  <c r="BJ811" i="3"/>
  <c r="BJ812" i="3"/>
  <c r="BJ813" i="3"/>
  <c r="BJ814" i="3"/>
  <c r="BJ815" i="3"/>
  <c r="BJ816" i="3"/>
  <c r="BJ817" i="3"/>
  <c r="BJ818" i="3"/>
  <c r="BJ819" i="3"/>
  <c r="BJ820" i="3"/>
  <c r="BJ821" i="3"/>
  <c r="BJ822" i="3"/>
  <c r="BJ823" i="3"/>
  <c r="BJ824" i="3"/>
  <c r="BJ825" i="3"/>
  <c r="BJ826" i="3"/>
  <c r="BJ827" i="3"/>
  <c r="BJ828" i="3"/>
  <c r="BJ829" i="3"/>
  <c r="BJ830" i="3"/>
  <c r="BJ831" i="3"/>
  <c r="BJ832" i="3"/>
  <c r="BJ833" i="3"/>
  <c r="BJ834" i="3"/>
  <c r="BJ835" i="3"/>
  <c r="BH359" i="3"/>
  <c r="BH360" i="3"/>
  <c r="BH361" i="3"/>
  <c r="BH362" i="3"/>
  <c r="BH363" i="3"/>
  <c r="BH364" i="3"/>
  <c r="BH365" i="3"/>
  <c r="BH366" i="3"/>
  <c r="BH367" i="3"/>
  <c r="BH368" i="3"/>
  <c r="BH369" i="3"/>
  <c r="BH370" i="3"/>
  <c r="BH371" i="3"/>
  <c r="BH372" i="3"/>
  <c r="BH373" i="3"/>
  <c r="BH374" i="3"/>
  <c r="BH375" i="3"/>
  <c r="BH376" i="3"/>
  <c r="BH377" i="3"/>
  <c r="BH378" i="3"/>
  <c r="BH379" i="3"/>
  <c r="BH380" i="3"/>
  <c r="BH381" i="3"/>
  <c r="BH382" i="3"/>
  <c r="BH383" i="3"/>
  <c r="BH384" i="3"/>
  <c r="BH385" i="3"/>
  <c r="BH386" i="3"/>
  <c r="BH387" i="3"/>
  <c r="BH388" i="3"/>
  <c r="BH389" i="3"/>
  <c r="BH390" i="3"/>
  <c r="BH391" i="3"/>
  <c r="BH392" i="3"/>
  <c r="BH393" i="3"/>
  <c r="BH394" i="3"/>
  <c r="BH395" i="3"/>
  <c r="BH396" i="3"/>
  <c r="BH397" i="3"/>
  <c r="BH398" i="3"/>
  <c r="BH399" i="3"/>
  <c r="BH400" i="3"/>
  <c r="BH401" i="3"/>
  <c r="BH402" i="3"/>
  <c r="BH403" i="3"/>
  <c r="BH404" i="3"/>
  <c r="BH405" i="3"/>
  <c r="BH406" i="3"/>
  <c r="BH407" i="3"/>
  <c r="BH408" i="3"/>
  <c r="BH409" i="3"/>
  <c r="BH410" i="3"/>
  <c r="BH411" i="3"/>
  <c r="BH412" i="3"/>
  <c r="BH413" i="3"/>
  <c r="BH414" i="3"/>
  <c r="BH415" i="3"/>
  <c r="BH416" i="3"/>
  <c r="BH417" i="3"/>
  <c r="BH418" i="3"/>
  <c r="BH419" i="3"/>
  <c r="BH420" i="3"/>
  <c r="BH421" i="3"/>
  <c r="BH422" i="3"/>
  <c r="BH423" i="3"/>
  <c r="BH424" i="3"/>
  <c r="BH425" i="3"/>
  <c r="BH426" i="3"/>
  <c r="BH427" i="3"/>
  <c r="BH428" i="3"/>
  <c r="BH429" i="3"/>
  <c r="BH430" i="3"/>
  <c r="BH431" i="3"/>
  <c r="BH432" i="3"/>
  <c r="BH433" i="3"/>
  <c r="BH434" i="3"/>
  <c r="BH435" i="3"/>
  <c r="BH436" i="3"/>
  <c r="BH437" i="3"/>
  <c r="BH438" i="3"/>
  <c r="BH439" i="3"/>
  <c r="BH440" i="3"/>
  <c r="BH441" i="3"/>
  <c r="BH442" i="3"/>
  <c r="BH443" i="3"/>
  <c r="BH444" i="3"/>
  <c r="BH445" i="3"/>
  <c r="BH446" i="3"/>
  <c r="BH447" i="3"/>
  <c r="BH448" i="3"/>
  <c r="BH449" i="3"/>
  <c r="BH450" i="3"/>
  <c r="BH451" i="3"/>
  <c r="BH452" i="3"/>
  <c r="BH453" i="3"/>
  <c r="BH454" i="3"/>
  <c r="BH455" i="3"/>
  <c r="BH456" i="3"/>
  <c r="BH457" i="3"/>
  <c r="BH458" i="3"/>
  <c r="BH459" i="3"/>
  <c r="BH460" i="3"/>
  <c r="BH461" i="3"/>
  <c r="BH462" i="3"/>
  <c r="BH463" i="3"/>
  <c r="BH464" i="3"/>
  <c r="BH465" i="3"/>
  <c r="BH466" i="3"/>
  <c r="BH467" i="3"/>
  <c r="BH468" i="3"/>
  <c r="BH469" i="3"/>
  <c r="BH470" i="3"/>
  <c r="BH471" i="3"/>
  <c r="BH472" i="3"/>
  <c r="BH473" i="3"/>
  <c r="BH474" i="3"/>
  <c r="BH475" i="3"/>
  <c r="BH476" i="3"/>
  <c r="BH477" i="3"/>
  <c r="BH478" i="3"/>
  <c r="BH479" i="3"/>
  <c r="BH480" i="3"/>
  <c r="BH481" i="3"/>
  <c r="BH482" i="3"/>
  <c r="BH483" i="3"/>
  <c r="BH484" i="3"/>
  <c r="BH485" i="3"/>
  <c r="BH486" i="3"/>
  <c r="BH487" i="3"/>
  <c r="BH488" i="3"/>
  <c r="BH489" i="3"/>
  <c r="BH490" i="3"/>
  <c r="BH491" i="3"/>
  <c r="BH492" i="3"/>
  <c r="BH493" i="3"/>
  <c r="BH494" i="3"/>
  <c r="BH495" i="3"/>
  <c r="BH496" i="3"/>
  <c r="BH497" i="3"/>
  <c r="BH498" i="3"/>
  <c r="BH499" i="3"/>
  <c r="BH500" i="3"/>
  <c r="BH501" i="3"/>
  <c r="BH502" i="3"/>
  <c r="BH503" i="3"/>
  <c r="BH504" i="3"/>
  <c r="BH505" i="3"/>
  <c r="BH506" i="3"/>
  <c r="BH507" i="3"/>
  <c r="BH508" i="3"/>
  <c r="BH509" i="3"/>
  <c r="BH510" i="3"/>
  <c r="BH511" i="3"/>
  <c r="BH512" i="3"/>
  <c r="BH513" i="3"/>
  <c r="BH514" i="3"/>
  <c r="BH515" i="3"/>
  <c r="BH516" i="3"/>
  <c r="BH517" i="3"/>
  <c r="BH518" i="3"/>
  <c r="BH519" i="3"/>
  <c r="BH520" i="3"/>
  <c r="BH521" i="3"/>
  <c r="BH522" i="3"/>
  <c r="BH523" i="3"/>
  <c r="BH524" i="3"/>
  <c r="BH525" i="3"/>
  <c r="BH526" i="3"/>
  <c r="BH527" i="3"/>
  <c r="BH528" i="3"/>
  <c r="BH529" i="3"/>
  <c r="BH530" i="3"/>
  <c r="BH531" i="3"/>
  <c r="BH532" i="3"/>
  <c r="BH533" i="3"/>
  <c r="BH534" i="3"/>
  <c r="BH535" i="3"/>
  <c r="BH536" i="3"/>
  <c r="BH537" i="3"/>
  <c r="BH538" i="3"/>
  <c r="BH539" i="3"/>
  <c r="BH540" i="3"/>
  <c r="BH541" i="3"/>
  <c r="BH542" i="3"/>
  <c r="BH543" i="3"/>
  <c r="BH544" i="3"/>
  <c r="BH545" i="3"/>
  <c r="BH546" i="3"/>
  <c r="BH547" i="3"/>
  <c r="BH548" i="3"/>
  <c r="BH549" i="3"/>
  <c r="BH550" i="3"/>
  <c r="BH551" i="3"/>
  <c r="BH552" i="3"/>
  <c r="BH553" i="3"/>
  <c r="BH554" i="3"/>
  <c r="BH555" i="3"/>
  <c r="BH556" i="3"/>
  <c r="BH557" i="3"/>
  <c r="BH558" i="3"/>
  <c r="BH559" i="3"/>
  <c r="BH560" i="3"/>
  <c r="BH561" i="3"/>
  <c r="BH562" i="3"/>
  <c r="BH563" i="3"/>
  <c r="BH564" i="3"/>
  <c r="BH565" i="3"/>
  <c r="BH566" i="3"/>
  <c r="BH567" i="3"/>
  <c r="BH568" i="3"/>
  <c r="BH569" i="3"/>
  <c r="BH570" i="3"/>
  <c r="BH571" i="3"/>
  <c r="BH572" i="3"/>
  <c r="BH573" i="3"/>
  <c r="BH574" i="3"/>
  <c r="BH575" i="3"/>
  <c r="BH576" i="3"/>
  <c r="BH577" i="3"/>
  <c r="BH578" i="3"/>
  <c r="BH579" i="3"/>
  <c r="BH580" i="3"/>
  <c r="BH581" i="3"/>
  <c r="BH582" i="3"/>
  <c r="BH583" i="3"/>
  <c r="BH584" i="3"/>
  <c r="BH585" i="3"/>
  <c r="BH586" i="3"/>
  <c r="BH587" i="3"/>
  <c r="BH588" i="3"/>
  <c r="BH589" i="3"/>
  <c r="BH590" i="3"/>
  <c r="BH591" i="3"/>
  <c r="BH592" i="3"/>
  <c r="BH593" i="3"/>
  <c r="BH594" i="3"/>
  <c r="BH595" i="3"/>
  <c r="BH596" i="3"/>
  <c r="BH597" i="3"/>
  <c r="BH598" i="3"/>
  <c r="BH599" i="3"/>
  <c r="BH600" i="3"/>
  <c r="BH601" i="3"/>
  <c r="BH602" i="3"/>
  <c r="BH603" i="3"/>
  <c r="BH604" i="3"/>
  <c r="BH605" i="3"/>
  <c r="BH606" i="3"/>
  <c r="BH607" i="3"/>
  <c r="BH608" i="3"/>
  <c r="BH609" i="3"/>
  <c r="BH610" i="3"/>
  <c r="BH611" i="3"/>
  <c r="BH612" i="3"/>
  <c r="BH613" i="3"/>
  <c r="BH614" i="3"/>
  <c r="BH615" i="3"/>
  <c r="BH616" i="3"/>
  <c r="BH617" i="3"/>
  <c r="BH618" i="3"/>
  <c r="BH619" i="3"/>
  <c r="BH620" i="3"/>
  <c r="BH621" i="3"/>
  <c r="BH622" i="3"/>
  <c r="BH623" i="3"/>
  <c r="BH624" i="3"/>
  <c r="BH625" i="3"/>
  <c r="BH626" i="3"/>
  <c r="BH627" i="3"/>
  <c r="BH628" i="3"/>
  <c r="BH629" i="3"/>
  <c r="BH630" i="3"/>
  <c r="BH631" i="3"/>
  <c r="BH632" i="3"/>
  <c r="BH633" i="3"/>
  <c r="BH634" i="3"/>
  <c r="BH635" i="3"/>
  <c r="BH636" i="3"/>
  <c r="BH637" i="3"/>
  <c r="BH638" i="3"/>
  <c r="BH639" i="3"/>
  <c r="BH640" i="3"/>
  <c r="BH641" i="3"/>
  <c r="BH642" i="3"/>
  <c r="BH643" i="3"/>
  <c r="BH644" i="3"/>
  <c r="BH645" i="3"/>
  <c r="BH646" i="3"/>
  <c r="BH647" i="3"/>
  <c r="BH648" i="3"/>
  <c r="BH649" i="3"/>
  <c r="BH650" i="3"/>
  <c r="BH651" i="3"/>
  <c r="BH652" i="3"/>
  <c r="BH653" i="3"/>
  <c r="BH654" i="3"/>
  <c r="BH655" i="3"/>
  <c r="BH656" i="3"/>
  <c r="BH657" i="3"/>
  <c r="BH658" i="3"/>
  <c r="BH659" i="3"/>
  <c r="BH660" i="3"/>
  <c r="BH661" i="3"/>
  <c r="BH662" i="3"/>
  <c r="BH663" i="3"/>
  <c r="BH664" i="3"/>
  <c r="BH665" i="3"/>
  <c r="BH666" i="3"/>
  <c r="BH667" i="3"/>
  <c r="BH668" i="3"/>
  <c r="BH669" i="3"/>
  <c r="BH670" i="3"/>
  <c r="BH671" i="3"/>
  <c r="BH672" i="3"/>
  <c r="BH673" i="3"/>
  <c r="BH674" i="3"/>
  <c r="BH675" i="3"/>
  <c r="BH676" i="3"/>
  <c r="BH677" i="3"/>
  <c r="BH678" i="3"/>
  <c r="BH679" i="3"/>
  <c r="BH680" i="3"/>
  <c r="BH681" i="3"/>
  <c r="BH682" i="3"/>
  <c r="BH683" i="3"/>
  <c r="BH684" i="3"/>
  <c r="BH685" i="3"/>
  <c r="BH686" i="3"/>
  <c r="BH687" i="3"/>
  <c r="BH688" i="3"/>
  <c r="BH689" i="3"/>
  <c r="BH690" i="3"/>
  <c r="BH691" i="3"/>
  <c r="BH692" i="3"/>
  <c r="BH693" i="3"/>
  <c r="BH694" i="3"/>
  <c r="BH695" i="3"/>
  <c r="BH696" i="3"/>
  <c r="BH697" i="3"/>
  <c r="BH698" i="3"/>
  <c r="BH699" i="3"/>
  <c r="BH700" i="3"/>
  <c r="BH701" i="3"/>
  <c r="BH702" i="3"/>
  <c r="BH703" i="3"/>
  <c r="BH704" i="3"/>
  <c r="BH705" i="3"/>
  <c r="BH706" i="3"/>
  <c r="BH707" i="3"/>
  <c r="BH708" i="3"/>
  <c r="BH709" i="3"/>
  <c r="BH710" i="3"/>
  <c r="BH711" i="3"/>
  <c r="BH712" i="3"/>
  <c r="BH713" i="3"/>
  <c r="BH714" i="3"/>
  <c r="BH715" i="3"/>
  <c r="BH716" i="3"/>
  <c r="BH717" i="3"/>
  <c r="BH718" i="3"/>
  <c r="BH719" i="3"/>
  <c r="BH720" i="3"/>
  <c r="BH721" i="3"/>
  <c r="BH722" i="3"/>
  <c r="BH723" i="3"/>
  <c r="BH724" i="3"/>
  <c r="BH725" i="3"/>
  <c r="BH726" i="3"/>
  <c r="BH727" i="3"/>
  <c r="BH728" i="3"/>
  <c r="BH729" i="3"/>
  <c r="BH730" i="3"/>
  <c r="BH731" i="3"/>
  <c r="BH732" i="3"/>
  <c r="BH733" i="3"/>
  <c r="BH734" i="3"/>
  <c r="BH735" i="3"/>
  <c r="BH736" i="3"/>
  <c r="BH737" i="3"/>
  <c r="BH738" i="3"/>
  <c r="BH739" i="3"/>
  <c r="BH740" i="3"/>
  <c r="BH741" i="3"/>
  <c r="BH742" i="3"/>
  <c r="BH743" i="3"/>
  <c r="BH744" i="3"/>
  <c r="BH745" i="3"/>
  <c r="BH746" i="3"/>
  <c r="BH747" i="3"/>
  <c r="BH748" i="3"/>
  <c r="BH749" i="3"/>
  <c r="BH750" i="3"/>
  <c r="BH751" i="3"/>
  <c r="BH752" i="3"/>
  <c r="BH753" i="3"/>
  <c r="BH754" i="3"/>
  <c r="BH755" i="3"/>
  <c r="BH756" i="3"/>
  <c r="BH757" i="3"/>
  <c r="BH758" i="3"/>
  <c r="BH759" i="3"/>
  <c r="BH760" i="3"/>
  <c r="BH761" i="3"/>
  <c r="BH762" i="3"/>
  <c r="BH763" i="3"/>
  <c r="BH764" i="3"/>
  <c r="BH765" i="3"/>
  <c r="BH766" i="3"/>
  <c r="BH767" i="3"/>
  <c r="BH768" i="3"/>
  <c r="BH769" i="3"/>
  <c r="BH770" i="3"/>
  <c r="BH771" i="3"/>
  <c r="BH772" i="3"/>
  <c r="BH773" i="3"/>
  <c r="BH774" i="3"/>
  <c r="BH775" i="3"/>
  <c r="BH776" i="3"/>
  <c r="BH777" i="3"/>
  <c r="BH778" i="3"/>
  <c r="BH779" i="3"/>
  <c r="BH780" i="3"/>
  <c r="BH781" i="3"/>
  <c r="BH782" i="3"/>
  <c r="BH783" i="3"/>
  <c r="BH784" i="3"/>
  <c r="BH785" i="3"/>
  <c r="BH786" i="3"/>
  <c r="BH787" i="3"/>
  <c r="BH788" i="3"/>
  <c r="BH789" i="3"/>
  <c r="BH790" i="3"/>
  <c r="BH791" i="3"/>
  <c r="BH792" i="3"/>
  <c r="BH793" i="3"/>
  <c r="BH794" i="3"/>
  <c r="BH795" i="3"/>
  <c r="BH796" i="3"/>
  <c r="BH797" i="3"/>
  <c r="BH798" i="3"/>
  <c r="BH799" i="3"/>
  <c r="BH800" i="3"/>
  <c r="BH801" i="3"/>
  <c r="BH802" i="3"/>
  <c r="BH803" i="3"/>
  <c r="BH804" i="3"/>
  <c r="BH805" i="3"/>
  <c r="BH806" i="3"/>
  <c r="BH807" i="3"/>
  <c r="BH808" i="3"/>
  <c r="BH809" i="3"/>
  <c r="BH810" i="3"/>
  <c r="BH811" i="3"/>
  <c r="BH812" i="3"/>
  <c r="BH813" i="3"/>
  <c r="BH814" i="3"/>
  <c r="BH815" i="3"/>
  <c r="BH816" i="3"/>
  <c r="BH817" i="3"/>
  <c r="BH818" i="3"/>
  <c r="BH819" i="3"/>
  <c r="BH820" i="3"/>
  <c r="BH821" i="3"/>
  <c r="BH822" i="3"/>
  <c r="BH823" i="3"/>
  <c r="BH824" i="3"/>
  <c r="BH825" i="3"/>
  <c r="BH826" i="3"/>
  <c r="BH827" i="3"/>
  <c r="BH828" i="3"/>
  <c r="BH829" i="3"/>
  <c r="BH830" i="3"/>
  <c r="BH831" i="3"/>
  <c r="BH832" i="3"/>
  <c r="BH833" i="3"/>
  <c r="BH834" i="3"/>
  <c r="BH835"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604" i="3"/>
  <c r="BF605" i="3"/>
  <c r="BF606" i="3"/>
  <c r="BF607" i="3"/>
  <c r="BF608" i="3"/>
  <c r="BF609" i="3"/>
  <c r="BF610" i="3"/>
  <c r="BF611" i="3"/>
  <c r="BF612" i="3"/>
  <c r="BF613" i="3"/>
  <c r="BF614" i="3"/>
  <c r="BF615" i="3"/>
  <c r="BF616" i="3"/>
  <c r="BF617" i="3"/>
  <c r="BF618" i="3"/>
  <c r="BF619" i="3"/>
  <c r="BF620" i="3"/>
  <c r="BF621" i="3"/>
  <c r="BF622" i="3"/>
  <c r="BF623" i="3"/>
  <c r="BF624" i="3"/>
  <c r="BF625" i="3"/>
  <c r="BF626" i="3"/>
  <c r="BF627" i="3"/>
  <c r="BF628" i="3"/>
  <c r="BF629" i="3"/>
  <c r="BF630" i="3"/>
  <c r="BF631" i="3"/>
  <c r="BF632" i="3"/>
  <c r="BF633" i="3"/>
  <c r="BF634" i="3"/>
  <c r="BF635" i="3"/>
  <c r="BF636" i="3"/>
  <c r="BF637" i="3"/>
  <c r="BF638" i="3"/>
  <c r="BF639" i="3"/>
  <c r="BF640" i="3"/>
  <c r="BF641" i="3"/>
  <c r="BF642" i="3"/>
  <c r="BF643" i="3"/>
  <c r="BF644" i="3"/>
  <c r="BF645" i="3"/>
  <c r="BF646" i="3"/>
  <c r="BF647" i="3"/>
  <c r="BF648" i="3"/>
  <c r="BF649" i="3"/>
  <c r="BF650" i="3"/>
  <c r="BF651" i="3"/>
  <c r="BF652" i="3"/>
  <c r="BF653" i="3"/>
  <c r="BF654" i="3"/>
  <c r="BF655" i="3"/>
  <c r="BF656" i="3"/>
  <c r="BF657" i="3"/>
  <c r="BF658" i="3"/>
  <c r="BF659" i="3"/>
  <c r="BF660" i="3"/>
  <c r="BF661" i="3"/>
  <c r="BF662" i="3"/>
  <c r="BF663" i="3"/>
  <c r="BF664" i="3"/>
  <c r="BF665" i="3"/>
  <c r="BF666" i="3"/>
  <c r="BF667" i="3"/>
  <c r="BF668" i="3"/>
  <c r="BF669" i="3"/>
  <c r="BF670" i="3"/>
  <c r="BF671" i="3"/>
  <c r="BF672" i="3"/>
  <c r="BF673" i="3"/>
  <c r="BF674" i="3"/>
  <c r="BF675" i="3"/>
  <c r="BF676" i="3"/>
  <c r="BF677" i="3"/>
  <c r="BF678" i="3"/>
  <c r="BF679" i="3"/>
  <c r="BF680" i="3"/>
  <c r="BF681" i="3"/>
  <c r="BF682" i="3"/>
  <c r="BF683" i="3"/>
  <c r="BF684" i="3"/>
  <c r="BF685" i="3"/>
  <c r="BF686" i="3"/>
  <c r="BF687" i="3"/>
  <c r="BF688" i="3"/>
  <c r="BF689" i="3"/>
  <c r="BF690" i="3"/>
  <c r="BF691" i="3"/>
  <c r="BF692" i="3"/>
  <c r="BF693" i="3"/>
  <c r="BF694" i="3"/>
  <c r="BF695" i="3"/>
  <c r="BF696" i="3"/>
  <c r="BF697" i="3"/>
  <c r="BF698" i="3"/>
  <c r="BF699" i="3"/>
  <c r="BF700" i="3"/>
  <c r="BF701" i="3"/>
  <c r="BF702" i="3"/>
  <c r="BF703" i="3"/>
  <c r="BF704" i="3"/>
  <c r="BF705" i="3"/>
  <c r="BF706" i="3"/>
  <c r="BF707" i="3"/>
  <c r="BF708" i="3"/>
  <c r="BF709" i="3"/>
  <c r="BF710" i="3"/>
  <c r="BF711" i="3"/>
  <c r="BF712" i="3"/>
  <c r="BF713" i="3"/>
  <c r="BF714" i="3"/>
  <c r="BF715" i="3"/>
  <c r="BF716" i="3"/>
  <c r="BF717" i="3"/>
  <c r="BF718" i="3"/>
  <c r="BF719" i="3"/>
  <c r="BF720" i="3"/>
  <c r="BF721" i="3"/>
  <c r="BF722" i="3"/>
  <c r="BF723" i="3"/>
  <c r="BF724" i="3"/>
  <c r="BF725" i="3"/>
  <c r="BF726" i="3"/>
  <c r="BF727" i="3"/>
  <c r="BF728" i="3"/>
  <c r="BF729" i="3"/>
  <c r="BF730" i="3"/>
  <c r="BF731" i="3"/>
  <c r="BF732" i="3"/>
  <c r="BF733" i="3"/>
  <c r="BF734" i="3"/>
  <c r="BF735" i="3"/>
  <c r="BF736" i="3"/>
  <c r="BF737" i="3"/>
  <c r="BF738" i="3"/>
  <c r="BF739" i="3"/>
  <c r="BF740" i="3"/>
  <c r="BF741" i="3"/>
  <c r="BF742" i="3"/>
  <c r="BF743" i="3"/>
  <c r="BF744" i="3"/>
  <c r="BF745" i="3"/>
  <c r="BF746" i="3"/>
  <c r="BF747" i="3"/>
  <c r="BF748" i="3"/>
  <c r="BF749" i="3"/>
  <c r="BF750" i="3"/>
  <c r="BF751" i="3"/>
  <c r="BF752" i="3"/>
  <c r="BF753" i="3"/>
  <c r="BF754" i="3"/>
  <c r="BF755" i="3"/>
  <c r="BF756" i="3"/>
  <c r="BF757" i="3"/>
  <c r="BF758" i="3"/>
  <c r="BF759" i="3"/>
  <c r="BF760" i="3"/>
  <c r="BF761" i="3"/>
  <c r="BF762" i="3"/>
  <c r="BF763" i="3"/>
  <c r="BF764" i="3"/>
  <c r="BF765" i="3"/>
  <c r="BF766" i="3"/>
  <c r="BF767" i="3"/>
  <c r="BF768" i="3"/>
  <c r="BF769" i="3"/>
  <c r="BF770" i="3"/>
  <c r="BF771" i="3"/>
  <c r="BF772" i="3"/>
  <c r="BF773" i="3"/>
  <c r="BF774" i="3"/>
  <c r="BF775" i="3"/>
  <c r="BF776" i="3"/>
  <c r="BF777" i="3"/>
  <c r="BF778" i="3"/>
  <c r="BF779" i="3"/>
  <c r="BF780" i="3"/>
  <c r="BF781" i="3"/>
  <c r="BF782" i="3"/>
  <c r="BF783" i="3"/>
  <c r="BF784" i="3"/>
  <c r="BF785" i="3"/>
  <c r="BF786" i="3"/>
  <c r="BF787" i="3"/>
  <c r="BF788" i="3"/>
  <c r="BF789" i="3"/>
  <c r="BF790" i="3"/>
  <c r="BF791" i="3"/>
  <c r="BF792" i="3"/>
  <c r="BF793" i="3"/>
  <c r="BF794" i="3"/>
  <c r="BF795" i="3"/>
  <c r="BF796" i="3"/>
  <c r="BF797" i="3"/>
  <c r="BF798" i="3"/>
  <c r="BF799" i="3"/>
  <c r="BF800" i="3"/>
  <c r="BF801" i="3"/>
  <c r="BF802" i="3"/>
  <c r="BF803" i="3"/>
  <c r="BF804" i="3"/>
  <c r="BF805" i="3"/>
  <c r="BF806" i="3"/>
  <c r="BF807" i="3"/>
  <c r="BF808" i="3"/>
  <c r="BF809" i="3"/>
  <c r="BF810" i="3"/>
  <c r="BF811" i="3"/>
  <c r="BF812" i="3"/>
  <c r="BF813" i="3"/>
  <c r="BF814" i="3"/>
  <c r="BF815" i="3"/>
  <c r="BF816" i="3"/>
  <c r="BF817" i="3"/>
  <c r="BF818" i="3"/>
  <c r="BF819" i="3"/>
  <c r="BF820" i="3"/>
  <c r="BF821" i="3"/>
  <c r="BF822" i="3"/>
  <c r="BF823" i="3"/>
  <c r="BF824" i="3"/>
  <c r="BF825" i="3"/>
  <c r="BF826" i="3"/>
  <c r="BF827" i="3"/>
  <c r="BF828" i="3"/>
  <c r="BF829" i="3"/>
  <c r="BF830" i="3"/>
  <c r="BF831" i="3"/>
  <c r="BF832" i="3"/>
  <c r="BF833" i="3"/>
  <c r="BF834" i="3"/>
  <c r="BF835"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BD417" i="3"/>
  <c r="BD418" i="3"/>
  <c r="BD419" i="3"/>
  <c r="BD420" i="3"/>
  <c r="BD421" i="3"/>
  <c r="BD422" i="3"/>
  <c r="BD423" i="3"/>
  <c r="BD424" i="3"/>
  <c r="BD425" i="3"/>
  <c r="BD426" i="3"/>
  <c r="BD427" i="3"/>
  <c r="BD428" i="3"/>
  <c r="BD429" i="3"/>
  <c r="BD430" i="3"/>
  <c r="BD431" i="3"/>
  <c r="BD432" i="3"/>
  <c r="BD433" i="3"/>
  <c r="BD434" i="3"/>
  <c r="BD435" i="3"/>
  <c r="BD436" i="3"/>
  <c r="BD437" i="3"/>
  <c r="BD438" i="3"/>
  <c r="BD439" i="3"/>
  <c r="BD440" i="3"/>
  <c r="BD441" i="3"/>
  <c r="BD442" i="3"/>
  <c r="BD443" i="3"/>
  <c r="BD444" i="3"/>
  <c r="BD445" i="3"/>
  <c r="BD446" i="3"/>
  <c r="BD447" i="3"/>
  <c r="BD448" i="3"/>
  <c r="BD449" i="3"/>
  <c r="BD450" i="3"/>
  <c r="BD451" i="3"/>
  <c r="BD452" i="3"/>
  <c r="BD453" i="3"/>
  <c r="BD454" i="3"/>
  <c r="BD455" i="3"/>
  <c r="BD456" i="3"/>
  <c r="BD457" i="3"/>
  <c r="BD458" i="3"/>
  <c r="BD459" i="3"/>
  <c r="BD460" i="3"/>
  <c r="BD461" i="3"/>
  <c r="BD462" i="3"/>
  <c r="BD463" i="3"/>
  <c r="BD464" i="3"/>
  <c r="BD465" i="3"/>
  <c r="BD466" i="3"/>
  <c r="BD467" i="3"/>
  <c r="BD468" i="3"/>
  <c r="BD469" i="3"/>
  <c r="BD470" i="3"/>
  <c r="BD471" i="3"/>
  <c r="BD472" i="3"/>
  <c r="BD473" i="3"/>
  <c r="BD474" i="3"/>
  <c r="BD475" i="3"/>
  <c r="BD476" i="3"/>
  <c r="BD477" i="3"/>
  <c r="BD478" i="3"/>
  <c r="BD479" i="3"/>
  <c r="BD480" i="3"/>
  <c r="BD481" i="3"/>
  <c r="BD482" i="3"/>
  <c r="BD483" i="3"/>
  <c r="BD484" i="3"/>
  <c r="BD485" i="3"/>
  <c r="BD486" i="3"/>
  <c r="BD487" i="3"/>
  <c r="BD488" i="3"/>
  <c r="BD489" i="3"/>
  <c r="BD490" i="3"/>
  <c r="BD491" i="3"/>
  <c r="BD492" i="3"/>
  <c r="BD493" i="3"/>
  <c r="BD494" i="3"/>
  <c r="BD495" i="3"/>
  <c r="BD496" i="3"/>
  <c r="BD497" i="3"/>
  <c r="BD498" i="3"/>
  <c r="BD499" i="3"/>
  <c r="BD500" i="3"/>
  <c r="BD501" i="3"/>
  <c r="BD502" i="3"/>
  <c r="BD503" i="3"/>
  <c r="BD504" i="3"/>
  <c r="BD505" i="3"/>
  <c r="BD506" i="3"/>
  <c r="BD507" i="3"/>
  <c r="BD508" i="3"/>
  <c r="BD509" i="3"/>
  <c r="BD510" i="3"/>
  <c r="BD511" i="3"/>
  <c r="BD512" i="3"/>
  <c r="BD513" i="3"/>
  <c r="BD514" i="3"/>
  <c r="BD515" i="3"/>
  <c r="BD516" i="3"/>
  <c r="BD517" i="3"/>
  <c r="BD518" i="3"/>
  <c r="BD519" i="3"/>
  <c r="BD520" i="3"/>
  <c r="BD521" i="3"/>
  <c r="BD522" i="3"/>
  <c r="BD523" i="3"/>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BD552" i="3"/>
  <c r="BD553" i="3"/>
  <c r="BD554" i="3"/>
  <c r="BD555" i="3"/>
  <c r="BD556" i="3"/>
  <c r="BD557" i="3"/>
  <c r="BD558" i="3"/>
  <c r="BD559" i="3"/>
  <c r="BD560" i="3"/>
  <c r="BD561" i="3"/>
  <c r="BD562" i="3"/>
  <c r="BD563" i="3"/>
  <c r="BD564" i="3"/>
  <c r="BD565" i="3"/>
  <c r="BD566" i="3"/>
  <c r="BD567" i="3"/>
  <c r="BD568" i="3"/>
  <c r="BD569" i="3"/>
  <c r="BD570" i="3"/>
  <c r="BD571" i="3"/>
  <c r="BD572" i="3"/>
  <c r="BD573" i="3"/>
  <c r="BD574" i="3"/>
  <c r="BD575" i="3"/>
  <c r="BD576" i="3"/>
  <c r="BD577" i="3"/>
  <c r="BD578" i="3"/>
  <c r="BD579" i="3"/>
  <c r="BD580" i="3"/>
  <c r="BD581" i="3"/>
  <c r="BD582" i="3"/>
  <c r="BD583" i="3"/>
  <c r="BD584" i="3"/>
  <c r="BD585" i="3"/>
  <c r="BD586" i="3"/>
  <c r="BD587" i="3"/>
  <c r="BD588" i="3"/>
  <c r="BD589" i="3"/>
  <c r="BD590" i="3"/>
  <c r="BD591" i="3"/>
  <c r="BD592" i="3"/>
  <c r="BD593" i="3"/>
  <c r="BD594" i="3"/>
  <c r="BD595" i="3"/>
  <c r="BD596" i="3"/>
  <c r="BD597" i="3"/>
  <c r="BD598" i="3"/>
  <c r="BD599" i="3"/>
  <c r="BD600" i="3"/>
  <c r="BD601" i="3"/>
  <c r="BD602" i="3"/>
  <c r="BD603" i="3"/>
  <c r="BD604" i="3"/>
  <c r="BD605" i="3"/>
  <c r="BD606" i="3"/>
  <c r="BD607" i="3"/>
  <c r="BD608" i="3"/>
  <c r="BD609" i="3"/>
  <c r="BD610" i="3"/>
  <c r="BD611" i="3"/>
  <c r="BD612" i="3"/>
  <c r="BD613" i="3"/>
  <c r="BD614" i="3"/>
  <c r="BD615" i="3"/>
  <c r="BD616" i="3"/>
  <c r="BD617" i="3"/>
  <c r="BD618" i="3"/>
  <c r="BD619" i="3"/>
  <c r="BD620" i="3"/>
  <c r="BD621" i="3"/>
  <c r="BD622" i="3"/>
  <c r="BD623" i="3"/>
  <c r="BD624" i="3"/>
  <c r="BD625" i="3"/>
  <c r="BD626" i="3"/>
  <c r="BD627" i="3"/>
  <c r="BD628" i="3"/>
  <c r="BD629" i="3"/>
  <c r="BD630" i="3"/>
  <c r="BD631" i="3"/>
  <c r="BD632" i="3"/>
  <c r="BD633" i="3"/>
  <c r="BD634" i="3"/>
  <c r="BD635" i="3"/>
  <c r="BD636" i="3"/>
  <c r="BD637" i="3"/>
  <c r="BD638" i="3"/>
  <c r="BD639" i="3"/>
  <c r="BD640" i="3"/>
  <c r="BD641" i="3"/>
  <c r="BD642" i="3"/>
  <c r="BD643" i="3"/>
  <c r="BD644" i="3"/>
  <c r="BD645" i="3"/>
  <c r="BD646" i="3"/>
  <c r="BD647" i="3"/>
  <c r="BD648" i="3"/>
  <c r="BD649" i="3"/>
  <c r="BD650" i="3"/>
  <c r="BD651" i="3"/>
  <c r="BD652" i="3"/>
  <c r="BD653" i="3"/>
  <c r="BD654" i="3"/>
  <c r="BD655" i="3"/>
  <c r="BD656" i="3"/>
  <c r="BD657" i="3"/>
  <c r="BD658" i="3"/>
  <c r="BD659" i="3"/>
  <c r="BD660" i="3"/>
  <c r="BD661" i="3"/>
  <c r="BD662" i="3"/>
  <c r="BD663" i="3"/>
  <c r="BD664" i="3"/>
  <c r="BD665" i="3"/>
  <c r="BD666" i="3"/>
  <c r="BD667" i="3"/>
  <c r="BD668" i="3"/>
  <c r="BD669" i="3"/>
  <c r="BD670" i="3"/>
  <c r="BD671" i="3"/>
  <c r="BD672" i="3"/>
  <c r="BD673" i="3"/>
  <c r="BD674" i="3"/>
  <c r="BD675" i="3"/>
  <c r="BD676" i="3"/>
  <c r="BD677" i="3"/>
  <c r="BD678" i="3"/>
  <c r="BD679" i="3"/>
  <c r="BD680" i="3"/>
  <c r="BD681" i="3"/>
  <c r="BD682" i="3"/>
  <c r="BD683" i="3"/>
  <c r="BD684" i="3"/>
  <c r="BD685" i="3"/>
  <c r="BD686" i="3"/>
  <c r="BD687" i="3"/>
  <c r="BD688" i="3"/>
  <c r="BD689" i="3"/>
  <c r="BD690" i="3"/>
  <c r="BD691" i="3"/>
  <c r="BD692" i="3"/>
  <c r="BD693" i="3"/>
  <c r="BD694" i="3"/>
  <c r="BD695" i="3"/>
  <c r="BD696" i="3"/>
  <c r="BD697" i="3"/>
  <c r="BD698" i="3"/>
  <c r="BD699" i="3"/>
  <c r="BD700" i="3"/>
  <c r="BD701" i="3"/>
  <c r="BD702" i="3"/>
  <c r="BD703" i="3"/>
  <c r="BD704" i="3"/>
  <c r="BD705" i="3"/>
  <c r="BD706" i="3"/>
  <c r="BD707" i="3"/>
  <c r="BD708" i="3"/>
  <c r="BD709" i="3"/>
  <c r="BD710" i="3"/>
  <c r="BD711" i="3"/>
  <c r="BD712" i="3"/>
  <c r="BD713" i="3"/>
  <c r="BD714" i="3"/>
  <c r="BD715" i="3"/>
  <c r="BD716" i="3"/>
  <c r="BD717" i="3"/>
  <c r="BD718" i="3"/>
  <c r="BD719" i="3"/>
  <c r="BD720" i="3"/>
  <c r="BD721" i="3"/>
  <c r="BD722" i="3"/>
  <c r="BD723" i="3"/>
  <c r="BD724" i="3"/>
  <c r="BD725" i="3"/>
  <c r="BD726" i="3"/>
  <c r="BD727" i="3"/>
  <c r="BD728" i="3"/>
  <c r="BD729" i="3"/>
  <c r="BD730" i="3"/>
  <c r="BD731" i="3"/>
  <c r="BD732" i="3"/>
  <c r="BD733" i="3"/>
  <c r="BD734" i="3"/>
  <c r="BD735" i="3"/>
  <c r="BD736" i="3"/>
  <c r="BD737" i="3"/>
  <c r="BD738" i="3"/>
  <c r="BD739" i="3"/>
  <c r="BD740" i="3"/>
  <c r="BD741" i="3"/>
  <c r="BD742" i="3"/>
  <c r="BD743" i="3"/>
  <c r="BD744" i="3"/>
  <c r="BD745" i="3"/>
  <c r="BD746" i="3"/>
  <c r="BD747" i="3"/>
  <c r="BD748" i="3"/>
  <c r="BD749" i="3"/>
  <c r="BD750" i="3"/>
  <c r="BD751" i="3"/>
  <c r="BD752" i="3"/>
  <c r="BD753" i="3"/>
  <c r="BD754" i="3"/>
  <c r="BD755" i="3"/>
  <c r="BD756" i="3"/>
  <c r="BD757" i="3"/>
  <c r="BD758" i="3"/>
  <c r="BD759" i="3"/>
  <c r="BD760" i="3"/>
  <c r="BD761" i="3"/>
  <c r="BD762" i="3"/>
  <c r="BD763" i="3"/>
  <c r="BD764" i="3"/>
  <c r="BD765" i="3"/>
  <c r="BD766" i="3"/>
  <c r="BD767" i="3"/>
  <c r="BD768" i="3"/>
  <c r="BD769" i="3"/>
  <c r="BD770" i="3"/>
  <c r="BD771" i="3"/>
  <c r="BD772" i="3"/>
  <c r="BD773" i="3"/>
  <c r="BD774" i="3"/>
  <c r="BD775" i="3"/>
  <c r="BD776" i="3"/>
  <c r="BD777" i="3"/>
  <c r="BD778" i="3"/>
  <c r="BD779" i="3"/>
  <c r="BD780" i="3"/>
  <c r="BD781" i="3"/>
  <c r="BD782" i="3"/>
  <c r="BD783" i="3"/>
  <c r="BD784" i="3"/>
  <c r="BD785" i="3"/>
  <c r="BD786" i="3"/>
  <c r="BD787" i="3"/>
  <c r="BD788" i="3"/>
  <c r="BD789" i="3"/>
  <c r="BD790" i="3"/>
  <c r="BD791" i="3"/>
  <c r="BD792" i="3"/>
  <c r="BD793" i="3"/>
  <c r="BD794" i="3"/>
  <c r="BD795" i="3"/>
  <c r="BD796" i="3"/>
  <c r="BD797" i="3"/>
  <c r="BD798" i="3"/>
  <c r="BD799" i="3"/>
  <c r="BD800" i="3"/>
  <c r="BD801" i="3"/>
  <c r="BD802" i="3"/>
  <c r="BD803" i="3"/>
  <c r="BD804" i="3"/>
  <c r="BD805" i="3"/>
  <c r="BD806" i="3"/>
  <c r="BD807" i="3"/>
  <c r="BD808" i="3"/>
  <c r="BD809" i="3"/>
  <c r="BD810" i="3"/>
  <c r="BD811" i="3"/>
  <c r="BD812" i="3"/>
  <c r="BD813" i="3"/>
  <c r="BD814" i="3"/>
  <c r="BD815" i="3"/>
  <c r="BD816" i="3"/>
  <c r="BD817" i="3"/>
  <c r="BD818" i="3"/>
  <c r="BD819" i="3"/>
  <c r="BD820" i="3"/>
  <c r="BD821" i="3"/>
  <c r="BD822" i="3"/>
  <c r="BD823" i="3"/>
  <c r="BD824" i="3"/>
  <c r="BD825" i="3"/>
  <c r="BD826" i="3"/>
  <c r="BD827" i="3"/>
  <c r="BD828" i="3"/>
  <c r="BD829" i="3"/>
  <c r="BD830" i="3"/>
  <c r="BD831" i="3"/>
  <c r="BD832" i="3"/>
  <c r="BD833" i="3"/>
  <c r="BD834" i="3"/>
  <c r="BD835"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3"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P358" i="3"/>
  <c r="BP357" i="3"/>
  <c r="BP356" i="3"/>
  <c r="BP355" i="3"/>
  <c r="BP354" i="3"/>
  <c r="BP353" i="3"/>
  <c r="BP352" i="3"/>
  <c r="BP351" i="3"/>
  <c r="BP350" i="3"/>
  <c r="BP349" i="3"/>
  <c r="BP348" i="3"/>
  <c r="BP347" i="3"/>
  <c r="BP346" i="3"/>
  <c r="BP345" i="3"/>
  <c r="BP344" i="3"/>
  <c r="BP343" i="3"/>
  <c r="BP342" i="3"/>
  <c r="BP341" i="3"/>
  <c r="BP340" i="3"/>
  <c r="BP339" i="3"/>
  <c r="BP338" i="3"/>
  <c r="BP337" i="3"/>
  <c r="BP336" i="3"/>
  <c r="BP335" i="3"/>
  <c r="BP334" i="3"/>
  <c r="BP333" i="3"/>
  <c r="BP332" i="3"/>
  <c r="BP331" i="3"/>
  <c r="BP330" i="3"/>
  <c r="BP329" i="3"/>
  <c r="BP328" i="3"/>
  <c r="BP327" i="3"/>
  <c r="BP326" i="3"/>
  <c r="BP325" i="3"/>
  <c r="BP324" i="3"/>
  <c r="BP323" i="3"/>
  <c r="BP322" i="3"/>
  <c r="BP321" i="3"/>
  <c r="BP320" i="3"/>
  <c r="BP319" i="3"/>
  <c r="BP318" i="3"/>
  <c r="BP317" i="3"/>
  <c r="BP316" i="3"/>
  <c r="BP315" i="3"/>
  <c r="BP314" i="3"/>
  <c r="BP313" i="3"/>
  <c r="BP312" i="3"/>
  <c r="BP311" i="3"/>
  <c r="BP310" i="3"/>
  <c r="BP309" i="3"/>
  <c r="BP308" i="3"/>
  <c r="BP307" i="3"/>
  <c r="BP306" i="3"/>
  <c r="BP305" i="3"/>
  <c r="BP304" i="3"/>
  <c r="BP303" i="3"/>
  <c r="BP302" i="3"/>
  <c r="BP301" i="3"/>
  <c r="BP300" i="3"/>
  <c r="BP299" i="3"/>
  <c r="BP298" i="3"/>
  <c r="BP297" i="3"/>
  <c r="BP296" i="3"/>
  <c r="BP295" i="3"/>
  <c r="BP294" i="3"/>
  <c r="BP293" i="3"/>
  <c r="BP292" i="3"/>
  <c r="BP291" i="3"/>
  <c r="BP290" i="3"/>
  <c r="BP289" i="3"/>
  <c r="BP288" i="3"/>
  <c r="BP287" i="3"/>
  <c r="BP286" i="3"/>
  <c r="BP285" i="3"/>
  <c r="BP284" i="3"/>
  <c r="BP283" i="3"/>
  <c r="BP282" i="3"/>
  <c r="BP281" i="3"/>
  <c r="BP280" i="3"/>
  <c r="BP279" i="3"/>
  <c r="BP278" i="3"/>
  <c r="BP277" i="3"/>
  <c r="BP276" i="3"/>
  <c r="BP275" i="3"/>
  <c r="BP274" i="3"/>
  <c r="BP273" i="3"/>
  <c r="BP272" i="3"/>
  <c r="BP271" i="3"/>
  <c r="BP270" i="3"/>
  <c r="BP269" i="3"/>
  <c r="BP268" i="3"/>
  <c r="BP267" i="3"/>
  <c r="BP266" i="3"/>
  <c r="BP265" i="3"/>
  <c r="BP264" i="3"/>
  <c r="BP263" i="3"/>
  <c r="BP262" i="3"/>
  <c r="BP261" i="3"/>
  <c r="BP260" i="3"/>
  <c r="BP259" i="3"/>
  <c r="BP258" i="3"/>
  <c r="BP257" i="3"/>
  <c r="BP256" i="3"/>
  <c r="BP255" i="3"/>
  <c r="BP254" i="3"/>
  <c r="BP253" i="3"/>
  <c r="BP252" i="3"/>
  <c r="BP251" i="3"/>
  <c r="BP250" i="3"/>
  <c r="BP249" i="3"/>
  <c r="BP248" i="3"/>
  <c r="BP247" i="3"/>
  <c r="BP246" i="3"/>
  <c r="BP245" i="3"/>
  <c r="BP244" i="3"/>
  <c r="BP243" i="3"/>
  <c r="BP242" i="3"/>
  <c r="BP241" i="3"/>
  <c r="BP240" i="3"/>
  <c r="BP239" i="3"/>
  <c r="BP238" i="3"/>
  <c r="BP237" i="3"/>
  <c r="BP236" i="3"/>
  <c r="BP235" i="3"/>
  <c r="BP234" i="3"/>
  <c r="BP233" i="3"/>
  <c r="BP232" i="3"/>
  <c r="BP231" i="3"/>
  <c r="BP230" i="3"/>
  <c r="BP229" i="3"/>
  <c r="BP228" i="3"/>
  <c r="BP227" i="3"/>
  <c r="BP226" i="3"/>
  <c r="BP225" i="3"/>
  <c r="BP224" i="3"/>
  <c r="BP223" i="3"/>
  <c r="BP222" i="3"/>
  <c r="BP221" i="3"/>
  <c r="BP220" i="3"/>
  <c r="BP219" i="3"/>
  <c r="BP218" i="3"/>
  <c r="BP217" i="3"/>
  <c r="BP216" i="3"/>
  <c r="BP215" i="3"/>
  <c r="BP214" i="3"/>
  <c r="BP213" i="3"/>
  <c r="BP212" i="3"/>
  <c r="BP211" i="3"/>
  <c r="BP210" i="3"/>
  <c r="BP209" i="3"/>
  <c r="BP208" i="3"/>
  <c r="BP207" i="3"/>
  <c r="BP206" i="3"/>
  <c r="BP205" i="3"/>
  <c r="BP204" i="3"/>
  <c r="BP203" i="3"/>
  <c r="BP202" i="3"/>
  <c r="BP201" i="3"/>
  <c r="BP200" i="3"/>
  <c r="BP199" i="3"/>
  <c r="BP198" i="3"/>
  <c r="BP197" i="3"/>
  <c r="BP196" i="3"/>
  <c r="BP195" i="3"/>
  <c r="BP194" i="3"/>
  <c r="BP193" i="3"/>
  <c r="BP192" i="3"/>
  <c r="BP191" i="3"/>
  <c r="BP190" i="3"/>
  <c r="BP189" i="3"/>
  <c r="BP188" i="3"/>
  <c r="BP187" i="3"/>
  <c r="BP186" i="3"/>
  <c r="BP185" i="3"/>
  <c r="BP184" i="3"/>
  <c r="BP183" i="3"/>
  <c r="BP182" i="3"/>
  <c r="BP181" i="3"/>
  <c r="BP180" i="3"/>
  <c r="BP179" i="3"/>
  <c r="BP178" i="3"/>
  <c r="BP177" i="3"/>
  <c r="BP176" i="3"/>
  <c r="BP175" i="3"/>
  <c r="BP174" i="3"/>
  <c r="BP173" i="3"/>
  <c r="BP172" i="3"/>
  <c r="BP171" i="3"/>
  <c r="BP170" i="3"/>
  <c r="BP169" i="3"/>
  <c r="BP168" i="3"/>
  <c r="BP167" i="3"/>
  <c r="BP166" i="3"/>
  <c r="BP165" i="3"/>
  <c r="BP164" i="3"/>
  <c r="BP163" i="3"/>
  <c r="BP162" i="3"/>
  <c r="BP161" i="3"/>
  <c r="BP160" i="3"/>
  <c r="BP159" i="3"/>
  <c r="BP158" i="3"/>
  <c r="BP157" i="3"/>
  <c r="BP156" i="3"/>
  <c r="BP155" i="3"/>
  <c r="BP154" i="3"/>
  <c r="BP153" i="3"/>
  <c r="BP152" i="3"/>
  <c r="BP151" i="3"/>
  <c r="BP150" i="3"/>
  <c r="BP149" i="3"/>
  <c r="BP148" i="3"/>
  <c r="BP147" i="3"/>
  <c r="BP146" i="3"/>
  <c r="BP145" i="3"/>
  <c r="BP144" i="3"/>
  <c r="BP143" i="3"/>
  <c r="BP142" i="3"/>
  <c r="BP141" i="3"/>
  <c r="BP140" i="3"/>
  <c r="BP139" i="3"/>
  <c r="BP138" i="3"/>
  <c r="BP137" i="3"/>
  <c r="BP136" i="3"/>
  <c r="BP135" i="3"/>
  <c r="BP134" i="3"/>
  <c r="BP133" i="3"/>
  <c r="BP132" i="3"/>
  <c r="BP131" i="3"/>
  <c r="BP130" i="3"/>
  <c r="BP129" i="3"/>
  <c r="BP128" i="3"/>
  <c r="BP127" i="3"/>
  <c r="BP126" i="3"/>
  <c r="BP125" i="3"/>
  <c r="BP124" i="3"/>
  <c r="BP123" i="3"/>
  <c r="BP122" i="3"/>
  <c r="BP121" i="3"/>
  <c r="BP120" i="3"/>
  <c r="BP119" i="3"/>
  <c r="BP118" i="3"/>
  <c r="BP117" i="3"/>
  <c r="BP116" i="3"/>
  <c r="BP115" i="3"/>
  <c r="BP114" i="3"/>
  <c r="BP113" i="3"/>
  <c r="BP112" i="3"/>
  <c r="BP111" i="3"/>
  <c r="BP110" i="3"/>
  <c r="BP109" i="3"/>
  <c r="BP108" i="3"/>
  <c r="BP107" i="3"/>
  <c r="BP106" i="3"/>
  <c r="BP105" i="3"/>
  <c r="BP104" i="3"/>
  <c r="BP103" i="3"/>
  <c r="BP102" i="3"/>
  <c r="BP101" i="3"/>
  <c r="BP100" i="3"/>
  <c r="BP99" i="3"/>
  <c r="BP98" i="3"/>
  <c r="BP97" i="3"/>
  <c r="BP96" i="3"/>
  <c r="BP95" i="3"/>
  <c r="BP94" i="3"/>
  <c r="BP93" i="3"/>
  <c r="BP92" i="3"/>
  <c r="BP91" i="3"/>
  <c r="BP90" i="3"/>
  <c r="BP89" i="3"/>
  <c r="BP88" i="3"/>
  <c r="BP87" i="3"/>
  <c r="BP86" i="3"/>
  <c r="BP85" i="3"/>
  <c r="BP84" i="3"/>
  <c r="BP83" i="3"/>
  <c r="BP82" i="3"/>
  <c r="BP81" i="3"/>
  <c r="BP80" i="3"/>
  <c r="BP79" i="3"/>
  <c r="BP78" i="3"/>
  <c r="BP77" i="3"/>
  <c r="BP76" i="3"/>
  <c r="BP75" i="3"/>
  <c r="BP74" i="3"/>
  <c r="BP73" i="3"/>
  <c r="BP72" i="3"/>
  <c r="BP71" i="3"/>
  <c r="BP70" i="3"/>
  <c r="BP69" i="3"/>
  <c r="BP68" i="3"/>
  <c r="BP67" i="3"/>
  <c r="BP66" i="3"/>
  <c r="BP65" i="3"/>
  <c r="BP64" i="3"/>
  <c r="BP63" i="3"/>
  <c r="BP62" i="3"/>
  <c r="BP61" i="3"/>
  <c r="BP60" i="3"/>
  <c r="BP59" i="3"/>
  <c r="BP58" i="3"/>
  <c r="BP57" i="3"/>
  <c r="BP56" i="3"/>
  <c r="BP55" i="3"/>
  <c r="BP54" i="3"/>
  <c r="BP53" i="3"/>
  <c r="BP52" i="3"/>
  <c r="BP51" i="3"/>
  <c r="BP50" i="3"/>
  <c r="BP49" i="3"/>
  <c r="BP48" i="3"/>
  <c r="BP47" i="3"/>
  <c r="BP46"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P6" i="3"/>
  <c r="BV40" i="3"/>
  <c r="BV41" i="3"/>
  <c r="BV42" i="3"/>
  <c r="BV43" i="3"/>
  <c r="BV44" i="3"/>
  <c r="BV45" i="3"/>
  <c r="BV46" i="3"/>
  <c r="BV47" i="3"/>
  <c r="BV48" i="3"/>
  <c r="BV49" i="3"/>
  <c r="BV50" i="3"/>
  <c r="BV51" i="3"/>
  <c r="BV52" i="3"/>
  <c r="BV53" i="3"/>
  <c r="BV54" i="3"/>
  <c r="BV55" i="3"/>
  <c r="BV56" i="3"/>
  <c r="BV57" i="3"/>
  <c r="BV58" i="3"/>
  <c r="BV59" i="3"/>
  <c r="BV60" i="3"/>
  <c r="BV61" i="3"/>
  <c r="BV62" i="3"/>
  <c r="BV63" i="3"/>
  <c r="BV64" i="3"/>
  <c r="BV65" i="3"/>
  <c r="BV66" i="3"/>
  <c r="BV67" i="3"/>
  <c r="BV68" i="3"/>
  <c r="BV69" i="3"/>
  <c r="BV70" i="3"/>
  <c r="BV71" i="3"/>
  <c r="BV72" i="3"/>
  <c r="BV73" i="3"/>
  <c r="BV74" i="3"/>
  <c r="BV75" i="3"/>
  <c r="BV76" i="3"/>
  <c r="BV77" i="3"/>
  <c r="BV78" i="3"/>
  <c r="BV79" i="3"/>
  <c r="BV80" i="3"/>
  <c r="BV81" i="3"/>
  <c r="BV82" i="3"/>
  <c r="BV83" i="3"/>
  <c r="BV84" i="3"/>
  <c r="BV85" i="3"/>
  <c r="BV86" i="3"/>
  <c r="BV87" i="3"/>
  <c r="BV88" i="3"/>
  <c r="BV89" i="3"/>
  <c r="BV90" i="3"/>
  <c r="BV91" i="3"/>
  <c r="BV92" i="3"/>
  <c r="BV93" i="3"/>
  <c r="BV94" i="3"/>
  <c r="BV95" i="3"/>
  <c r="BV96" i="3"/>
  <c r="BV97" i="3"/>
  <c r="BV98" i="3"/>
  <c r="BV99" i="3"/>
  <c r="BV100" i="3"/>
  <c r="BV101" i="3"/>
  <c r="BV102" i="3"/>
  <c r="BV103" i="3"/>
  <c r="BV104" i="3"/>
  <c r="BV105" i="3"/>
  <c r="BV106" i="3"/>
  <c r="BV107" i="3"/>
  <c r="BV108" i="3"/>
  <c r="BV109" i="3"/>
  <c r="BV110" i="3"/>
  <c r="BV111" i="3"/>
  <c r="BV112" i="3"/>
  <c r="BV113" i="3"/>
  <c r="BV114" i="3"/>
  <c r="BV115" i="3"/>
  <c r="BV116" i="3"/>
  <c r="BV117" i="3"/>
  <c r="BV118" i="3"/>
  <c r="BV119" i="3"/>
  <c r="BV120" i="3"/>
  <c r="BV121" i="3"/>
  <c r="BV122" i="3"/>
  <c r="BV123" i="3"/>
  <c r="BV124" i="3"/>
  <c r="BV125" i="3"/>
  <c r="BV126" i="3"/>
  <c r="BV127" i="3"/>
  <c r="BV128" i="3"/>
  <c r="BV129" i="3"/>
  <c r="BV130" i="3"/>
  <c r="BV131" i="3"/>
  <c r="BV132" i="3"/>
  <c r="BV133" i="3"/>
  <c r="BV134" i="3"/>
  <c r="BV135" i="3"/>
  <c r="BV136" i="3"/>
  <c r="BV137" i="3"/>
  <c r="BV138" i="3"/>
  <c r="BV139" i="3"/>
  <c r="BV140" i="3"/>
  <c r="BV141" i="3"/>
  <c r="BV142" i="3"/>
  <c r="BV143" i="3"/>
  <c r="BV144" i="3"/>
  <c r="BV145" i="3"/>
  <c r="BV146" i="3"/>
  <c r="BV147" i="3"/>
  <c r="BV148" i="3"/>
  <c r="BV149" i="3"/>
  <c r="BV150" i="3"/>
  <c r="BV151" i="3"/>
  <c r="BV152" i="3"/>
  <c r="BV153" i="3"/>
  <c r="BV154" i="3"/>
  <c r="BV155" i="3"/>
  <c r="BV156" i="3"/>
  <c r="BV157" i="3"/>
  <c r="BV158" i="3"/>
  <c r="BV159" i="3"/>
  <c r="BV160" i="3"/>
  <c r="BV161" i="3"/>
  <c r="BV162" i="3"/>
  <c r="BV163" i="3"/>
  <c r="BV164" i="3"/>
  <c r="BV165" i="3"/>
  <c r="BV166" i="3"/>
  <c r="BV167" i="3"/>
  <c r="BV168" i="3"/>
  <c r="BV169" i="3"/>
  <c r="BV170" i="3"/>
  <c r="BV171" i="3"/>
  <c r="BV172" i="3"/>
  <c r="BV173" i="3"/>
  <c r="BV174" i="3"/>
  <c r="BV175" i="3"/>
  <c r="BV176" i="3"/>
  <c r="BV177" i="3"/>
  <c r="BV178" i="3"/>
  <c r="BV179" i="3"/>
  <c r="BV180" i="3"/>
  <c r="BV181" i="3"/>
  <c r="BV182" i="3"/>
  <c r="BV183" i="3"/>
  <c r="BV184" i="3"/>
  <c r="BV185" i="3"/>
  <c r="BV186" i="3"/>
  <c r="BV187" i="3"/>
  <c r="BV188" i="3"/>
  <c r="BV189" i="3"/>
  <c r="BV190" i="3"/>
  <c r="BV191" i="3"/>
  <c r="BV192" i="3"/>
  <c r="BV193" i="3"/>
  <c r="BV194" i="3"/>
  <c r="BV195" i="3"/>
  <c r="BV196" i="3"/>
  <c r="BV197" i="3"/>
  <c r="BV198" i="3"/>
  <c r="BV199" i="3"/>
  <c r="BV200" i="3"/>
  <c r="BV201" i="3"/>
  <c r="BV202" i="3"/>
  <c r="BV203" i="3"/>
  <c r="BV204" i="3"/>
  <c r="BV205" i="3"/>
  <c r="BV206" i="3"/>
  <c r="BV207" i="3"/>
  <c r="BV208" i="3"/>
  <c r="BV209" i="3"/>
  <c r="BV210" i="3"/>
  <c r="BV211" i="3"/>
  <c r="BV212" i="3"/>
  <c r="BV213" i="3"/>
  <c r="BV214" i="3"/>
  <c r="BV215" i="3"/>
  <c r="BV216" i="3"/>
  <c r="BV217" i="3"/>
  <c r="BV218" i="3"/>
  <c r="BV219" i="3"/>
  <c r="BV220" i="3"/>
  <c r="BV221" i="3"/>
  <c r="BV222" i="3"/>
  <c r="BV223" i="3"/>
  <c r="BV224" i="3"/>
  <c r="BV225" i="3"/>
  <c r="BV226" i="3"/>
  <c r="BV227" i="3"/>
  <c r="BV228" i="3"/>
  <c r="BV229" i="3"/>
  <c r="BV230" i="3"/>
  <c r="BV231" i="3"/>
  <c r="BV232" i="3"/>
  <c r="BV233" i="3"/>
  <c r="BV234" i="3"/>
  <c r="BV235" i="3"/>
  <c r="BV236" i="3"/>
  <c r="BV237" i="3"/>
  <c r="BV238" i="3"/>
  <c r="BV239" i="3"/>
  <c r="BV240" i="3"/>
  <c r="BV241" i="3"/>
  <c r="BV242" i="3"/>
  <c r="BV243" i="3"/>
  <c r="BV244" i="3"/>
  <c r="BV245" i="3"/>
  <c r="BV246" i="3"/>
  <c r="BV247" i="3"/>
  <c r="BV248" i="3"/>
  <c r="BV249" i="3"/>
  <c r="BV250" i="3"/>
  <c r="BV251" i="3"/>
  <c r="BV252" i="3"/>
  <c r="BV253" i="3"/>
  <c r="BV254" i="3"/>
  <c r="BV255" i="3"/>
  <c r="BV256" i="3"/>
  <c r="BV257" i="3"/>
  <c r="BV258" i="3"/>
  <c r="BV259" i="3"/>
  <c r="BV260" i="3"/>
  <c r="BV261" i="3"/>
  <c r="BV262" i="3"/>
  <c r="BV263" i="3"/>
  <c r="BV264" i="3"/>
  <c r="BV265" i="3"/>
  <c r="BV266" i="3"/>
  <c r="BV267" i="3"/>
  <c r="BV268" i="3"/>
  <c r="BV269" i="3"/>
  <c r="BV270" i="3"/>
  <c r="BV271" i="3"/>
  <c r="BV272" i="3"/>
  <c r="BV273" i="3"/>
  <c r="BV274" i="3"/>
  <c r="BV275" i="3"/>
  <c r="BV276" i="3"/>
  <c r="BV277" i="3"/>
  <c r="BV278" i="3"/>
  <c r="BV279" i="3"/>
  <c r="BV280" i="3"/>
  <c r="BV281" i="3"/>
  <c r="BV282" i="3"/>
  <c r="BV283" i="3"/>
  <c r="BV284" i="3"/>
  <c r="BV285" i="3"/>
  <c r="BV286" i="3"/>
  <c r="BV287" i="3"/>
  <c r="BV288" i="3"/>
  <c r="BV289" i="3"/>
  <c r="BV290" i="3"/>
  <c r="BV291" i="3"/>
  <c r="BV292" i="3"/>
  <c r="BV293" i="3"/>
  <c r="BV294" i="3"/>
  <c r="BV295" i="3"/>
  <c r="BV296" i="3"/>
  <c r="BV297" i="3"/>
  <c r="BV298" i="3"/>
  <c r="BV299" i="3"/>
  <c r="BV300" i="3"/>
  <c r="BV301" i="3"/>
  <c r="BV302" i="3"/>
  <c r="BV303" i="3"/>
  <c r="BV304" i="3"/>
  <c r="BV305" i="3"/>
  <c r="BV306" i="3"/>
  <c r="BV307" i="3"/>
  <c r="BV308" i="3"/>
  <c r="BV309" i="3"/>
  <c r="BV310" i="3"/>
  <c r="BV311" i="3"/>
  <c r="BV312" i="3"/>
  <c r="BV313" i="3"/>
  <c r="BV314" i="3"/>
  <c r="BV315" i="3"/>
  <c r="BV316" i="3"/>
  <c r="BV317" i="3"/>
  <c r="BV318" i="3"/>
  <c r="BV319" i="3"/>
  <c r="BV320" i="3"/>
  <c r="BV321" i="3"/>
  <c r="BV322" i="3"/>
  <c r="BV323" i="3"/>
  <c r="BV324" i="3"/>
  <c r="BV325" i="3"/>
  <c r="BV326" i="3"/>
  <c r="BV327" i="3"/>
  <c r="BV328" i="3"/>
  <c r="BV329" i="3"/>
  <c r="BV330" i="3"/>
  <c r="BV331" i="3"/>
  <c r="BV332" i="3"/>
  <c r="BV333" i="3"/>
  <c r="BV334" i="3"/>
  <c r="BV335" i="3"/>
  <c r="BV336" i="3"/>
  <c r="BV337" i="3"/>
  <c r="BV338" i="3"/>
  <c r="BV339" i="3"/>
  <c r="BV340" i="3"/>
  <c r="BV341" i="3"/>
  <c r="BV342" i="3"/>
  <c r="BV343" i="3"/>
  <c r="BV344" i="3"/>
  <c r="BV345" i="3"/>
  <c r="BV346" i="3"/>
  <c r="BV347" i="3"/>
  <c r="BV348" i="3"/>
  <c r="BV349" i="3"/>
  <c r="BV350" i="3"/>
  <c r="BV352" i="3"/>
  <c r="BV353" i="3"/>
  <c r="BV354" i="3"/>
  <c r="BV355" i="3"/>
  <c r="BV356" i="3"/>
  <c r="BV357" i="3"/>
  <c r="BV358"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141" i="3"/>
  <c r="BT142" i="3"/>
  <c r="BT143" i="3"/>
  <c r="BT144" i="3"/>
  <c r="BT145" i="3"/>
  <c r="BT146" i="3"/>
  <c r="BT147" i="3"/>
  <c r="BT148" i="3"/>
  <c r="BT149" i="3"/>
  <c r="BT150" i="3"/>
  <c r="BT151" i="3"/>
  <c r="BT152" i="3"/>
  <c r="BT153" i="3"/>
  <c r="BT154" i="3"/>
  <c r="BT155" i="3"/>
  <c r="BT156" i="3"/>
  <c r="BT157" i="3"/>
  <c r="BT158" i="3"/>
  <c r="BT159" i="3"/>
  <c r="BT160" i="3"/>
  <c r="BT161" i="3"/>
  <c r="BT162" i="3"/>
  <c r="BT163" i="3"/>
  <c r="BT164" i="3"/>
  <c r="BT165" i="3"/>
  <c r="BT166" i="3"/>
  <c r="BT167" i="3"/>
  <c r="BT168" i="3"/>
  <c r="BT169" i="3"/>
  <c r="BT170" i="3"/>
  <c r="BT171" i="3"/>
  <c r="BT172" i="3"/>
  <c r="BT173" i="3"/>
  <c r="BT174" i="3"/>
  <c r="BT175" i="3"/>
  <c r="BT176" i="3"/>
  <c r="BT177" i="3"/>
  <c r="BT178" i="3"/>
  <c r="BT179" i="3"/>
  <c r="BT180" i="3"/>
  <c r="BT181" i="3"/>
  <c r="BT182" i="3"/>
  <c r="BT183" i="3"/>
  <c r="BT184" i="3"/>
  <c r="BT185" i="3"/>
  <c r="BT186" i="3"/>
  <c r="BT187" i="3"/>
  <c r="BT188" i="3"/>
  <c r="BT189" i="3"/>
  <c r="BT190" i="3"/>
  <c r="BT191" i="3"/>
  <c r="BT192" i="3"/>
  <c r="BT193" i="3"/>
  <c r="BT194" i="3"/>
  <c r="BT195" i="3"/>
  <c r="BT196" i="3"/>
  <c r="BT197" i="3"/>
  <c r="BT198" i="3"/>
  <c r="BT199" i="3"/>
  <c r="BT200" i="3"/>
  <c r="BT201" i="3"/>
  <c r="BT202" i="3"/>
  <c r="BT203" i="3"/>
  <c r="BT204" i="3"/>
  <c r="BT205" i="3"/>
  <c r="BT206" i="3"/>
  <c r="BT207" i="3"/>
  <c r="BT208" i="3"/>
  <c r="BT209" i="3"/>
  <c r="BT210" i="3"/>
  <c r="BT211" i="3"/>
  <c r="BT212" i="3"/>
  <c r="BT213" i="3"/>
  <c r="BT214" i="3"/>
  <c r="BT215" i="3"/>
  <c r="BT216" i="3"/>
  <c r="BT217" i="3"/>
  <c r="BT218" i="3"/>
  <c r="BT219" i="3"/>
  <c r="BT220" i="3"/>
  <c r="BT221" i="3"/>
  <c r="BT222" i="3"/>
  <c r="BT223" i="3"/>
  <c r="BT224" i="3"/>
  <c r="BT225" i="3"/>
  <c r="BT226" i="3"/>
  <c r="BT227" i="3"/>
  <c r="BT228" i="3"/>
  <c r="BT229" i="3"/>
  <c r="BT230" i="3"/>
  <c r="BT231" i="3"/>
  <c r="BT232" i="3"/>
  <c r="BT233" i="3"/>
  <c r="BT234" i="3"/>
  <c r="BT235" i="3"/>
  <c r="BT236" i="3"/>
  <c r="BT237" i="3"/>
  <c r="BT238" i="3"/>
  <c r="BT239" i="3"/>
  <c r="BT240" i="3"/>
  <c r="BT241" i="3"/>
  <c r="BT242" i="3"/>
  <c r="BT243" i="3"/>
  <c r="BT244" i="3"/>
  <c r="BT245" i="3"/>
  <c r="BT246" i="3"/>
  <c r="BT247" i="3"/>
  <c r="BT248" i="3"/>
  <c r="BT249" i="3"/>
  <c r="BT250" i="3"/>
  <c r="BT251" i="3"/>
  <c r="BT252" i="3"/>
  <c r="BT253" i="3"/>
  <c r="BT254" i="3"/>
  <c r="BT255" i="3"/>
  <c r="BT256" i="3"/>
  <c r="BT257" i="3"/>
  <c r="BT258" i="3"/>
  <c r="BT259" i="3"/>
  <c r="BT260" i="3"/>
  <c r="BT261" i="3"/>
  <c r="BT262" i="3"/>
  <c r="BT263" i="3"/>
  <c r="BT264" i="3"/>
  <c r="BT265" i="3"/>
  <c r="BT266" i="3"/>
  <c r="BT267" i="3"/>
  <c r="BT268" i="3"/>
  <c r="BT269" i="3"/>
  <c r="BT270" i="3"/>
  <c r="BT271" i="3"/>
  <c r="BT272" i="3"/>
  <c r="BT273" i="3"/>
  <c r="BT274" i="3"/>
  <c r="BT275" i="3"/>
  <c r="BT276" i="3"/>
  <c r="BT277" i="3"/>
  <c r="BT278" i="3"/>
  <c r="BT279" i="3"/>
  <c r="BT280" i="3"/>
  <c r="BT281" i="3"/>
  <c r="BT282" i="3"/>
  <c r="BT283" i="3"/>
  <c r="BT284" i="3"/>
  <c r="BT285" i="3"/>
  <c r="BT286" i="3"/>
  <c r="BT287" i="3"/>
  <c r="BT288" i="3"/>
  <c r="BT289" i="3"/>
  <c r="BT290" i="3"/>
  <c r="BT291" i="3"/>
  <c r="BT292" i="3"/>
  <c r="BT293" i="3"/>
  <c r="BT294" i="3"/>
  <c r="BT295" i="3"/>
  <c r="BT296" i="3"/>
  <c r="BT297" i="3"/>
  <c r="BT298" i="3"/>
  <c r="BT299" i="3"/>
  <c r="BT300" i="3"/>
  <c r="BT301" i="3"/>
  <c r="BT302" i="3"/>
  <c r="BT303" i="3"/>
  <c r="BT304" i="3"/>
  <c r="BT305" i="3"/>
  <c r="BT306" i="3"/>
  <c r="BT307" i="3"/>
  <c r="BT308" i="3"/>
  <c r="BT309" i="3"/>
  <c r="BT310" i="3"/>
  <c r="BT311" i="3"/>
  <c r="BT312" i="3"/>
  <c r="BT313" i="3"/>
  <c r="BT314" i="3"/>
  <c r="BT315" i="3"/>
  <c r="BT316" i="3"/>
  <c r="BT317" i="3"/>
  <c r="BT318" i="3"/>
  <c r="BT319" i="3"/>
  <c r="BT320" i="3"/>
  <c r="BT321" i="3"/>
  <c r="BT322" i="3"/>
  <c r="BT323" i="3"/>
  <c r="BT324" i="3"/>
  <c r="BT325" i="3"/>
  <c r="BT326" i="3"/>
  <c r="BT327" i="3"/>
  <c r="BT328" i="3"/>
  <c r="BT329" i="3"/>
  <c r="BT330" i="3"/>
  <c r="BT331" i="3"/>
  <c r="BT332" i="3"/>
  <c r="BT333" i="3"/>
  <c r="BT334" i="3"/>
  <c r="BT335" i="3"/>
  <c r="BT336" i="3"/>
  <c r="BT337" i="3"/>
  <c r="BT338" i="3"/>
  <c r="BT339" i="3"/>
  <c r="BT340" i="3"/>
  <c r="BT341" i="3"/>
  <c r="BT342" i="3"/>
  <c r="BT343" i="3"/>
  <c r="BT344" i="3"/>
  <c r="BT345" i="3"/>
  <c r="BT346" i="3"/>
  <c r="BT347" i="3"/>
  <c r="BT348" i="3"/>
  <c r="BT349" i="3"/>
  <c r="BT350" i="3"/>
  <c r="BT351" i="3"/>
  <c r="BT352" i="3"/>
  <c r="BT353" i="3"/>
  <c r="BT354" i="3"/>
  <c r="BT355" i="3"/>
  <c r="BT356" i="3"/>
  <c r="BT357" i="3"/>
  <c r="BT358" i="3"/>
  <c r="BR40" i="3"/>
  <c r="BR41" i="3"/>
  <c r="BR42" i="3"/>
  <c r="BR43" i="3"/>
  <c r="BR44" i="3"/>
  <c r="BR45" i="3"/>
  <c r="BR46" i="3"/>
  <c r="BR47" i="3"/>
  <c r="BR48" i="3"/>
  <c r="BR49" i="3"/>
  <c r="BR50" i="3"/>
  <c r="BR51" i="3"/>
  <c r="BR52" i="3"/>
  <c r="BR53" i="3"/>
  <c r="BR54" i="3"/>
  <c r="BR55" i="3"/>
  <c r="BR56" i="3"/>
  <c r="BR57" i="3"/>
  <c r="BR58" i="3"/>
  <c r="BR59" i="3"/>
  <c r="BR60" i="3"/>
  <c r="BR61" i="3"/>
  <c r="BR62" i="3"/>
  <c r="BR63" i="3"/>
  <c r="BR64" i="3"/>
  <c r="BR65" i="3"/>
  <c r="BR66" i="3"/>
  <c r="BR67" i="3"/>
  <c r="BR68" i="3"/>
  <c r="BR69" i="3"/>
  <c r="BR70" i="3"/>
  <c r="BR71" i="3"/>
  <c r="BR72" i="3"/>
  <c r="BR73" i="3"/>
  <c r="BR74" i="3"/>
  <c r="BR75" i="3"/>
  <c r="BR76" i="3"/>
  <c r="BR77" i="3"/>
  <c r="BR78" i="3"/>
  <c r="BR79" i="3"/>
  <c r="BR80" i="3"/>
  <c r="BR81" i="3"/>
  <c r="BR82" i="3"/>
  <c r="BR83" i="3"/>
  <c r="BR84" i="3"/>
  <c r="BR85" i="3"/>
  <c r="BR86" i="3"/>
  <c r="BR87" i="3"/>
  <c r="BR88" i="3"/>
  <c r="BR89" i="3"/>
  <c r="BR90" i="3"/>
  <c r="BR91" i="3"/>
  <c r="BR92" i="3"/>
  <c r="BR93" i="3"/>
  <c r="BR94" i="3"/>
  <c r="BR95" i="3"/>
  <c r="BR96" i="3"/>
  <c r="BR97" i="3"/>
  <c r="BR98" i="3"/>
  <c r="BR99" i="3"/>
  <c r="BR100" i="3"/>
  <c r="BR101" i="3"/>
  <c r="BR102" i="3"/>
  <c r="BR103" i="3"/>
  <c r="BR104" i="3"/>
  <c r="BR105" i="3"/>
  <c r="BR106" i="3"/>
  <c r="BR107" i="3"/>
  <c r="BR108" i="3"/>
  <c r="BR109" i="3"/>
  <c r="BR110" i="3"/>
  <c r="BR111" i="3"/>
  <c r="BR112" i="3"/>
  <c r="BR113" i="3"/>
  <c r="BR114" i="3"/>
  <c r="BR115" i="3"/>
  <c r="BR116" i="3"/>
  <c r="BR117" i="3"/>
  <c r="BR118" i="3"/>
  <c r="BR119" i="3"/>
  <c r="BR120" i="3"/>
  <c r="BR121" i="3"/>
  <c r="BR122" i="3"/>
  <c r="BR123" i="3"/>
  <c r="BR124" i="3"/>
  <c r="BR125" i="3"/>
  <c r="BR126" i="3"/>
  <c r="BR127" i="3"/>
  <c r="BR128" i="3"/>
  <c r="BR129" i="3"/>
  <c r="BR130" i="3"/>
  <c r="BR131" i="3"/>
  <c r="BR132" i="3"/>
  <c r="BR133" i="3"/>
  <c r="BR134" i="3"/>
  <c r="BR135" i="3"/>
  <c r="BR136" i="3"/>
  <c r="BR137" i="3"/>
  <c r="BR138" i="3"/>
  <c r="BR139" i="3"/>
  <c r="BR140" i="3"/>
  <c r="BR141" i="3"/>
  <c r="BR142" i="3"/>
  <c r="BR143" i="3"/>
  <c r="BR144" i="3"/>
  <c r="BR145" i="3"/>
  <c r="BR146" i="3"/>
  <c r="BR147" i="3"/>
  <c r="BR148" i="3"/>
  <c r="BR149" i="3"/>
  <c r="BR150" i="3"/>
  <c r="BR151" i="3"/>
  <c r="BR152" i="3"/>
  <c r="BR153" i="3"/>
  <c r="BR154" i="3"/>
  <c r="BR155" i="3"/>
  <c r="BR156" i="3"/>
  <c r="BR157" i="3"/>
  <c r="BR158" i="3"/>
  <c r="BR159" i="3"/>
  <c r="BR160" i="3"/>
  <c r="BR161" i="3"/>
  <c r="BR162" i="3"/>
  <c r="BR163" i="3"/>
  <c r="BR164" i="3"/>
  <c r="BR165" i="3"/>
  <c r="BR166" i="3"/>
  <c r="BR167" i="3"/>
  <c r="BR168" i="3"/>
  <c r="BR169" i="3"/>
  <c r="BR170" i="3"/>
  <c r="BR171" i="3"/>
  <c r="BR172" i="3"/>
  <c r="BR173" i="3"/>
  <c r="BR174" i="3"/>
  <c r="BR175" i="3"/>
  <c r="BR176" i="3"/>
  <c r="BR177" i="3"/>
  <c r="BR178" i="3"/>
  <c r="BR179" i="3"/>
  <c r="BR180" i="3"/>
  <c r="BR181" i="3"/>
  <c r="BR182" i="3"/>
  <c r="BR183" i="3"/>
  <c r="BR184" i="3"/>
  <c r="BR185" i="3"/>
  <c r="BR186" i="3"/>
  <c r="BR187" i="3"/>
  <c r="BR188" i="3"/>
  <c r="BR189" i="3"/>
  <c r="BR190" i="3"/>
  <c r="BR191" i="3"/>
  <c r="BR192" i="3"/>
  <c r="BR193" i="3"/>
  <c r="BR194" i="3"/>
  <c r="BR195" i="3"/>
  <c r="BR196" i="3"/>
  <c r="BR197" i="3"/>
  <c r="BR198" i="3"/>
  <c r="BR199" i="3"/>
  <c r="BR200" i="3"/>
  <c r="BR201" i="3"/>
  <c r="BR202" i="3"/>
  <c r="BR203" i="3"/>
  <c r="BR204" i="3"/>
  <c r="BR205" i="3"/>
  <c r="BR206" i="3"/>
  <c r="BR207" i="3"/>
  <c r="BR208" i="3"/>
  <c r="BR209" i="3"/>
  <c r="BR210" i="3"/>
  <c r="BR211" i="3"/>
  <c r="BR212" i="3"/>
  <c r="BR213" i="3"/>
  <c r="BR214" i="3"/>
  <c r="BR215" i="3"/>
  <c r="BR216" i="3"/>
  <c r="BR217" i="3"/>
  <c r="BR218" i="3"/>
  <c r="BR219" i="3"/>
  <c r="BR220" i="3"/>
  <c r="BR221" i="3"/>
  <c r="BR222" i="3"/>
  <c r="BR223" i="3"/>
  <c r="BR224" i="3"/>
  <c r="BR225" i="3"/>
  <c r="BR226" i="3"/>
  <c r="BR227" i="3"/>
  <c r="BR228" i="3"/>
  <c r="BR229" i="3"/>
  <c r="BR230" i="3"/>
  <c r="BR231" i="3"/>
  <c r="BR232" i="3"/>
  <c r="BR233" i="3"/>
  <c r="BR234" i="3"/>
  <c r="BR235" i="3"/>
  <c r="BR236" i="3"/>
  <c r="BR237" i="3"/>
  <c r="BR238" i="3"/>
  <c r="BR239" i="3"/>
  <c r="BR240" i="3"/>
  <c r="BR241" i="3"/>
  <c r="BR242" i="3"/>
  <c r="BR243" i="3"/>
  <c r="BR244" i="3"/>
  <c r="BR245" i="3"/>
  <c r="BR246" i="3"/>
  <c r="BR247" i="3"/>
  <c r="BR248" i="3"/>
  <c r="BR249" i="3"/>
  <c r="BR250" i="3"/>
  <c r="BR251" i="3"/>
  <c r="BR252" i="3"/>
  <c r="BR253" i="3"/>
  <c r="BR254" i="3"/>
  <c r="BR255" i="3"/>
  <c r="BR256" i="3"/>
  <c r="BR257" i="3"/>
  <c r="BR258" i="3"/>
  <c r="BR259" i="3"/>
  <c r="BR260" i="3"/>
  <c r="BR261" i="3"/>
  <c r="BR262" i="3"/>
  <c r="BR263" i="3"/>
  <c r="BR264" i="3"/>
  <c r="BR265" i="3"/>
  <c r="BR266" i="3"/>
  <c r="BR267" i="3"/>
  <c r="BR268" i="3"/>
  <c r="BR269" i="3"/>
  <c r="BR270" i="3"/>
  <c r="BR271" i="3"/>
  <c r="BR272" i="3"/>
  <c r="BR273" i="3"/>
  <c r="BR274" i="3"/>
  <c r="BR275" i="3"/>
  <c r="BR276" i="3"/>
  <c r="BR277" i="3"/>
  <c r="BR278" i="3"/>
  <c r="BR279" i="3"/>
  <c r="BR280" i="3"/>
  <c r="BR281" i="3"/>
  <c r="BR282" i="3"/>
  <c r="BR283" i="3"/>
  <c r="BR284" i="3"/>
  <c r="BR285" i="3"/>
  <c r="BR286" i="3"/>
  <c r="BR287" i="3"/>
  <c r="BR288" i="3"/>
  <c r="BR289" i="3"/>
  <c r="BR290" i="3"/>
  <c r="BR291" i="3"/>
  <c r="BR292" i="3"/>
  <c r="BR293" i="3"/>
  <c r="BR294" i="3"/>
  <c r="BR295" i="3"/>
  <c r="BR296" i="3"/>
  <c r="BR297" i="3"/>
  <c r="BR298" i="3"/>
  <c r="BR299" i="3"/>
  <c r="BR300" i="3"/>
  <c r="BR301" i="3"/>
  <c r="BR302" i="3"/>
  <c r="BR303" i="3"/>
  <c r="BR304" i="3"/>
  <c r="BR305" i="3"/>
  <c r="BR306" i="3"/>
  <c r="BR307" i="3"/>
  <c r="BR308" i="3"/>
  <c r="BR309" i="3"/>
  <c r="BR310" i="3"/>
  <c r="BR311" i="3"/>
  <c r="BR312" i="3"/>
  <c r="BR313" i="3"/>
  <c r="BR314" i="3"/>
  <c r="BR315" i="3"/>
  <c r="BR316" i="3"/>
  <c r="BR317" i="3"/>
  <c r="BR318" i="3"/>
  <c r="BR319" i="3"/>
  <c r="BR320" i="3"/>
  <c r="BR321" i="3"/>
  <c r="BR322" i="3"/>
  <c r="BR323" i="3"/>
  <c r="BR324" i="3"/>
  <c r="BR325" i="3"/>
  <c r="BR326" i="3"/>
  <c r="BR327" i="3"/>
  <c r="BR328" i="3"/>
  <c r="BR329" i="3"/>
  <c r="BR330" i="3"/>
  <c r="BR331" i="3"/>
  <c r="BR332" i="3"/>
  <c r="BR333" i="3"/>
  <c r="BR334" i="3"/>
  <c r="BR335" i="3"/>
  <c r="BR336" i="3"/>
  <c r="BR337" i="3"/>
  <c r="BR338" i="3"/>
  <c r="BR339" i="3"/>
  <c r="BR340" i="3"/>
  <c r="BR341" i="3"/>
  <c r="BR342" i="3"/>
  <c r="BR343" i="3"/>
  <c r="BR344" i="3"/>
  <c r="BR345" i="3"/>
  <c r="BR346" i="3"/>
  <c r="BR347" i="3"/>
  <c r="BR348" i="3"/>
  <c r="BR349" i="3"/>
  <c r="BR350" i="3"/>
  <c r="BR351" i="3"/>
  <c r="BR352" i="3"/>
  <c r="BR353" i="3"/>
  <c r="BR354" i="3"/>
  <c r="BR355" i="3"/>
  <c r="BR356" i="3"/>
  <c r="BR357" i="3"/>
  <c r="BR358" i="3"/>
  <c r="BN40" i="3"/>
  <c r="BN41" i="3"/>
  <c r="BN42" i="3"/>
  <c r="BN43" i="3"/>
  <c r="BN44" i="3"/>
  <c r="BN45" i="3"/>
  <c r="BN46" i="3"/>
  <c r="BN47" i="3"/>
  <c r="BN48" i="3"/>
  <c r="BN49" i="3"/>
  <c r="BN50" i="3"/>
  <c r="BN51" i="3"/>
  <c r="BN52" i="3"/>
  <c r="BN53" i="3"/>
  <c r="BN54" i="3"/>
  <c r="BN55" i="3"/>
  <c r="BN56" i="3"/>
  <c r="BN57" i="3"/>
  <c r="BN58" i="3"/>
  <c r="BN59" i="3"/>
  <c r="BN60" i="3"/>
  <c r="BN61" i="3"/>
  <c r="BN62" i="3"/>
  <c r="BN63" i="3"/>
  <c r="BN64" i="3"/>
  <c r="BN65" i="3"/>
  <c r="BN66" i="3"/>
  <c r="BN67" i="3"/>
  <c r="BN68" i="3"/>
  <c r="BN69" i="3"/>
  <c r="BN70" i="3"/>
  <c r="BN71" i="3"/>
  <c r="BN72" i="3"/>
  <c r="BN73" i="3"/>
  <c r="BN74" i="3"/>
  <c r="BN75" i="3"/>
  <c r="BN76" i="3"/>
  <c r="BN77" i="3"/>
  <c r="BN78" i="3"/>
  <c r="BN79" i="3"/>
  <c r="BN80" i="3"/>
  <c r="BN81" i="3"/>
  <c r="BN82" i="3"/>
  <c r="BN83" i="3"/>
  <c r="BN84" i="3"/>
  <c r="BN85" i="3"/>
  <c r="BN86" i="3"/>
  <c r="BN87" i="3"/>
  <c r="BN88" i="3"/>
  <c r="BN89" i="3"/>
  <c r="BN90" i="3"/>
  <c r="BN91" i="3"/>
  <c r="BN92" i="3"/>
  <c r="BN93" i="3"/>
  <c r="BN94" i="3"/>
  <c r="BN95" i="3"/>
  <c r="BN96" i="3"/>
  <c r="BN97" i="3"/>
  <c r="BN98" i="3"/>
  <c r="BN99" i="3"/>
  <c r="BN100" i="3"/>
  <c r="BN101" i="3"/>
  <c r="BN102" i="3"/>
  <c r="BN103" i="3"/>
  <c r="BN104" i="3"/>
  <c r="BN105" i="3"/>
  <c r="BN106" i="3"/>
  <c r="BN107" i="3"/>
  <c r="BN108" i="3"/>
  <c r="BN109" i="3"/>
  <c r="BN110" i="3"/>
  <c r="BN111" i="3"/>
  <c r="BN112" i="3"/>
  <c r="BN113" i="3"/>
  <c r="BN114" i="3"/>
  <c r="BN115" i="3"/>
  <c r="BN116" i="3"/>
  <c r="BN117" i="3"/>
  <c r="BN118" i="3"/>
  <c r="BN119" i="3"/>
  <c r="BN120" i="3"/>
  <c r="BN121" i="3"/>
  <c r="BN122" i="3"/>
  <c r="BN123" i="3"/>
  <c r="BN124" i="3"/>
  <c r="BN125" i="3"/>
  <c r="BN126" i="3"/>
  <c r="BN127" i="3"/>
  <c r="BN128" i="3"/>
  <c r="BN129" i="3"/>
  <c r="BN130" i="3"/>
  <c r="BN131" i="3"/>
  <c r="BN132" i="3"/>
  <c r="BN133" i="3"/>
  <c r="BN134" i="3"/>
  <c r="BN135" i="3"/>
  <c r="BN136" i="3"/>
  <c r="BN137" i="3"/>
  <c r="BN138" i="3"/>
  <c r="BN139" i="3"/>
  <c r="BN140" i="3"/>
  <c r="BN141" i="3"/>
  <c r="BN142" i="3"/>
  <c r="BN143" i="3"/>
  <c r="BN144" i="3"/>
  <c r="BN145" i="3"/>
  <c r="BN146" i="3"/>
  <c r="BN147" i="3"/>
  <c r="BN148" i="3"/>
  <c r="BN149" i="3"/>
  <c r="BN150" i="3"/>
  <c r="BN151" i="3"/>
  <c r="BN152" i="3"/>
  <c r="BN153" i="3"/>
  <c r="BN154" i="3"/>
  <c r="BN155" i="3"/>
  <c r="BN156" i="3"/>
  <c r="BN157" i="3"/>
  <c r="BN158" i="3"/>
  <c r="BN159" i="3"/>
  <c r="BN160" i="3"/>
  <c r="BN161" i="3"/>
  <c r="BN162" i="3"/>
  <c r="BN163" i="3"/>
  <c r="BN164" i="3"/>
  <c r="BN165" i="3"/>
  <c r="BN166" i="3"/>
  <c r="BN167" i="3"/>
  <c r="BN168" i="3"/>
  <c r="BN169" i="3"/>
  <c r="BN170" i="3"/>
  <c r="BN171" i="3"/>
  <c r="BN172" i="3"/>
  <c r="BN173" i="3"/>
  <c r="BN174" i="3"/>
  <c r="BN175" i="3"/>
  <c r="BN176" i="3"/>
  <c r="BN177" i="3"/>
  <c r="BN178" i="3"/>
  <c r="BN179" i="3"/>
  <c r="BN180" i="3"/>
  <c r="BN181" i="3"/>
  <c r="BN182" i="3"/>
  <c r="BN183" i="3"/>
  <c r="BN184" i="3"/>
  <c r="BN185" i="3"/>
  <c r="BN186" i="3"/>
  <c r="BN187" i="3"/>
  <c r="BN188" i="3"/>
  <c r="BN189" i="3"/>
  <c r="BN190" i="3"/>
  <c r="BN191" i="3"/>
  <c r="BN192" i="3"/>
  <c r="BN193" i="3"/>
  <c r="BN194" i="3"/>
  <c r="BN195" i="3"/>
  <c r="BN196" i="3"/>
  <c r="BN197" i="3"/>
  <c r="BN198" i="3"/>
  <c r="BN199" i="3"/>
  <c r="BN200" i="3"/>
  <c r="BN201" i="3"/>
  <c r="BN202" i="3"/>
  <c r="BN203" i="3"/>
  <c r="BN204" i="3"/>
  <c r="BN205" i="3"/>
  <c r="BN206" i="3"/>
  <c r="BN207" i="3"/>
  <c r="BN208" i="3"/>
  <c r="BN209" i="3"/>
  <c r="BN210" i="3"/>
  <c r="BN211" i="3"/>
  <c r="BN212" i="3"/>
  <c r="BN213" i="3"/>
  <c r="BN214" i="3"/>
  <c r="BN215" i="3"/>
  <c r="BN216" i="3"/>
  <c r="BN217" i="3"/>
  <c r="BN218" i="3"/>
  <c r="BN219" i="3"/>
  <c r="BN220" i="3"/>
  <c r="BN221" i="3"/>
  <c r="BN222" i="3"/>
  <c r="BN223" i="3"/>
  <c r="BN224" i="3"/>
  <c r="BN225" i="3"/>
  <c r="BN226" i="3"/>
  <c r="BN227" i="3"/>
  <c r="BN228" i="3"/>
  <c r="BN229" i="3"/>
  <c r="BN230" i="3"/>
  <c r="BN231" i="3"/>
  <c r="BN232" i="3"/>
  <c r="BN233" i="3"/>
  <c r="BN234" i="3"/>
  <c r="BN235" i="3"/>
  <c r="BN236" i="3"/>
  <c r="BN237" i="3"/>
  <c r="BN238" i="3"/>
  <c r="BN239" i="3"/>
  <c r="BN240" i="3"/>
  <c r="BN241" i="3"/>
  <c r="BN242" i="3"/>
  <c r="BN243" i="3"/>
  <c r="BN244" i="3"/>
  <c r="BN245" i="3"/>
  <c r="BN246" i="3"/>
  <c r="BN247" i="3"/>
  <c r="BN248" i="3"/>
  <c r="BN249" i="3"/>
  <c r="BN250" i="3"/>
  <c r="BN251" i="3"/>
  <c r="BN252" i="3"/>
  <c r="BN253" i="3"/>
  <c r="BN254" i="3"/>
  <c r="BN255" i="3"/>
  <c r="BN256" i="3"/>
  <c r="BN257" i="3"/>
  <c r="BN258" i="3"/>
  <c r="BN259" i="3"/>
  <c r="BN260" i="3"/>
  <c r="BN261" i="3"/>
  <c r="BN262" i="3"/>
  <c r="BN263" i="3"/>
  <c r="BN264" i="3"/>
  <c r="BN265" i="3"/>
  <c r="BN266" i="3"/>
  <c r="BN267" i="3"/>
  <c r="BN268" i="3"/>
  <c r="BN269" i="3"/>
  <c r="BN270" i="3"/>
  <c r="BN271" i="3"/>
  <c r="BN272" i="3"/>
  <c r="BN273" i="3"/>
  <c r="BN274" i="3"/>
  <c r="BN275" i="3"/>
  <c r="BN276" i="3"/>
  <c r="BN277" i="3"/>
  <c r="BN278" i="3"/>
  <c r="BN279" i="3"/>
  <c r="BN280" i="3"/>
  <c r="BN281" i="3"/>
  <c r="BN282" i="3"/>
  <c r="BN283" i="3"/>
  <c r="BN284" i="3"/>
  <c r="BN285" i="3"/>
  <c r="BN286" i="3"/>
  <c r="BN287" i="3"/>
  <c r="BN288" i="3"/>
  <c r="BN289" i="3"/>
  <c r="BN290" i="3"/>
  <c r="BN291" i="3"/>
  <c r="BN292" i="3"/>
  <c r="BN293" i="3"/>
  <c r="BN294" i="3"/>
  <c r="BN295" i="3"/>
  <c r="BN296" i="3"/>
  <c r="BN297" i="3"/>
  <c r="BN298" i="3"/>
  <c r="BN299" i="3"/>
  <c r="BN300" i="3"/>
  <c r="BN301" i="3"/>
  <c r="BN302" i="3"/>
  <c r="BN303" i="3"/>
  <c r="BN304" i="3"/>
  <c r="BN305" i="3"/>
  <c r="BN306" i="3"/>
  <c r="BN307" i="3"/>
  <c r="BN308" i="3"/>
  <c r="BN309" i="3"/>
  <c r="BN310" i="3"/>
  <c r="BN311" i="3"/>
  <c r="BN312" i="3"/>
  <c r="BN313" i="3"/>
  <c r="BN314" i="3"/>
  <c r="BN315" i="3"/>
  <c r="BN316" i="3"/>
  <c r="BN317" i="3"/>
  <c r="BN318" i="3"/>
  <c r="BN319" i="3"/>
  <c r="BN320" i="3"/>
  <c r="BN321" i="3"/>
  <c r="BN322" i="3"/>
  <c r="BN323" i="3"/>
  <c r="BN324" i="3"/>
  <c r="BN325" i="3"/>
  <c r="BN326" i="3"/>
  <c r="BN327" i="3"/>
  <c r="BN328" i="3"/>
  <c r="BN329" i="3"/>
  <c r="BN330" i="3"/>
  <c r="BN331" i="3"/>
  <c r="BN332" i="3"/>
  <c r="BN333" i="3"/>
  <c r="BN334" i="3"/>
  <c r="BN335" i="3"/>
  <c r="BN336" i="3"/>
  <c r="BN337" i="3"/>
  <c r="BN338" i="3"/>
  <c r="BN339" i="3"/>
  <c r="BN340" i="3"/>
  <c r="BN341" i="3"/>
  <c r="BN342" i="3"/>
  <c r="BN343" i="3"/>
  <c r="BN344" i="3"/>
  <c r="BN345" i="3"/>
  <c r="BN346" i="3"/>
  <c r="BN347" i="3"/>
  <c r="BN348" i="3"/>
  <c r="BN349" i="3"/>
  <c r="BN350" i="3"/>
  <c r="BN351" i="3"/>
  <c r="BN352" i="3"/>
  <c r="BN353" i="3"/>
  <c r="BN354" i="3"/>
  <c r="BN355" i="3"/>
  <c r="BN356" i="3"/>
  <c r="BN357" i="3"/>
  <c r="BN358" i="3"/>
  <c r="BL40" i="3"/>
  <c r="BL41" i="3"/>
  <c r="BL42" i="3"/>
  <c r="BL43" i="3"/>
  <c r="BL44" i="3"/>
  <c r="BL45" i="3"/>
  <c r="BL46" i="3"/>
  <c r="BL47" i="3"/>
  <c r="BL48" i="3"/>
  <c r="BL49" i="3"/>
  <c r="BL50" i="3"/>
  <c r="BL51" i="3"/>
  <c r="BL52" i="3"/>
  <c r="BL53" i="3"/>
  <c r="BL54" i="3"/>
  <c r="BL55" i="3"/>
  <c r="BL56" i="3"/>
  <c r="BL57" i="3"/>
  <c r="BL58" i="3"/>
  <c r="BL59" i="3"/>
  <c r="BL60" i="3"/>
  <c r="BL61" i="3"/>
  <c r="BL62" i="3"/>
  <c r="BL63" i="3"/>
  <c r="BL64" i="3"/>
  <c r="BL65" i="3"/>
  <c r="BL66" i="3"/>
  <c r="BL67" i="3"/>
  <c r="BL68" i="3"/>
  <c r="BL69" i="3"/>
  <c r="BL70" i="3"/>
  <c r="BL71" i="3"/>
  <c r="BL72" i="3"/>
  <c r="BL73" i="3"/>
  <c r="BL74" i="3"/>
  <c r="BL75" i="3"/>
  <c r="BL76" i="3"/>
  <c r="BL77" i="3"/>
  <c r="BL78" i="3"/>
  <c r="BL79" i="3"/>
  <c r="BL80" i="3"/>
  <c r="BL81" i="3"/>
  <c r="BL82" i="3"/>
  <c r="BL83" i="3"/>
  <c r="BL84" i="3"/>
  <c r="BL85" i="3"/>
  <c r="BL86" i="3"/>
  <c r="BL87" i="3"/>
  <c r="BL88" i="3"/>
  <c r="BL89" i="3"/>
  <c r="BL90" i="3"/>
  <c r="BL91" i="3"/>
  <c r="BL92" i="3"/>
  <c r="BL93" i="3"/>
  <c r="BL94" i="3"/>
  <c r="BL95" i="3"/>
  <c r="BL96" i="3"/>
  <c r="BL97" i="3"/>
  <c r="BL98" i="3"/>
  <c r="BL99" i="3"/>
  <c r="BL100" i="3"/>
  <c r="BL101" i="3"/>
  <c r="BL102" i="3"/>
  <c r="BL103" i="3"/>
  <c r="BL104" i="3"/>
  <c r="BL105" i="3"/>
  <c r="BL106" i="3"/>
  <c r="BL107" i="3"/>
  <c r="BL108" i="3"/>
  <c r="BL109" i="3"/>
  <c r="BL110" i="3"/>
  <c r="BL111" i="3"/>
  <c r="BL112" i="3"/>
  <c r="BL113" i="3"/>
  <c r="BL114" i="3"/>
  <c r="BL115" i="3"/>
  <c r="BL116" i="3"/>
  <c r="BL117" i="3"/>
  <c r="BL118" i="3"/>
  <c r="BL119" i="3"/>
  <c r="BL120" i="3"/>
  <c r="BL121" i="3"/>
  <c r="BL122" i="3"/>
  <c r="BL123" i="3"/>
  <c r="BL124" i="3"/>
  <c r="BL125" i="3"/>
  <c r="BL126" i="3"/>
  <c r="BL127" i="3"/>
  <c r="BL128" i="3"/>
  <c r="BL129" i="3"/>
  <c r="BL130" i="3"/>
  <c r="BL131" i="3"/>
  <c r="BL132" i="3"/>
  <c r="BL133" i="3"/>
  <c r="BL134" i="3"/>
  <c r="BL135" i="3"/>
  <c r="BL136" i="3"/>
  <c r="BL137" i="3"/>
  <c r="BL138" i="3"/>
  <c r="BL139" i="3"/>
  <c r="BL140" i="3"/>
  <c r="BL141" i="3"/>
  <c r="BL142" i="3"/>
  <c r="BL143" i="3"/>
  <c r="BL144" i="3"/>
  <c r="BL145" i="3"/>
  <c r="BL146" i="3"/>
  <c r="BL147" i="3"/>
  <c r="BL148" i="3"/>
  <c r="BL149" i="3"/>
  <c r="BL150" i="3"/>
  <c r="BL151" i="3"/>
  <c r="BL152" i="3"/>
  <c r="BL153" i="3"/>
  <c r="BL154" i="3"/>
  <c r="BL155" i="3"/>
  <c r="BL156" i="3"/>
  <c r="BL157" i="3"/>
  <c r="BL158" i="3"/>
  <c r="BL159" i="3"/>
  <c r="BL160" i="3"/>
  <c r="BL161" i="3"/>
  <c r="BL162" i="3"/>
  <c r="BL163" i="3"/>
  <c r="BL164" i="3"/>
  <c r="BL165" i="3"/>
  <c r="BL166" i="3"/>
  <c r="BL167" i="3"/>
  <c r="BL168" i="3"/>
  <c r="BL169" i="3"/>
  <c r="BL170" i="3"/>
  <c r="BL171" i="3"/>
  <c r="BL172" i="3"/>
  <c r="BL173" i="3"/>
  <c r="BL174" i="3"/>
  <c r="BL175" i="3"/>
  <c r="BL176" i="3"/>
  <c r="BL177" i="3"/>
  <c r="BL178" i="3"/>
  <c r="BL179" i="3"/>
  <c r="BL180" i="3"/>
  <c r="BL181" i="3"/>
  <c r="BL182" i="3"/>
  <c r="BL183" i="3"/>
  <c r="BL184" i="3"/>
  <c r="BL185" i="3"/>
  <c r="BL186" i="3"/>
  <c r="BL187" i="3"/>
  <c r="BL188" i="3"/>
  <c r="BL189" i="3"/>
  <c r="BL190" i="3"/>
  <c r="BL191" i="3"/>
  <c r="BL192" i="3"/>
  <c r="BL193" i="3"/>
  <c r="BL194" i="3"/>
  <c r="BL195" i="3"/>
  <c r="BL196" i="3"/>
  <c r="BL197" i="3"/>
  <c r="BL198" i="3"/>
  <c r="BL199" i="3"/>
  <c r="BL200" i="3"/>
  <c r="BL201" i="3"/>
  <c r="BL202" i="3"/>
  <c r="BL203" i="3"/>
  <c r="BL204" i="3"/>
  <c r="BL205" i="3"/>
  <c r="BL206" i="3"/>
  <c r="BL207" i="3"/>
  <c r="BL208" i="3"/>
  <c r="BL209" i="3"/>
  <c r="BL210" i="3"/>
  <c r="BL211" i="3"/>
  <c r="BL212" i="3"/>
  <c r="BL213" i="3"/>
  <c r="BL214" i="3"/>
  <c r="BL215" i="3"/>
  <c r="BL216" i="3"/>
  <c r="BL217" i="3"/>
  <c r="BL218" i="3"/>
  <c r="BL219" i="3"/>
  <c r="BL220" i="3"/>
  <c r="BL221" i="3"/>
  <c r="BL222" i="3"/>
  <c r="BL223" i="3"/>
  <c r="BL224" i="3"/>
  <c r="BL225" i="3"/>
  <c r="BL226" i="3"/>
  <c r="BL227" i="3"/>
  <c r="BL228" i="3"/>
  <c r="BL229" i="3"/>
  <c r="BL230" i="3"/>
  <c r="BL231" i="3"/>
  <c r="BL232" i="3"/>
  <c r="BL233" i="3"/>
  <c r="BL234" i="3"/>
  <c r="BL235" i="3"/>
  <c r="BL236" i="3"/>
  <c r="BL237" i="3"/>
  <c r="BL238" i="3"/>
  <c r="BL239" i="3"/>
  <c r="BL240" i="3"/>
  <c r="BL241" i="3"/>
  <c r="BL242" i="3"/>
  <c r="BL243" i="3"/>
  <c r="BL244" i="3"/>
  <c r="BL245" i="3"/>
  <c r="BL246" i="3"/>
  <c r="BL247" i="3"/>
  <c r="BL248" i="3"/>
  <c r="BL249" i="3"/>
  <c r="BL250" i="3"/>
  <c r="BL251" i="3"/>
  <c r="BL252" i="3"/>
  <c r="BL253" i="3"/>
  <c r="BL254" i="3"/>
  <c r="BL255" i="3"/>
  <c r="BL256" i="3"/>
  <c r="BL257" i="3"/>
  <c r="BL258" i="3"/>
  <c r="BL259" i="3"/>
  <c r="BL260" i="3"/>
  <c r="BL261" i="3"/>
  <c r="BL262" i="3"/>
  <c r="BL263" i="3"/>
  <c r="BL264" i="3"/>
  <c r="BL265" i="3"/>
  <c r="BL266" i="3"/>
  <c r="BL267" i="3"/>
  <c r="BL268" i="3"/>
  <c r="BL269" i="3"/>
  <c r="BL270" i="3"/>
  <c r="BL271" i="3"/>
  <c r="BL272" i="3"/>
  <c r="BL273" i="3"/>
  <c r="BL274" i="3"/>
  <c r="BL275" i="3"/>
  <c r="BL276" i="3"/>
  <c r="BL277" i="3"/>
  <c r="BL278" i="3"/>
  <c r="BL279" i="3"/>
  <c r="BL280" i="3"/>
  <c r="BL281" i="3"/>
  <c r="BL282" i="3"/>
  <c r="BL283" i="3"/>
  <c r="BL284" i="3"/>
  <c r="BL285" i="3"/>
  <c r="BL286" i="3"/>
  <c r="BL287" i="3"/>
  <c r="BL288" i="3"/>
  <c r="BL289" i="3"/>
  <c r="BL290" i="3"/>
  <c r="BL291" i="3"/>
  <c r="BL292" i="3"/>
  <c r="BL293" i="3"/>
  <c r="BL294" i="3"/>
  <c r="BL295" i="3"/>
  <c r="BL296" i="3"/>
  <c r="BL297" i="3"/>
  <c r="BL298" i="3"/>
  <c r="BL299" i="3"/>
  <c r="BL300" i="3"/>
  <c r="BL301" i="3"/>
  <c r="BL302" i="3"/>
  <c r="BL303" i="3"/>
  <c r="BL304" i="3"/>
  <c r="BL305" i="3"/>
  <c r="BL306" i="3"/>
  <c r="BL307" i="3"/>
  <c r="BL308" i="3"/>
  <c r="BL309" i="3"/>
  <c r="BL310" i="3"/>
  <c r="BL311" i="3"/>
  <c r="BL312" i="3"/>
  <c r="BL313" i="3"/>
  <c r="BL314" i="3"/>
  <c r="BL315" i="3"/>
  <c r="BL316" i="3"/>
  <c r="BL317" i="3"/>
  <c r="BL318" i="3"/>
  <c r="BL319" i="3"/>
  <c r="BL320" i="3"/>
  <c r="BL321" i="3"/>
  <c r="BL322" i="3"/>
  <c r="BL323" i="3"/>
  <c r="BL324" i="3"/>
  <c r="BL325" i="3"/>
  <c r="BL326" i="3"/>
  <c r="BL327" i="3"/>
  <c r="BL328" i="3"/>
  <c r="BL329" i="3"/>
  <c r="BL330" i="3"/>
  <c r="BL331" i="3"/>
  <c r="BL332" i="3"/>
  <c r="BL333" i="3"/>
  <c r="BL334" i="3"/>
  <c r="BL335" i="3"/>
  <c r="BL336" i="3"/>
  <c r="BL337" i="3"/>
  <c r="BL338" i="3"/>
  <c r="BL339" i="3"/>
  <c r="BL340" i="3"/>
  <c r="BL341" i="3"/>
  <c r="BL342" i="3"/>
  <c r="BL343" i="3"/>
  <c r="BL344" i="3"/>
  <c r="BL345" i="3"/>
  <c r="BL346" i="3"/>
  <c r="BL347" i="3"/>
  <c r="BL348" i="3"/>
  <c r="BL349" i="3"/>
  <c r="BL350" i="3"/>
  <c r="BL351" i="3"/>
  <c r="BL352" i="3"/>
  <c r="BL353" i="3"/>
  <c r="BL354" i="3"/>
  <c r="BL355" i="3"/>
  <c r="BL356" i="3"/>
  <c r="BL357" i="3"/>
  <c r="BL358"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103" i="3"/>
  <c r="BJ104" i="3"/>
  <c r="BJ105" i="3"/>
  <c r="BJ106" i="3"/>
  <c r="BJ107" i="3"/>
  <c r="BJ108" i="3"/>
  <c r="BJ109" i="3"/>
  <c r="BJ110" i="3"/>
  <c r="BJ111" i="3"/>
  <c r="BJ112" i="3"/>
  <c r="BJ113" i="3"/>
  <c r="BJ114" i="3"/>
  <c r="BJ115" i="3"/>
  <c r="BJ116" i="3"/>
  <c r="BJ117" i="3"/>
  <c r="BJ118" i="3"/>
  <c r="BJ119" i="3"/>
  <c r="BJ120" i="3"/>
  <c r="BJ121" i="3"/>
  <c r="BJ122" i="3"/>
  <c r="BJ123" i="3"/>
  <c r="BJ124" i="3"/>
  <c r="BJ125" i="3"/>
  <c r="BJ126" i="3"/>
  <c r="BJ127" i="3"/>
  <c r="BJ128" i="3"/>
  <c r="BJ129" i="3"/>
  <c r="BJ130" i="3"/>
  <c r="BJ131" i="3"/>
  <c r="BJ132" i="3"/>
  <c r="BJ133" i="3"/>
  <c r="BJ134" i="3"/>
  <c r="BJ135" i="3"/>
  <c r="BJ136" i="3"/>
  <c r="BJ137" i="3"/>
  <c r="BJ138" i="3"/>
  <c r="BJ139" i="3"/>
  <c r="BJ140" i="3"/>
  <c r="BJ141" i="3"/>
  <c r="BJ142" i="3"/>
  <c r="BJ143" i="3"/>
  <c r="BJ144" i="3"/>
  <c r="BJ145" i="3"/>
  <c r="BJ146" i="3"/>
  <c r="BJ147" i="3"/>
  <c r="BJ148" i="3"/>
  <c r="BJ149" i="3"/>
  <c r="BJ150" i="3"/>
  <c r="BJ151" i="3"/>
  <c r="BJ152" i="3"/>
  <c r="BJ153" i="3"/>
  <c r="BJ154" i="3"/>
  <c r="BJ155" i="3"/>
  <c r="BJ156" i="3"/>
  <c r="BJ157" i="3"/>
  <c r="BJ158" i="3"/>
  <c r="BJ159" i="3"/>
  <c r="BJ160" i="3"/>
  <c r="BJ161" i="3"/>
  <c r="BJ162" i="3"/>
  <c r="BJ163" i="3"/>
  <c r="BJ164" i="3"/>
  <c r="BJ165" i="3"/>
  <c r="BJ166" i="3"/>
  <c r="BJ167" i="3"/>
  <c r="BJ168" i="3"/>
  <c r="BJ169" i="3"/>
  <c r="BJ170" i="3"/>
  <c r="BJ171" i="3"/>
  <c r="BJ172" i="3"/>
  <c r="BJ173" i="3"/>
  <c r="BJ174" i="3"/>
  <c r="BJ175" i="3"/>
  <c r="BJ176" i="3"/>
  <c r="BJ177" i="3"/>
  <c r="BJ178" i="3"/>
  <c r="BJ179" i="3"/>
  <c r="BJ180" i="3"/>
  <c r="BJ181" i="3"/>
  <c r="BJ182" i="3"/>
  <c r="BJ183" i="3"/>
  <c r="BJ184" i="3"/>
  <c r="BJ185" i="3"/>
  <c r="BJ186" i="3"/>
  <c r="BJ187" i="3"/>
  <c r="BJ188" i="3"/>
  <c r="BJ189" i="3"/>
  <c r="BJ190" i="3"/>
  <c r="BJ191" i="3"/>
  <c r="BJ192" i="3"/>
  <c r="BJ193" i="3"/>
  <c r="BJ194" i="3"/>
  <c r="BJ195" i="3"/>
  <c r="BJ196" i="3"/>
  <c r="BJ197" i="3"/>
  <c r="BJ198" i="3"/>
  <c r="BJ199" i="3"/>
  <c r="BJ200" i="3"/>
  <c r="BJ201" i="3"/>
  <c r="BJ202" i="3"/>
  <c r="BJ203" i="3"/>
  <c r="BJ204" i="3"/>
  <c r="BJ205" i="3"/>
  <c r="BJ206" i="3"/>
  <c r="BJ207" i="3"/>
  <c r="BJ208" i="3"/>
  <c r="BJ209" i="3"/>
  <c r="BJ210" i="3"/>
  <c r="BJ211" i="3"/>
  <c r="BJ212" i="3"/>
  <c r="BJ213" i="3"/>
  <c r="BJ214" i="3"/>
  <c r="BJ215" i="3"/>
  <c r="BJ216" i="3"/>
  <c r="BJ217" i="3"/>
  <c r="BJ218" i="3"/>
  <c r="BJ219" i="3"/>
  <c r="BJ220" i="3"/>
  <c r="BJ221" i="3"/>
  <c r="BJ222" i="3"/>
  <c r="BJ223" i="3"/>
  <c r="BJ224" i="3"/>
  <c r="BJ225" i="3"/>
  <c r="BJ226" i="3"/>
  <c r="BJ227" i="3"/>
  <c r="BJ228" i="3"/>
  <c r="BJ229" i="3"/>
  <c r="BJ230" i="3"/>
  <c r="BJ231" i="3"/>
  <c r="BJ232" i="3"/>
  <c r="BJ233" i="3"/>
  <c r="BJ234" i="3"/>
  <c r="BJ235" i="3"/>
  <c r="BJ236" i="3"/>
  <c r="BJ237" i="3"/>
  <c r="BJ238" i="3"/>
  <c r="BJ239" i="3"/>
  <c r="BJ240" i="3"/>
  <c r="BJ241" i="3"/>
  <c r="BJ242" i="3"/>
  <c r="BJ243" i="3"/>
  <c r="BJ244" i="3"/>
  <c r="BJ245" i="3"/>
  <c r="BJ246" i="3"/>
  <c r="BJ247" i="3"/>
  <c r="BJ248" i="3"/>
  <c r="BJ249" i="3"/>
  <c r="BJ250" i="3"/>
  <c r="BJ251" i="3"/>
  <c r="BJ252" i="3"/>
  <c r="BJ253" i="3"/>
  <c r="BJ254" i="3"/>
  <c r="BJ255" i="3"/>
  <c r="BJ256" i="3"/>
  <c r="BJ257" i="3"/>
  <c r="BJ258" i="3"/>
  <c r="BJ259" i="3"/>
  <c r="BJ260" i="3"/>
  <c r="BJ261" i="3"/>
  <c r="BJ262" i="3"/>
  <c r="BJ263" i="3"/>
  <c r="BJ264" i="3"/>
  <c r="BJ265" i="3"/>
  <c r="BJ266" i="3"/>
  <c r="BJ267" i="3"/>
  <c r="BJ268" i="3"/>
  <c r="BJ269" i="3"/>
  <c r="BJ270" i="3"/>
  <c r="BJ271" i="3"/>
  <c r="BJ272" i="3"/>
  <c r="BJ273" i="3"/>
  <c r="BJ274" i="3"/>
  <c r="BJ275" i="3"/>
  <c r="BJ276" i="3"/>
  <c r="BJ277" i="3"/>
  <c r="BJ278" i="3"/>
  <c r="BJ279" i="3"/>
  <c r="BJ280" i="3"/>
  <c r="BJ281" i="3"/>
  <c r="BJ282" i="3"/>
  <c r="BJ283" i="3"/>
  <c r="BJ284" i="3"/>
  <c r="BJ285" i="3"/>
  <c r="BJ286" i="3"/>
  <c r="BJ287" i="3"/>
  <c r="BJ288" i="3"/>
  <c r="BJ289" i="3"/>
  <c r="BJ290" i="3"/>
  <c r="BJ291" i="3"/>
  <c r="BJ292" i="3"/>
  <c r="BJ293" i="3"/>
  <c r="BJ294" i="3"/>
  <c r="BJ295" i="3"/>
  <c r="BJ296" i="3"/>
  <c r="BJ297" i="3"/>
  <c r="BJ298" i="3"/>
  <c r="BJ299" i="3"/>
  <c r="BJ300" i="3"/>
  <c r="BJ301" i="3"/>
  <c r="BJ302" i="3"/>
  <c r="BJ303" i="3"/>
  <c r="BJ304" i="3"/>
  <c r="BJ305" i="3"/>
  <c r="BJ306" i="3"/>
  <c r="BJ307" i="3"/>
  <c r="BJ308" i="3"/>
  <c r="BJ309" i="3"/>
  <c r="BJ310" i="3"/>
  <c r="BJ311" i="3"/>
  <c r="BJ312" i="3"/>
  <c r="BJ313" i="3"/>
  <c r="BJ314" i="3"/>
  <c r="BJ315" i="3"/>
  <c r="BJ316" i="3"/>
  <c r="BJ317" i="3"/>
  <c r="BJ318" i="3"/>
  <c r="BJ319" i="3"/>
  <c r="BJ320" i="3"/>
  <c r="BJ321" i="3"/>
  <c r="BJ322" i="3"/>
  <c r="BJ323" i="3"/>
  <c r="BJ324" i="3"/>
  <c r="BJ325" i="3"/>
  <c r="BJ326" i="3"/>
  <c r="BJ327" i="3"/>
  <c r="BJ328" i="3"/>
  <c r="BJ329" i="3"/>
  <c r="BJ330" i="3"/>
  <c r="BJ331" i="3"/>
  <c r="BJ332" i="3"/>
  <c r="BJ333" i="3"/>
  <c r="BJ334" i="3"/>
  <c r="BJ335" i="3"/>
  <c r="BJ336" i="3"/>
  <c r="BJ337" i="3"/>
  <c r="BJ338" i="3"/>
  <c r="BJ339" i="3"/>
  <c r="BJ340" i="3"/>
  <c r="BJ341" i="3"/>
  <c r="BJ342" i="3"/>
  <c r="BJ343" i="3"/>
  <c r="BJ344" i="3"/>
  <c r="BJ345" i="3"/>
  <c r="BJ346" i="3"/>
  <c r="BJ347" i="3"/>
  <c r="BJ348" i="3"/>
  <c r="BJ349" i="3"/>
  <c r="BJ350" i="3"/>
  <c r="BJ351" i="3"/>
  <c r="BJ352" i="3"/>
  <c r="BJ353" i="3"/>
  <c r="BJ354" i="3"/>
  <c r="BJ355" i="3"/>
  <c r="BJ356" i="3"/>
  <c r="BJ357" i="3"/>
  <c r="BJ358" i="3"/>
  <c r="BH40" i="3"/>
  <c r="BH41" i="3"/>
  <c r="BH42" i="3"/>
  <c r="BH43" i="3"/>
  <c r="BH44" i="3"/>
  <c r="BH45" i="3"/>
  <c r="BH46" i="3"/>
  <c r="BH47" i="3"/>
  <c r="BH48" i="3"/>
  <c r="BH49" i="3"/>
  <c r="BH50" i="3"/>
  <c r="BH51" i="3"/>
  <c r="BH52" i="3"/>
  <c r="BH53" i="3"/>
  <c r="BH54" i="3"/>
  <c r="BH55" i="3"/>
  <c r="BH56" i="3"/>
  <c r="BH57" i="3"/>
  <c r="BH58" i="3"/>
  <c r="BH59" i="3"/>
  <c r="BH60" i="3"/>
  <c r="BH61" i="3"/>
  <c r="BH62" i="3"/>
  <c r="BH63" i="3"/>
  <c r="BH64" i="3"/>
  <c r="BH65" i="3"/>
  <c r="BH66" i="3"/>
  <c r="BH67" i="3"/>
  <c r="BH68" i="3"/>
  <c r="BH69" i="3"/>
  <c r="BH70" i="3"/>
  <c r="BH71" i="3"/>
  <c r="BH72" i="3"/>
  <c r="BH73" i="3"/>
  <c r="BH74" i="3"/>
  <c r="BH75" i="3"/>
  <c r="BH76" i="3"/>
  <c r="BH77" i="3"/>
  <c r="BH78" i="3"/>
  <c r="BH79" i="3"/>
  <c r="BH80" i="3"/>
  <c r="BH81" i="3"/>
  <c r="BH82" i="3"/>
  <c r="BH83" i="3"/>
  <c r="BH84" i="3"/>
  <c r="BH85" i="3"/>
  <c r="BH86" i="3"/>
  <c r="BH87" i="3"/>
  <c r="BH88" i="3"/>
  <c r="BH89" i="3"/>
  <c r="BH90" i="3"/>
  <c r="BH91" i="3"/>
  <c r="BH92" i="3"/>
  <c r="BH93" i="3"/>
  <c r="BH94" i="3"/>
  <c r="BH95" i="3"/>
  <c r="BH96" i="3"/>
  <c r="BH97" i="3"/>
  <c r="BH98" i="3"/>
  <c r="BH99" i="3"/>
  <c r="BH100" i="3"/>
  <c r="BH101" i="3"/>
  <c r="BH102" i="3"/>
  <c r="BH103" i="3"/>
  <c r="BH104" i="3"/>
  <c r="BH105" i="3"/>
  <c r="BH106" i="3"/>
  <c r="BH107" i="3"/>
  <c r="BH108" i="3"/>
  <c r="BH109" i="3"/>
  <c r="BH110" i="3"/>
  <c r="BH111" i="3"/>
  <c r="BH112" i="3"/>
  <c r="BH113" i="3"/>
  <c r="BH114" i="3"/>
  <c r="BH115" i="3"/>
  <c r="BH116" i="3"/>
  <c r="BH117" i="3"/>
  <c r="BH118" i="3"/>
  <c r="BH119" i="3"/>
  <c r="BH120" i="3"/>
  <c r="BH121" i="3"/>
  <c r="BH122" i="3"/>
  <c r="BH123" i="3"/>
  <c r="BH124" i="3"/>
  <c r="BH125" i="3"/>
  <c r="BH126" i="3"/>
  <c r="BH127" i="3"/>
  <c r="BH128" i="3"/>
  <c r="BH129" i="3"/>
  <c r="BH130" i="3"/>
  <c r="BH131" i="3"/>
  <c r="BH132" i="3"/>
  <c r="BH133" i="3"/>
  <c r="BH134" i="3"/>
  <c r="BH135" i="3"/>
  <c r="BH136" i="3"/>
  <c r="BH137" i="3"/>
  <c r="BH138" i="3"/>
  <c r="BH139" i="3"/>
  <c r="BH140" i="3"/>
  <c r="BH141" i="3"/>
  <c r="BH142" i="3"/>
  <c r="BH143" i="3"/>
  <c r="BH144" i="3"/>
  <c r="BH145" i="3"/>
  <c r="BH146" i="3"/>
  <c r="BH147" i="3"/>
  <c r="BH148" i="3"/>
  <c r="BH149" i="3"/>
  <c r="BH150" i="3"/>
  <c r="BH151" i="3"/>
  <c r="BH152" i="3"/>
  <c r="BH153" i="3"/>
  <c r="BH154" i="3"/>
  <c r="BH155" i="3"/>
  <c r="BH156" i="3"/>
  <c r="BH157" i="3"/>
  <c r="BH158" i="3"/>
  <c r="BH159" i="3"/>
  <c r="BH160" i="3"/>
  <c r="BH161" i="3"/>
  <c r="BH162" i="3"/>
  <c r="BH163" i="3"/>
  <c r="BH164" i="3"/>
  <c r="BH165" i="3"/>
  <c r="BH166" i="3"/>
  <c r="BH167" i="3"/>
  <c r="BH168" i="3"/>
  <c r="BH169" i="3"/>
  <c r="BH170" i="3"/>
  <c r="BH171" i="3"/>
  <c r="BH172" i="3"/>
  <c r="BH173" i="3"/>
  <c r="BH174" i="3"/>
  <c r="BH175" i="3"/>
  <c r="BH176" i="3"/>
  <c r="BH177" i="3"/>
  <c r="BH178" i="3"/>
  <c r="BH179" i="3"/>
  <c r="BH180" i="3"/>
  <c r="BH181" i="3"/>
  <c r="BH182" i="3"/>
  <c r="BH183" i="3"/>
  <c r="BH184" i="3"/>
  <c r="BH185" i="3"/>
  <c r="BH186" i="3"/>
  <c r="BH187" i="3"/>
  <c r="BH188" i="3"/>
  <c r="BH189" i="3"/>
  <c r="BH190" i="3"/>
  <c r="BH191" i="3"/>
  <c r="BH192" i="3"/>
  <c r="BH193" i="3"/>
  <c r="BH194" i="3"/>
  <c r="BH195" i="3"/>
  <c r="BH196" i="3"/>
  <c r="BH197" i="3"/>
  <c r="BH198" i="3"/>
  <c r="BH199" i="3"/>
  <c r="BH200" i="3"/>
  <c r="BH201" i="3"/>
  <c r="BH202" i="3"/>
  <c r="BH203" i="3"/>
  <c r="BH204" i="3"/>
  <c r="BH205" i="3"/>
  <c r="BH206" i="3"/>
  <c r="BH207" i="3"/>
  <c r="BH208" i="3"/>
  <c r="BH209" i="3"/>
  <c r="BH210" i="3"/>
  <c r="BH211" i="3"/>
  <c r="BH212" i="3"/>
  <c r="BH213" i="3"/>
  <c r="BH214" i="3"/>
  <c r="BH215" i="3"/>
  <c r="BH216" i="3"/>
  <c r="BH217" i="3"/>
  <c r="BH218" i="3"/>
  <c r="BH219" i="3"/>
  <c r="BH220" i="3"/>
  <c r="BH221" i="3"/>
  <c r="BH222" i="3"/>
  <c r="BH223" i="3"/>
  <c r="BH224" i="3"/>
  <c r="BH225" i="3"/>
  <c r="BH226" i="3"/>
  <c r="BH227" i="3"/>
  <c r="BH228" i="3"/>
  <c r="BH229" i="3"/>
  <c r="BH230" i="3"/>
  <c r="BH231" i="3"/>
  <c r="BH232" i="3"/>
  <c r="BH233" i="3"/>
  <c r="BH234" i="3"/>
  <c r="BH235" i="3"/>
  <c r="BH236" i="3"/>
  <c r="BH237" i="3"/>
  <c r="BH238" i="3"/>
  <c r="BH239" i="3"/>
  <c r="BH240" i="3"/>
  <c r="BH241" i="3"/>
  <c r="BH242" i="3"/>
  <c r="BH243" i="3"/>
  <c r="BH244" i="3"/>
  <c r="BH245" i="3"/>
  <c r="BH246" i="3"/>
  <c r="BH247" i="3"/>
  <c r="BH248" i="3"/>
  <c r="BH249" i="3"/>
  <c r="BH250" i="3"/>
  <c r="BH251" i="3"/>
  <c r="BH252" i="3"/>
  <c r="BH253" i="3"/>
  <c r="BH254" i="3"/>
  <c r="BH255" i="3"/>
  <c r="BH256" i="3"/>
  <c r="BH257" i="3"/>
  <c r="BH258" i="3"/>
  <c r="BH259" i="3"/>
  <c r="BH260" i="3"/>
  <c r="BH261" i="3"/>
  <c r="BH262" i="3"/>
  <c r="BH263" i="3"/>
  <c r="BH264" i="3"/>
  <c r="BH265" i="3"/>
  <c r="BH266" i="3"/>
  <c r="BH267" i="3"/>
  <c r="BH268" i="3"/>
  <c r="BH269" i="3"/>
  <c r="BH270" i="3"/>
  <c r="BH271" i="3"/>
  <c r="BH272" i="3"/>
  <c r="BH273" i="3"/>
  <c r="BH274" i="3"/>
  <c r="BH275" i="3"/>
  <c r="BH276" i="3"/>
  <c r="BH277" i="3"/>
  <c r="BH278" i="3"/>
  <c r="BH279" i="3"/>
  <c r="BH280" i="3"/>
  <c r="BH281" i="3"/>
  <c r="BH282" i="3"/>
  <c r="BH283" i="3"/>
  <c r="BH284" i="3"/>
  <c r="BH285" i="3"/>
  <c r="BH286" i="3"/>
  <c r="BH287" i="3"/>
  <c r="BH288" i="3"/>
  <c r="BH289" i="3"/>
  <c r="BH290" i="3"/>
  <c r="BH291" i="3"/>
  <c r="BH292" i="3"/>
  <c r="BH293" i="3"/>
  <c r="BH294" i="3"/>
  <c r="BH295" i="3"/>
  <c r="BH296" i="3"/>
  <c r="BH297" i="3"/>
  <c r="BH298" i="3"/>
  <c r="BH299" i="3"/>
  <c r="BH300" i="3"/>
  <c r="BH301" i="3"/>
  <c r="BH302" i="3"/>
  <c r="BH303" i="3"/>
  <c r="BH304" i="3"/>
  <c r="BH305" i="3"/>
  <c r="BH306" i="3"/>
  <c r="BH307" i="3"/>
  <c r="BH308" i="3"/>
  <c r="BH309" i="3"/>
  <c r="BH310" i="3"/>
  <c r="BH311" i="3"/>
  <c r="BH312" i="3"/>
  <c r="BH313" i="3"/>
  <c r="BH314" i="3"/>
  <c r="BH315" i="3"/>
  <c r="BH316" i="3"/>
  <c r="BH317" i="3"/>
  <c r="BH318" i="3"/>
  <c r="BH319" i="3"/>
  <c r="BH320" i="3"/>
  <c r="BH321" i="3"/>
  <c r="BH322" i="3"/>
  <c r="BH323" i="3"/>
  <c r="BH324" i="3"/>
  <c r="BH325" i="3"/>
  <c r="BH326" i="3"/>
  <c r="BH327" i="3"/>
  <c r="BH328" i="3"/>
  <c r="BH329" i="3"/>
  <c r="BH330" i="3"/>
  <c r="BH331" i="3"/>
  <c r="BH332" i="3"/>
  <c r="BH333" i="3"/>
  <c r="BH334" i="3"/>
  <c r="BH335" i="3"/>
  <c r="BH336" i="3"/>
  <c r="BH337" i="3"/>
  <c r="BH338" i="3"/>
  <c r="BH339" i="3"/>
  <c r="BH340" i="3"/>
  <c r="BH341" i="3"/>
  <c r="BH342" i="3"/>
  <c r="BH343" i="3"/>
  <c r="BH344" i="3"/>
  <c r="BH345" i="3"/>
  <c r="BH346" i="3"/>
  <c r="BH347" i="3"/>
  <c r="BH348" i="3"/>
  <c r="BH349" i="3"/>
  <c r="BH350" i="3"/>
  <c r="BH351" i="3"/>
  <c r="BH352" i="3"/>
  <c r="BH353" i="3"/>
  <c r="BH354" i="3"/>
  <c r="BH355" i="3"/>
  <c r="BH356" i="3"/>
  <c r="BH357" i="3"/>
  <c r="BH358"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0" i="3"/>
  <c r="BF101" i="3"/>
  <c r="BF102" i="3"/>
  <c r="BF103" i="3"/>
  <c r="BF104" i="3"/>
  <c r="BF105" i="3"/>
  <c r="BF106" i="3"/>
  <c r="BF107" i="3"/>
  <c r="BF108" i="3"/>
  <c r="BF109" i="3"/>
  <c r="BF110" i="3"/>
  <c r="BF111" i="3"/>
  <c r="BF112" i="3"/>
  <c r="BF113" i="3"/>
  <c r="BF114" i="3"/>
  <c r="BF115" i="3"/>
  <c r="BF116" i="3"/>
  <c r="BF117" i="3"/>
  <c r="BF118"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4" i="3"/>
  <c r="BF165" i="3"/>
  <c r="BF166" i="3"/>
  <c r="BF167" i="3"/>
  <c r="BF168" i="3"/>
  <c r="BF169" i="3"/>
  <c r="BF170" i="3"/>
  <c r="BF171" i="3"/>
  <c r="BF172" i="3"/>
  <c r="BF173" i="3"/>
  <c r="BF174" i="3"/>
  <c r="BF175" i="3"/>
  <c r="BF176" i="3"/>
  <c r="BF177" i="3"/>
  <c r="BF178" i="3"/>
  <c r="BF179" i="3"/>
  <c r="BF180" i="3"/>
  <c r="BF181" i="3"/>
  <c r="BF182" i="3"/>
  <c r="BF183" i="3"/>
  <c r="BF184" i="3"/>
  <c r="BF185" i="3"/>
  <c r="BF186" i="3"/>
  <c r="BF187" i="3"/>
  <c r="BF188" i="3"/>
  <c r="BF189" i="3"/>
  <c r="BF190" i="3"/>
  <c r="BF191" i="3"/>
  <c r="BF192" i="3"/>
  <c r="BF193" i="3"/>
  <c r="BF194" i="3"/>
  <c r="BF195" i="3"/>
  <c r="BF196" i="3"/>
  <c r="BF197" i="3"/>
  <c r="BF198" i="3"/>
  <c r="BF199" i="3"/>
  <c r="BF200" i="3"/>
  <c r="BF201" i="3"/>
  <c r="BF202" i="3"/>
  <c r="BF203" i="3"/>
  <c r="BF204" i="3"/>
  <c r="BF205" i="3"/>
  <c r="BF206" i="3"/>
  <c r="BF207" i="3"/>
  <c r="BF208" i="3"/>
  <c r="BF209" i="3"/>
  <c r="BF210" i="3"/>
  <c r="BF211" i="3"/>
  <c r="BF212" i="3"/>
  <c r="BF213" i="3"/>
  <c r="BF214" i="3"/>
  <c r="BF215" i="3"/>
  <c r="BF216" i="3"/>
  <c r="BF217" i="3"/>
  <c r="BF218" i="3"/>
  <c r="BF219" i="3"/>
  <c r="BF220" i="3"/>
  <c r="BF221" i="3"/>
  <c r="BF222" i="3"/>
  <c r="BF223" i="3"/>
  <c r="BF224" i="3"/>
  <c r="BF225" i="3"/>
  <c r="BF226" i="3"/>
  <c r="BF227" i="3"/>
  <c r="BF228" i="3"/>
  <c r="BF229" i="3"/>
  <c r="BF230" i="3"/>
  <c r="BF231" i="3"/>
  <c r="BF232" i="3"/>
  <c r="BF233" i="3"/>
  <c r="BF234" i="3"/>
  <c r="BF235" i="3"/>
  <c r="BF236" i="3"/>
  <c r="BF237" i="3"/>
  <c r="BF238" i="3"/>
  <c r="BF239" i="3"/>
  <c r="BF240" i="3"/>
  <c r="BF241" i="3"/>
  <c r="BF242" i="3"/>
  <c r="BF243" i="3"/>
  <c r="BF244" i="3"/>
  <c r="BF245" i="3"/>
  <c r="BF246" i="3"/>
  <c r="BF247" i="3"/>
  <c r="BF248" i="3"/>
  <c r="BF249" i="3"/>
  <c r="BF250" i="3"/>
  <c r="BF251" i="3"/>
  <c r="BF252" i="3"/>
  <c r="BF253" i="3"/>
  <c r="BF254" i="3"/>
  <c r="BF255" i="3"/>
  <c r="BF256" i="3"/>
  <c r="BF257" i="3"/>
  <c r="BF258" i="3"/>
  <c r="BF259" i="3"/>
  <c r="BF260" i="3"/>
  <c r="BF261" i="3"/>
  <c r="BF262" i="3"/>
  <c r="BF263" i="3"/>
  <c r="BF264" i="3"/>
  <c r="BF265" i="3"/>
  <c r="BF266" i="3"/>
  <c r="BF267" i="3"/>
  <c r="BF268" i="3"/>
  <c r="BF269" i="3"/>
  <c r="BF270" i="3"/>
  <c r="BF271" i="3"/>
  <c r="BF272" i="3"/>
  <c r="BF273" i="3"/>
  <c r="BF274" i="3"/>
  <c r="BF275" i="3"/>
  <c r="BF276" i="3"/>
  <c r="BF277" i="3"/>
  <c r="BF278" i="3"/>
  <c r="BF279" i="3"/>
  <c r="BF280" i="3"/>
  <c r="BF281" i="3"/>
  <c r="BF282" i="3"/>
  <c r="BF283" i="3"/>
  <c r="BF284" i="3"/>
  <c r="BF285" i="3"/>
  <c r="BF286" i="3"/>
  <c r="BF287" i="3"/>
  <c r="BF288" i="3"/>
  <c r="BF289" i="3"/>
  <c r="BF290" i="3"/>
  <c r="BF291" i="3"/>
  <c r="BF292" i="3"/>
  <c r="BF293" i="3"/>
  <c r="BF294" i="3"/>
  <c r="BF295" i="3"/>
  <c r="BF296" i="3"/>
  <c r="BF297" i="3"/>
  <c r="BF298" i="3"/>
  <c r="BF299" i="3"/>
  <c r="BF300" i="3"/>
  <c r="BF301" i="3"/>
  <c r="BF302" i="3"/>
  <c r="BF303" i="3"/>
  <c r="BF304" i="3"/>
  <c r="BF305" i="3"/>
  <c r="BF306" i="3"/>
  <c r="BF307" i="3"/>
  <c r="BF308" i="3"/>
  <c r="BF309" i="3"/>
  <c r="BF310" i="3"/>
  <c r="BF311" i="3"/>
  <c r="BF312" i="3"/>
  <c r="BF313" i="3"/>
  <c r="BF314" i="3"/>
  <c r="BF315" i="3"/>
  <c r="BF316" i="3"/>
  <c r="BF317" i="3"/>
  <c r="BF318" i="3"/>
  <c r="BF319" i="3"/>
  <c r="BF320" i="3"/>
  <c r="BF321" i="3"/>
  <c r="BF322" i="3"/>
  <c r="BF323" i="3"/>
  <c r="BF324" i="3"/>
  <c r="BF325" i="3"/>
  <c r="BF326" i="3"/>
  <c r="BF327" i="3"/>
  <c r="BF328" i="3"/>
  <c r="BF329" i="3"/>
  <c r="BF330" i="3"/>
  <c r="BF331" i="3"/>
  <c r="BF332" i="3"/>
  <c r="BF333" i="3"/>
  <c r="BF334" i="3"/>
  <c r="BF335" i="3"/>
  <c r="BF336" i="3"/>
  <c r="BF337" i="3"/>
  <c r="BF338" i="3"/>
  <c r="BF339" i="3"/>
  <c r="BF340" i="3"/>
  <c r="BF341" i="3"/>
  <c r="BF342" i="3"/>
  <c r="BF343" i="3"/>
  <c r="BF344" i="3"/>
  <c r="BF345" i="3"/>
  <c r="BF346" i="3"/>
  <c r="BF347" i="3"/>
  <c r="BF348" i="3"/>
  <c r="BF349" i="3"/>
  <c r="BF350" i="3"/>
  <c r="BF351" i="3"/>
  <c r="BF352" i="3"/>
  <c r="BF353" i="3"/>
  <c r="BF354" i="3"/>
  <c r="BF355" i="3"/>
  <c r="BF356" i="3"/>
  <c r="BF357" i="3"/>
  <c r="BF358"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D35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V39" i="3"/>
  <c r="BT39" i="3"/>
  <c r="BR39" i="3"/>
  <c r="BN39" i="3"/>
  <c r="BL39" i="3"/>
  <c r="BJ39" i="3"/>
  <c r="BH39" i="3"/>
  <c r="BF39" i="3"/>
  <c r="BD39" i="3"/>
  <c r="BB38" i="3"/>
  <c r="BV38" i="3"/>
  <c r="BT38" i="3"/>
  <c r="BR38" i="3"/>
  <c r="BN38" i="3"/>
  <c r="BL38" i="3"/>
  <c r="BJ38" i="3"/>
  <c r="BH38" i="3"/>
  <c r="BF38" i="3"/>
  <c r="BD38" i="3"/>
  <c r="BB37" i="3"/>
  <c r="BV37" i="3"/>
  <c r="BT37" i="3"/>
  <c r="BR37" i="3"/>
  <c r="BN37" i="3"/>
  <c r="BL37" i="3"/>
  <c r="BJ37" i="3"/>
  <c r="BH37" i="3"/>
  <c r="BF37" i="3"/>
  <c r="BD37" i="3"/>
  <c r="BB36" i="3"/>
  <c r="BV36" i="3"/>
  <c r="BT36" i="3"/>
  <c r="BR36" i="3"/>
  <c r="BN36" i="3"/>
  <c r="BL36" i="3"/>
  <c r="BJ36" i="3"/>
  <c r="BH36" i="3"/>
  <c r="BF36" i="3"/>
  <c r="BD36" i="3"/>
  <c r="BB35" i="3"/>
  <c r="BV35" i="3"/>
  <c r="BT35" i="3"/>
  <c r="BR35" i="3"/>
  <c r="BN35" i="3"/>
  <c r="BL35" i="3"/>
  <c r="BJ35" i="3"/>
  <c r="BH35" i="3"/>
  <c r="BF35" i="3"/>
  <c r="BD35" i="3"/>
  <c r="BB34" i="3"/>
  <c r="BV34" i="3"/>
  <c r="BT34" i="3"/>
  <c r="BR34" i="3"/>
  <c r="BN34" i="3"/>
  <c r="BL34" i="3"/>
  <c r="BJ34" i="3"/>
  <c r="BH34" i="3"/>
  <c r="BF34" i="3"/>
  <c r="BD34" i="3"/>
  <c r="BB33" i="3"/>
  <c r="BV33" i="3"/>
  <c r="BT33" i="3"/>
  <c r="BR33" i="3"/>
  <c r="BN33" i="3"/>
  <c r="BL33" i="3"/>
  <c r="BJ33" i="3"/>
  <c r="BH33" i="3"/>
  <c r="BF33" i="3"/>
  <c r="BD33" i="3"/>
  <c r="BB32" i="3"/>
  <c r="BV32" i="3"/>
  <c r="BT32" i="3"/>
  <c r="BR32" i="3"/>
  <c r="BN32" i="3"/>
  <c r="BL32" i="3"/>
  <c r="BJ32" i="3"/>
  <c r="BH32" i="3"/>
  <c r="BF32" i="3"/>
  <c r="BD32" i="3"/>
  <c r="BB31" i="3"/>
  <c r="BV31" i="3"/>
  <c r="BT31" i="3"/>
  <c r="BR31" i="3"/>
  <c r="BN31" i="3"/>
  <c r="BL31" i="3"/>
  <c r="BJ31" i="3"/>
  <c r="BH31" i="3"/>
  <c r="BF31" i="3"/>
  <c r="BD31" i="3"/>
  <c r="BB30" i="3"/>
  <c r="BV30" i="3"/>
  <c r="BT30" i="3"/>
  <c r="BR30" i="3"/>
  <c r="BN30" i="3"/>
  <c r="BL30" i="3"/>
  <c r="BJ30" i="3"/>
  <c r="BH30" i="3"/>
  <c r="BF30" i="3"/>
  <c r="BD30" i="3"/>
  <c r="BB29" i="3"/>
  <c r="BV29" i="3"/>
  <c r="BT29" i="3"/>
  <c r="BR29" i="3"/>
  <c r="BN29" i="3"/>
  <c r="BL29" i="3"/>
  <c r="BJ29" i="3"/>
  <c r="BH29" i="3"/>
  <c r="BF29" i="3"/>
  <c r="BD29" i="3"/>
  <c r="BB28" i="3"/>
  <c r="BV28" i="3"/>
  <c r="BT28" i="3"/>
  <c r="BR28" i="3"/>
  <c r="BN28" i="3"/>
  <c r="BL28" i="3"/>
  <c r="BJ28" i="3"/>
  <c r="BH28" i="3"/>
  <c r="BF28" i="3"/>
  <c r="BD28" i="3"/>
  <c r="BB27" i="3"/>
  <c r="BV27" i="3"/>
  <c r="BT27" i="3"/>
  <c r="BR27" i="3"/>
  <c r="BN27" i="3"/>
  <c r="BL27" i="3"/>
  <c r="BJ27" i="3"/>
  <c r="BH27" i="3"/>
  <c r="BF27" i="3"/>
  <c r="BD27" i="3"/>
  <c r="BB26" i="3"/>
  <c r="BV26" i="3"/>
  <c r="BT26" i="3"/>
  <c r="BR26" i="3"/>
  <c r="BN26" i="3"/>
  <c r="BL26" i="3"/>
  <c r="BJ26" i="3"/>
  <c r="BH26" i="3"/>
  <c r="BF26" i="3"/>
  <c r="BD26" i="3"/>
  <c r="BB25" i="3"/>
  <c r="BV25" i="3"/>
  <c r="BT25" i="3"/>
  <c r="BR25" i="3"/>
  <c r="BN25" i="3"/>
  <c r="BL25" i="3"/>
  <c r="BJ25" i="3"/>
  <c r="BH25" i="3"/>
  <c r="BF25" i="3"/>
  <c r="BD25" i="3"/>
  <c r="BB24" i="3"/>
  <c r="BV24" i="3"/>
  <c r="BT24" i="3"/>
  <c r="BR24" i="3"/>
  <c r="BN24" i="3"/>
  <c r="BL24" i="3"/>
  <c r="BJ24" i="3"/>
  <c r="BH24" i="3"/>
  <c r="BF24" i="3"/>
  <c r="BD24" i="3"/>
  <c r="BB23" i="3"/>
  <c r="BV23" i="3"/>
  <c r="BT23" i="3"/>
  <c r="BR23" i="3"/>
  <c r="BN23" i="3"/>
  <c r="BL23" i="3"/>
  <c r="BJ23" i="3"/>
  <c r="BH23" i="3"/>
  <c r="BF23" i="3"/>
  <c r="BD23" i="3"/>
  <c r="BB22" i="3"/>
  <c r="BV22" i="3"/>
  <c r="BT22" i="3"/>
  <c r="BR22" i="3"/>
  <c r="BN22" i="3"/>
  <c r="BL22" i="3"/>
  <c r="BJ22" i="3"/>
  <c r="BH22" i="3"/>
  <c r="BF22" i="3"/>
  <c r="BD22" i="3"/>
  <c r="BB21" i="3"/>
  <c r="BV21" i="3"/>
  <c r="BT21" i="3"/>
  <c r="BR21" i="3"/>
  <c r="BN21" i="3"/>
  <c r="BL21" i="3"/>
  <c r="BJ21" i="3"/>
  <c r="BH21" i="3"/>
  <c r="BF21" i="3"/>
  <c r="BD21" i="3"/>
  <c r="BB20" i="3"/>
  <c r="BV20" i="3"/>
  <c r="BT20" i="3"/>
  <c r="BR20" i="3"/>
  <c r="BN20" i="3"/>
  <c r="BL20" i="3"/>
  <c r="BJ20" i="3"/>
  <c r="BH20" i="3"/>
  <c r="BF20" i="3"/>
  <c r="BD20" i="3"/>
  <c r="BB19" i="3"/>
  <c r="BV19" i="3"/>
  <c r="BT19" i="3"/>
  <c r="BR19" i="3"/>
  <c r="BN19" i="3"/>
  <c r="BL19" i="3"/>
  <c r="BJ19" i="3"/>
  <c r="BH19" i="3"/>
  <c r="BF19" i="3"/>
  <c r="BD19" i="3"/>
  <c r="BB18" i="3"/>
  <c r="BV18" i="3"/>
  <c r="BT18" i="3"/>
  <c r="BR18" i="3"/>
  <c r="BN18" i="3"/>
  <c r="BL18" i="3"/>
  <c r="BJ18" i="3"/>
  <c r="BH18" i="3"/>
  <c r="BF18" i="3"/>
  <c r="BD18" i="3"/>
  <c r="BB17" i="3"/>
  <c r="BV17" i="3"/>
  <c r="BT17" i="3"/>
  <c r="BR17" i="3"/>
  <c r="BN17" i="3"/>
  <c r="BL17" i="3"/>
  <c r="BJ17" i="3"/>
  <c r="BH17" i="3"/>
  <c r="BF17" i="3"/>
  <c r="BD17" i="3"/>
  <c r="BB16" i="3"/>
  <c r="BV16" i="3"/>
  <c r="BT16" i="3"/>
  <c r="BR16" i="3"/>
  <c r="BN16" i="3"/>
  <c r="BL16" i="3"/>
  <c r="BJ16" i="3"/>
  <c r="BH16" i="3"/>
  <c r="BF16" i="3"/>
  <c r="BD16" i="3"/>
  <c r="BB15" i="3"/>
  <c r="BV15" i="3"/>
  <c r="BT15" i="3"/>
  <c r="BR15" i="3"/>
  <c r="BN15" i="3"/>
  <c r="BL15" i="3"/>
  <c r="BJ15" i="3"/>
  <c r="BH15" i="3"/>
  <c r="BF15" i="3"/>
  <c r="BD15" i="3"/>
  <c r="BB14" i="3"/>
  <c r="BV14" i="3"/>
  <c r="BT14" i="3"/>
  <c r="BR14" i="3"/>
  <c r="BN14" i="3"/>
  <c r="BL14" i="3"/>
  <c r="BJ14" i="3"/>
  <c r="BH14" i="3"/>
  <c r="BF14" i="3"/>
  <c r="BD14" i="3"/>
  <c r="BB13" i="3"/>
  <c r="BV13" i="3"/>
  <c r="BT13" i="3"/>
  <c r="BR13" i="3"/>
  <c r="BN13" i="3"/>
  <c r="BL13" i="3"/>
  <c r="BJ13" i="3"/>
  <c r="BH13" i="3"/>
  <c r="BF13" i="3"/>
  <c r="BD13" i="3"/>
  <c r="BB12" i="3"/>
  <c r="BV12" i="3"/>
  <c r="BT12" i="3"/>
  <c r="BR12" i="3"/>
  <c r="BN12" i="3"/>
  <c r="BL12" i="3"/>
  <c r="BJ12" i="3"/>
  <c r="BH12" i="3"/>
  <c r="BF12" i="3"/>
  <c r="BD12" i="3"/>
  <c r="BB11" i="3"/>
  <c r="BV11" i="3"/>
  <c r="BT11" i="3"/>
  <c r="BR11" i="3"/>
  <c r="BN11" i="3"/>
  <c r="BL11" i="3"/>
  <c r="BJ11" i="3"/>
  <c r="BH11" i="3"/>
  <c r="BF11" i="3"/>
  <c r="BD11" i="3"/>
  <c r="BB10" i="3"/>
  <c r="BV10" i="3"/>
  <c r="BT10" i="3"/>
  <c r="BR10" i="3"/>
  <c r="BN10" i="3"/>
  <c r="BL10" i="3"/>
  <c r="BJ10" i="3"/>
  <c r="BH10" i="3"/>
  <c r="BF10" i="3"/>
  <c r="BD10" i="3"/>
  <c r="BB9" i="3"/>
  <c r="BV9" i="3"/>
  <c r="BT9" i="3"/>
  <c r="BR9" i="3"/>
  <c r="BN9" i="3"/>
  <c r="BL9" i="3"/>
  <c r="BJ9" i="3"/>
  <c r="BH9" i="3"/>
  <c r="BF9" i="3"/>
  <c r="BD9" i="3"/>
  <c r="BB8" i="3"/>
  <c r="BV8" i="3"/>
  <c r="BT8" i="3"/>
  <c r="BR8" i="3"/>
  <c r="BN8" i="3"/>
  <c r="BL8" i="3"/>
  <c r="BJ8" i="3"/>
  <c r="BH8" i="3"/>
  <c r="BF8" i="3"/>
  <c r="BD8" i="3"/>
  <c r="BB7" i="3"/>
  <c r="BV7" i="3"/>
  <c r="BT7" i="3"/>
  <c r="BR7" i="3"/>
  <c r="BN7" i="3"/>
  <c r="BL7" i="3"/>
  <c r="BJ7" i="3"/>
  <c r="BH7" i="3"/>
  <c r="BF7" i="3"/>
  <c r="BD7" i="3"/>
  <c r="BB6" i="3"/>
  <c r="BV6" i="3"/>
  <c r="BT6" i="3"/>
  <c r="BR6" i="3"/>
  <c r="BN6" i="3"/>
  <c r="BL6" i="3"/>
  <c r="BJ6" i="3"/>
  <c r="BH6" i="3"/>
  <c r="BF6" i="3"/>
  <c r="BD6" i="3"/>
  <c r="BB5" i="3"/>
  <c r="AJ16" i="3" l="1"/>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530" i="3"/>
  <c r="AJ531" i="3"/>
  <c r="AJ532" i="3"/>
  <c r="AJ533" i="3"/>
  <c r="AJ534" i="3"/>
  <c r="AJ535" i="3"/>
  <c r="AJ536" i="3"/>
  <c r="AJ537" i="3"/>
  <c r="AJ538" i="3"/>
  <c r="AJ539" i="3"/>
  <c r="AJ540" i="3"/>
  <c r="AJ541" i="3"/>
  <c r="AJ542" i="3"/>
  <c r="AJ543" i="3"/>
  <c r="AJ544" i="3"/>
  <c r="AJ545" i="3"/>
  <c r="AJ546" i="3"/>
  <c r="AJ547" i="3"/>
  <c r="AJ548" i="3"/>
  <c r="AJ549" i="3"/>
  <c r="AJ550" i="3"/>
  <c r="AJ551" i="3"/>
  <c r="AJ552" i="3"/>
  <c r="AJ553" i="3"/>
  <c r="AJ554" i="3"/>
  <c r="AJ555" i="3"/>
  <c r="AJ556" i="3"/>
  <c r="AJ557" i="3"/>
  <c r="AJ558" i="3"/>
  <c r="AJ559" i="3"/>
  <c r="AJ560" i="3"/>
  <c r="AJ561" i="3"/>
  <c r="AJ562" i="3"/>
  <c r="AJ563" i="3"/>
  <c r="AJ564" i="3"/>
  <c r="AJ565" i="3"/>
  <c r="AJ566" i="3"/>
  <c r="AJ567" i="3"/>
  <c r="AJ568" i="3"/>
  <c r="AJ569" i="3"/>
  <c r="AJ570" i="3"/>
  <c r="AJ571" i="3"/>
  <c r="AJ572" i="3"/>
  <c r="AJ573" i="3"/>
  <c r="AJ574" i="3"/>
  <c r="AJ575" i="3"/>
  <c r="AJ576" i="3"/>
  <c r="AJ577" i="3"/>
  <c r="AJ578" i="3"/>
  <c r="AJ579" i="3"/>
  <c r="AJ580" i="3"/>
  <c r="AJ581" i="3"/>
  <c r="AJ582" i="3"/>
  <c r="AJ583" i="3"/>
  <c r="AJ584" i="3"/>
  <c r="AJ585" i="3"/>
  <c r="AJ586" i="3"/>
  <c r="AJ587" i="3"/>
  <c r="AJ588" i="3"/>
  <c r="AJ589" i="3"/>
  <c r="AJ590" i="3"/>
  <c r="AJ591" i="3"/>
  <c r="AJ592" i="3"/>
  <c r="AJ593" i="3"/>
  <c r="AJ594" i="3"/>
  <c r="AJ595" i="3"/>
  <c r="AJ596" i="3"/>
  <c r="AJ597" i="3"/>
  <c r="AJ598" i="3"/>
  <c r="AJ599" i="3"/>
  <c r="AJ600" i="3"/>
  <c r="AJ601" i="3"/>
  <c r="AJ602" i="3"/>
  <c r="AJ603" i="3"/>
  <c r="AJ604" i="3"/>
  <c r="AJ605" i="3"/>
  <c r="AJ606" i="3"/>
  <c r="AJ607" i="3"/>
  <c r="AJ608" i="3"/>
  <c r="AJ609" i="3"/>
  <c r="AJ610" i="3"/>
  <c r="AJ611" i="3"/>
  <c r="AJ612" i="3"/>
  <c r="AJ613" i="3"/>
  <c r="AJ614" i="3"/>
  <c r="AJ615" i="3"/>
  <c r="AJ616" i="3"/>
  <c r="AJ617" i="3"/>
  <c r="AJ618" i="3"/>
  <c r="AJ619" i="3"/>
  <c r="AJ620" i="3"/>
  <c r="AJ621" i="3"/>
  <c r="AJ622" i="3"/>
  <c r="AJ623" i="3"/>
  <c r="AJ624" i="3"/>
  <c r="AJ625" i="3"/>
  <c r="AJ626" i="3"/>
  <c r="AJ627" i="3"/>
  <c r="AJ628" i="3"/>
  <c r="AJ629" i="3"/>
  <c r="AJ630" i="3"/>
  <c r="AJ631" i="3"/>
  <c r="AJ632" i="3"/>
  <c r="AJ633" i="3"/>
  <c r="AJ634" i="3"/>
  <c r="AJ635" i="3"/>
  <c r="AJ636" i="3"/>
  <c r="AJ637" i="3"/>
  <c r="AJ638" i="3"/>
  <c r="AJ639" i="3"/>
  <c r="AJ640" i="3"/>
  <c r="AJ641" i="3"/>
  <c r="AJ642" i="3"/>
  <c r="AJ643" i="3"/>
  <c r="AJ644" i="3"/>
  <c r="AJ645" i="3"/>
  <c r="AJ646" i="3"/>
  <c r="AJ647" i="3"/>
  <c r="AJ648" i="3"/>
  <c r="AJ649" i="3"/>
  <c r="AJ650" i="3"/>
  <c r="AJ651" i="3"/>
  <c r="AJ652" i="3"/>
  <c r="AJ653" i="3"/>
  <c r="AJ654" i="3"/>
  <c r="AJ655" i="3"/>
  <c r="AJ656" i="3"/>
  <c r="AJ657" i="3"/>
  <c r="AJ658" i="3"/>
  <c r="AJ659" i="3"/>
  <c r="AJ660" i="3"/>
  <c r="AJ661" i="3"/>
  <c r="AJ662" i="3"/>
  <c r="AJ663" i="3"/>
  <c r="AJ664" i="3"/>
  <c r="AJ665" i="3"/>
  <c r="AJ666" i="3"/>
  <c r="AJ667" i="3"/>
  <c r="AJ668" i="3"/>
  <c r="AJ669" i="3"/>
  <c r="AJ670" i="3"/>
  <c r="AJ671" i="3"/>
  <c r="AJ672" i="3"/>
  <c r="AJ673" i="3"/>
  <c r="AJ674" i="3"/>
  <c r="AJ675" i="3"/>
  <c r="AJ676" i="3"/>
  <c r="AJ677" i="3"/>
  <c r="AJ678" i="3"/>
  <c r="AJ679" i="3"/>
  <c r="AJ680" i="3"/>
  <c r="AJ681" i="3"/>
  <c r="AJ682" i="3"/>
  <c r="AJ683" i="3"/>
  <c r="AJ684" i="3"/>
  <c r="AJ685" i="3"/>
  <c r="AJ686" i="3"/>
  <c r="AJ687" i="3"/>
  <c r="AJ688" i="3"/>
  <c r="AJ689" i="3"/>
  <c r="AJ690" i="3"/>
  <c r="AJ691" i="3"/>
  <c r="AJ692" i="3"/>
  <c r="AJ693" i="3"/>
  <c r="AJ694" i="3"/>
  <c r="AJ695" i="3"/>
  <c r="AJ696" i="3"/>
  <c r="AJ697" i="3"/>
  <c r="AJ698" i="3"/>
  <c r="AJ699" i="3"/>
  <c r="AJ700" i="3"/>
  <c r="AJ701" i="3"/>
  <c r="AJ702" i="3"/>
  <c r="AJ703" i="3"/>
  <c r="AJ704" i="3"/>
  <c r="AJ705" i="3"/>
  <c r="AJ706" i="3"/>
  <c r="AJ707" i="3"/>
  <c r="AJ708" i="3"/>
  <c r="AJ709" i="3"/>
  <c r="AJ710" i="3"/>
  <c r="AJ711" i="3"/>
  <c r="AJ712" i="3"/>
  <c r="AJ713" i="3"/>
  <c r="AJ714" i="3"/>
  <c r="AJ715" i="3"/>
  <c r="AJ716" i="3"/>
  <c r="AJ717" i="3"/>
  <c r="AJ718" i="3"/>
  <c r="AJ719" i="3"/>
  <c r="AJ720" i="3"/>
  <c r="AJ721" i="3"/>
  <c r="AJ722" i="3"/>
  <c r="AJ723" i="3"/>
  <c r="AJ724" i="3"/>
  <c r="AJ725" i="3"/>
  <c r="AJ726" i="3"/>
  <c r="AJ727" i="3"/>
  <c r="AJ728" i="3"/>
  <c r="AJ729" i="3"/>
  <c r="AJ730" i="3"/>
  <c r="AJ731" i="3"/>
  <c r="AJ732" i="3"/>
  <c r="AJ733" i="3"/>
  <c r="AJ734" i="3"/>
  <c r="AJ735" i="3"/>
  <c r="AJ736" i="3"/>
  <c r="AJ737" i="3"/>
  <c r="AJ738" i="3"/>
  <c r="AJ739" i="3"/>
  <c r="AJ740" i="3"/>
  <c r="AJ741" i="3"/>
  <c r="AJ742" i="3"/>
  <c r="AJ743" i="3"/>
  <c r="AJ744" i="3"/>
  <c r="AJ745" i="3"/>
  <c r="AJ746" i="3"/>
  <c r="AJ747" i="3"/>
  <c r="AJ748" i="3"/>
  <c r="AJ749" i="3"/>
  <c r="AJ750" i="3"/>
  <c r="AJ751" i="3"/>
  <c r="AJ752" i="3"/>
  <c r="AJ753" i="3"/>
  <c r="AJ754" i="3"/>
  <c r="AJ755" i="3"/>
  <c r="AJ756" i="3"/>
  <c r="AJ757" i="3"/>
  <c r="AJ758" i="3"/>
  <c r="AJ759" i="3"/>
  <c r="AJ760" i="3"/>
  <c r="AJ761" i="3"/>
  <c r="AJ762" i="3"/>
  <c r="AJ763" i="3"/>
  <c r="AJ764" i="3"/>
  <c r="AJ765" i="3"/>
  <c r="AJ766" i="3"/>
  <c r="AJ767" i="3"/>
  <c r="AJ768" i="3"/>
  <c r="AJ769" i="3"/>
  <c r="AJ770" i="3"/>
  <c r="AJ771" i="3"/>
  <c r="AJ772" i="3"/>
  <c r="AJ773" i="3"/>
  <c r="AJ774" i="3"/>
  <c r="AJ775" i="3"/>
  <c r="AJ776" i="3"/>
  <c r="AJ777" i="3"/>
  <c r="AJ778" i="3"/>
  <c r="AJ779" i="3"/>
  <c r="AJ780" i="3"/>
  <c r="AJ781" i="3"/>
  <c r="AJ782" i="3"/>
  <c r="AJ783" i="3"/>
  <c r="AJ784" i="3"/>
  <c r="AJ785" i="3"/>
  <c r="AJ786" i="3"/>
  <c r="AJ787" i="3"/>
  <c r="AJ788" i="3"/>
  <c r="AJ789" i="3"/>
  <c r="AJ790" i="3"/>
  <c r="AJ791" i="3"/>
  <c r="AJ792" i="3"/>
  <c r="AJ793" i="3"/>
  <c r="AJ794" i="3"/>
  <c r="AJ795" i="3"/>
  <c r="AJ796" i="3"/>
  <c r="AJ797" i="3"/>
  <c r="AJ798" i="3"/>
  <c r="AJ799" i="3"/>
  <c r="AJ800" i="3"/>
  <c r="AJ801" i="3"/>
  <c r="AJ802" i="3"/>
  <c r="AJ803" i="3"/>
  <c r="AJ804" i="3"/>
  <c r="AJ805" i="3"/>
  <c r="AJ806" i="3"/>
  <c r="AJ807" i="3"/>
  <c r="AJ808" i="3"/>
  <c r="AJ809" i="3"/>
  <c r="AJ810" i="3"/>
  <c r="AJ811" i="3"/>
  <c r="AJ812" i="3"/>
  <c r="AJ813" i="3"/>
  <c r="AJ814" i="3"/>
  <c r="AJ815" i="3"/>
  <c r="AJ816" i="3"/>
  <c r="AJ817" i="3"/>
  <c r="AJ818" i="3"/>
  <c r="AJ819" i="3"/>
  <c r="AJ820" i="3"/>
  <c r="AJ821" i="3"/>
  <c r="AJ822" i="3"/>
  <c r="AJ823" i="3"/>
  <c r="AJ824" i="3"/>
  <c r="AJ825" i="3"/>
  <c r="AJ826" i="3"/>
  <c r="AJ827" i="3"/>
  <c r="AJ828" i="3"/>
  <c r="AJ829" i="3"/>
  <c r="AJ830" i="3"/>
  <c r="AJ831" i="3"/>
  <c r="AJ832" i="3"/>
  <c r="AJ833" i="3"/>
  <c r="AJ834" i="3"/>
  <c r="AJ15"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I674" i="3"/>
  <c r="AI675" i="3"/>
  <c r="AI676" i="3"/>
  <c r="AI677" i="3"/>
  <c r="AI678" i="3"/>
  <c r="AI679" i="3"/>
  <c r="AI680" i="3"/>
  <c r="AI681" i="3"/>
  <c r="AI682" i="3"/>
  <c r="AI683" i="3"/>
  <c r="AI684" i="3"/>
  <c r="AI685" i="3"/>
  <c r="AI686" i="3"/>
  <c r="AI687" i="3"/>
  <c r="AI688" i="3"/>
  <c r="AI689" i="3"/>
  <c r="AI690" i="3"/>
  <c r="AI691" i="3"/>
  <c r="AI692" i="3"/>
  <c r="AI693" i="3"/>
  <c r="AI694" i="3"/>
  <c r="AI695" i="3"/>
  <c r="AI696" i="3"/>
  <c r="AI697" i="3"/>
  <c r="AI698" i="3"/>
  <c r="AI699" i="3"/>
  <c r="AI700" i="3"/>
  <c r="AI701" i="3"/>
  <c r="AI702" i="3"/>
  <c r="AI703" i="3"/>
  <c r="AI704" i="3"/>
  <c r="AI705" i="3"/>
  <c r="AI706" i="3"/>
  <c r="AI707" i="3"/>
  <c r="AI708" i="3"/>
  <c r="AI709" i="3"/>
  <c r="AI710" i="3"/>
  <c r="AI711" i="3"/>
  <c r="AI712" i="3"/>
  <c r="AI713" i="3"/>
  <c r="AI714" i="3"/>
  <c r="AI715" i="3"/>
  <c r="AI716" i="3"/>
  <c r="AI717" i="3"/>
  <c r="AI718" i="3"/>
  <c r="AI719" i="3"/>
  <c r="AI720" i="3"/>
  <c r="AI721" i="3"/>
  <c r="AI722" i="3"/>
  <c r="AI723" i="3"/>
  <c r="AI724" i="3"/>
  <c r="AI725" i="3"/>
  <c r="AI726" i="3"/>
  <c r="AI727" i="3"/>
  <c r="AI728" i="3"/>
  <c r="AI729" i="3"/>
  <c r="AI730" i="3"/>
  <c r="AI731" i="3"/>
  <c r="AI732" i="3"/>
  <c r="AI733" i="3"/>
  <c r="AI734" i="3"/>
  <c r="AI735" i="3"/>
  <c r="AI736" i="3"/>
  <c r="AI737" i="3"/>
  <c r="AI738" i="3"/>
  <c r="AI739" i="3"/>
  <c r="AI740" i="3"/>
  <c r="AI741" i="3"/>
  <c r="AI742" i="3"/>
  <c r="AI743" i="3"/>
  <c r="AI744" i="3"/>
  <c r="AI745" i="3"/>
  <c r="AI746" i="3"/>
  <c r="AI747" i="3"/>
  <c r="AI748" i="3"/>
  <c r="AI749" i="3"/>
  <c r="AI750" i="3"/>
  <c r="AI751" i="3"/>
  <c r="AI752" i="3"/>
  <c r="AI753" i="3"/>
  <c r="AI754" i="3"/>
  <c r="AI755" i="3"/>
  <c r="AI756" i="3"/>
  <c r="AI757" i="3"/>
  <c r="AI758" i="3"/>
  <c r="AI759" i="3"/>
  <c r="AI760" i="3"/>
  <c r="AI761" i="3"/>
  <c r="AI762" i="3"/>
  <c r="AI763" i="3"/>
  <c r="AI764" i="3"/>
  <c r="AI765" i="3"/>
  <c r="AI766" i="3"/>
  <c r="AI767" i="3"/>
  <c r="AI768" i="3"/>
  <c r="AI769" i="3"/>
  <c r="AI770" i="3"/>
  <c r="AI771" i="3"/>
  <c r="AI772" i="3"/>
  <c r="AI773" i="3"/>
  <c r="AI774" i="3"/>
  <c r="AI775" i="3"/>
  <c r="AI776" i="3"/>
  <c r="AI777" i="3"/>
  <c r="AI778" i="3"/>
  <c r="AI779" i="3"/>
  <c r="AI780" i="3"/>
  <c r="AI781" i="3"/>
  <c r="AI782" i="3"/>
  <c r="AI783" i="3"/>
  <c r="AI784" i="3"/>
  <c r="AI785" i="3"/>
  <c r="AI786" i="3"/>
  <c r="AI787" i="3"/>
  <c r="AI788" i="3"/>
  <c r="AI789" i="3"/>
  <c r="AI790" i="3"/>
  <c r="AI791" i="3"/>
  <c r="AI792" i="3"/>
  <c r="AI793" i="3"/>
  <c r="AI794" i="3"/>
  <c r="AI795" i="3"/>
  <c r="AI796" i="3"/>
  <c r="AI797" i="3"/>
  <c r="AI798" i="3"/>
  <c r="AI799" i="3"/>
  <c r="AI800" i="3"/>
  <c r="AI801" i="3"/>
  <c r="AI802" i="3"/>
  <c r="AI803" i="3"/>
  <c r="AI804" i="3"/>
  <c r="AI805" i="3"/>
  <c r="AI806" i="3"/>
  <c r="AI807" i="3"/>
  <c r="AI808" i="3"/>
  <c r="AI809" i="3"/>
  <c r="AI810" i="3"/>
  <c r="AI811" i="3"/>
  <c r="AI812" i="3"/>
  <c r="AI813" i="3"/>
  <c r="AI814" i="3"/>
  <c r="AI815" i="3"/>
  <c r="AI816" i="3"/>
  <c r="AI817" i="3"/>
  <c r="AI818" i="3"/>
  <c r="AI819" i="3"/>
  <c r="AI820" i="3"/>
  <c r="AI821" i="3"/>
  <c r="AI822" i="3"/>
  <c r="AI823" i="3"/>
  <c r="AI824" i="3"/>
  <c r="AI825" i="3"/>
  <c r="AI826" i="3"/>
  <c r="AI827" i="3"/>
  <c r="AI828" i="3"/>
  <c r="AI829" i="3"/>
  <c r="AI830" i="3"/>
  <c r="AI831" i="3"/>
  <c r="AI832" i="3"/>
  <c r="AI833" i="3"/>
  <c r="AI834" i="3"/>
  <c r="AI4" i="3"/>
</calcChain>
</file>

<file path=xl/sharedStrings.xml><?xml version="1.0" encoding="utf-8"?>
<sst xmlns="http://schemas.openxmlformats.org/spreadsheetml/2006/main" count="435" uniqueCount="255">
  <si>
    <t>Date</t>
  </si>
  <si>
    <t>PMI INDEX</t>
  </si>
  <si>
    <t>Adj Close SPX</t>
  </si>
  <si>
    <t>SPX% m/m</t>
  </si>
  <si>
    <t>SPX% y/y</t>
  </si>
  <si>
    <t>PMI(lagged)</t>
  </si>
  <si>
    <t>Customer Inv. PMI</t>
  </si>
  <si>
    <t>Prices PMI</t>
  </si>
  <si>
    <t>Month</t>
  </si>
  <si>
    <t>PMI</t>
  </si>
  <si>
    <t>New Orders</t>
  </si>
  <si>
    <t>Production</t>
  </si>
  <si>
    <t>Employment</t>
  </si>
  <si>
    <t>Deliveries</t>
  </si>
  <si>
    <t>Inventories</t>
  </si>
  <si>
    <t>Custom Inv</t>
  </si>
  <si>
    <t>Prices</t>
  </si>
  <si>
    <t>Ord Backlog</t>
  </si>
  <si>
    <t>Exports</t>
  </si>
  <si>
    <t>Imports</t>
  </si>
  <si>
    <t>Deliveries PMI</t>
  </si>
  <si>
    <t>Inventories PMI</t>
  </si>
  <si>
    <t>Manu. Imports PMI</t>
  </si>
  <si>
    <t>Export Orders PMI</t>
  </si>
  <si>
    <t>Order Backlog PMI</t>
  </si>
  <si>
    <t>Textile Mills</t>
  </si>
  <si>
    <t>Wood Products</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</si>
  <si>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</si>
  <si>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</si>
  <si>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</si>
  <si>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</si>
  <si>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</si>
  <si>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</si>
  <si>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</si>
  <si>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</si>
  <si>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</si>
  <si>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</si>
  <si>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</si>
  <si>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</si>
  <si>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</si>
  <si>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</si>
  <si>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</si>
  <si>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</si>
  <si>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NEW ORDERS</t>
  </si>
  <si>
    <t>PRODUCTION</t>
  </si>
  <si>
    <t>EMPLOYMENT</t>
  </si>
  <si>
    <t>DELIVERIES</t>
  </si>
  <si>
    <t>INVENTORIES</t>
  </si>
  <si>
    <t>CUSTOMER INVENTORIES</t>
  </si>
  <si>
    <t>Sector</t>
  </si>
  <si>
    <t/>
  </si>
  <si>
    <t>“Our business is moving higher into the new year. Increased sales are resulting in increased purchases of CapEx and raw materials.” (Chemical Products)</t>
  </si>
  <si>
    <t>"Continuing to see more orders for the next six to 12 months." (Chemical Products)</t>
  </si>
  <si>
    <t>"Raw material costs on the rise, but purchasing operation has navigated shortages caused by hurricanes." (Chemical Products)</t>
  </si>
  <si>
    <t>"Hurricanes causing supply chain and pricing issues." (Chemical Products)</t>
  </si>
  <si>
    <t>“We are seeing a ramp-up with companies releasing early 2018 spend now.” (Computer &amp; Electronic Products)</t>
  </si>
  <si>
    <t>"Business has leveled out but remains strong heading into the end of the year." (Computer &amp; Electronic Products)</t>
  </si>
  <si>
    <t>"Hurricanes have caused shortages in the resin market, resulting in price increases, inventory constraints and increased lead times." (Computer &amp; Electronic Products)</t>
  </si>
  <si>
    <t>"Energy sector (oil and gas) continues to be strong. Price of oil appears to be beginning to stabilize." (Computer &amp; Electronic Products)</t>
  </si>
  <si>
    <t>“First quarter 2018 probably will be better than the fourth quarter 2017.” (Fabricated Metal Products)</t>
  </si>
  <si>
    <t>"We are seeing steady, consistent demand for end of year. We usually see a slowdown, which we haven’t seen yet." (Fabricated Metal Products)</t>
  </si>
  <si>
    <t>"Business seems to be a bit depressed due to the storms last month, but is picking back up." (Fabricated Metal Products)</t>
  </si>
  <si>
    <t>“Economy [is] strong and business is strong, yet signals of headwinds in 2018 are persistent.” (Food, Beverage &amp; Tobacco Products)</t>
  </si>
  <si>
    <t>"Business is strong. Employment is tight. Supplier deliveries have lengthened. A few suppliers are still blaming Hurricane Harvey for the lead times." (Food, Beverage &amp; Tobacco Products)</t>
  </si>
  <si>
    <t>"Business is good. Supplier deliveries have extended. Things are really picking up." (Food, Beverage &amp; Tobacco Products)</t>
  </si>
  <si>
    <t>"Hurricanes Harvey and Irma will have significant effects on input costs. Disruption in supply chain. Concerns of transportation." (Food, Beverage &amp; Tobacco Products)</t>
  </si>
  <si>
    <t>“Strong international sales — Europe and Australia — versus last two years. U.S. sales continue to grow. Seeing commodity pricing pressures.” (Machinery)</t>
  </si>
  <si>
    <t>"Strong sales through third and now fourth quarters. Backlog increasing, and capacity at suppliers tightening." (Machinery)</t>
  </si>
  <si>
    <t>"Incoming orders are strong, mainly due to recovery efforts in the wake of Hurricanes Harvey and Irma. Backlogs are up due to operating inefficiencies." (Machinery)</t>
  </si>
  <si>
    <t>"Business levels continue [to be] strong; usually by now, a seasonal downturn begins." (Machinery)</t>
  </si>
  <si>
    <t>“Business conditions are good; we are tracking well to our projections for the year.” (Miscellaneous Manufacturing)</t>
  </si>
  <si>
    <t>"We are just coming off a record sales year. We expect to continue in 2018 robust activity." (Miscellaneous Manufacturing)</t>
  </si>
  <si>
    <t>"Ongoing market growth. Minimal impact expected from hurricanes so far in this season." (Miscellaneous Manufacturing)</t>
  </si>
  <si>
    <t>"We’ve had a very good year and we are forecasting continued strong demand for our product in 2018." (Miscellaneous Manufacturing)</t>
  </si>
  <si>
    <t>"Strong season demand for products and continued requirements for uptime." (Nonmetallic Mineral Products)</t>
  </si>
  <si>
    <t>"Our plants are sold out for 2017 — we can’t take any new orders." (Nonmetallic Mineral Products)</t>
  </si>
  <si>
    <t>"Hurricane Harvey, and now Irma, have impacted the business (building materials). Increasing sales but also causing significant price increases on input raw materials.&amp;quot (Nonmetallic Mineral Products)</t>
  </si>
  <si>
    <t>“All suppliers are reporting strong business activity and difficulties obtaining qualified employees.” (Paper Products)</t>
  </si>
  <si>
    <t>"We are closely watching the Houston events as many of our production chemicals are produced in the Gulf region. Some tightening of supply and/or price increases expected." (Paper Products)</t>
  </si>
  <si>
    <t>“Demand at this time is strong in the construction part of our business. I think it is due to the impact of the hurricanes and the rebuild and new construction that is required.” (Plastics &amp; Rubber Products)</t>
  </si>
  <si>
    <t>"Currently, we have not experienced the typical seasonal slowdown toward the end of Q4. Could be that there is a lot of optimism in the American economy." (Plastics &amp; Rubber Products)</t>
  </si>
  <si>
    <t>"In plastics processing, Hurricane Harvey is the reason for every price increase being announced — and virtually all suppliers are announcing price increases." (Plastics &amp; Rubber Products)</t>
  </si>
  <si>
    <t>"Business is strong. However, we are concerned about price increases due to the hurricanes." (Plastics &amp; Rubber Products)</t>
  </si>
  <si>
    <t>“Domestic and international sales on the rise.” (Transportation Equipment)</t>
  </si>
  <si>
    <t>"Overall industry demand remains strong. Continue to have a healthy backlog of orders. Local economy is also strong, with a fairly tight labor market." (Transportation Equipment)</t>
  </si>
  <si>
    <t>"Business continues to be better than expected." (Transportation Equipment)</t>
  </si>
  <si>
    <t>"Labor shortages continue to haunt operational capacity both at [the] local plant [level] and up and down the supply chain."(Transportation Equipment)</t>
  </si>
  <si>
    <t>"Lumber prices starting to drop, and log prices starting to increase. Not the best combination.&amp;quot (Wood Products)</t>
  </si>
  <si>
    <t>"Sales nationally and internationally are strong in Q1. We are increasing our CapEx spend by 30 percent to 40 percent over [the] previous year." (Chemical Products)</t>
  </si>
  <si>
    <t>We have heard reports of additional business due to the recent reduction of tax rates. (Machinery)</t>
  </si>
  <si>
    <t>Business outlook is positive on all fronts right now with our customers. Budgets are being approved for new projects, and component prices from suppliers have temporarily stabilized. (Computer &amp; Electronic Products)</t>
  </si>
  <si>
    <t>"Our usual winter slowdown has not occurred, and we are very busy with new orders." (Furniture &amp; Related Products)</t>
  </si>
  <si>
    <t>Slow start to 2018; pricing on metals is heading up and quotes/orders are picking up as well. (Fabricated Metal Products)</t>
  </si>
  <si>
    <t>Overall, business remains steady. With several key programs to begin ramping up in the industry, outlook looks good for calendar year 2018. (Transportation Equipment)</t>
  </si>
  <si>
    <t>Employment is very tight in our area. (Food, Beverage &amp; Tobacco Products)</t>
  </si>
  <si>
    <t>Business continues to strengthen. (Paper Products)</t>
  </si>
  <si>
    <t>"Business is starting the new year strong. Consumer confidence seems to be driving a lot of our customers’ order requirements higher." (Plastics &amp; Rubber Products)</t>
  </si>
  <si>
    <t>“Availability of electronic components, long lead times, allocations and constraints continue to wreak havoc in the purchasing cycle, with no end in sight at this time.” (Computer &amp; Electronic Products)</t>
  </si>
  <si>
    <t xml:space="preserve">Our business saw an increase in fourth quarter and it continued in Janurary.  CapEx purchase deliveries are moving out globally </t>
  </si>
  <si>
    <t>“Labor market continues to be tight for supply chain talent in the Southern California area. Overall economy is strong.” (Transportation Equipment)</t>
  </si>
  <si>
    <t>“Employment is one of our biggest challenges. No labor available.” (Food, Beverage &amp; Tobacco Products)</t>
  </si>
  <si>
    <t>“Steel market is doing rather well. Everybody is out of what I need.” (Fabricated Metal Products)</t>
  </si>
  <si>
    <t>“It seems the tax break for business is making a difference. Customers are spending more for capital equipment.” (Machinery)</t>
  </si>
  <si>
    <t>“Hiring has picked up for direct-hire employees. Due to end-of-2017 performance and improvement in commodity price, there has been an increase in capital budget.” (Petroleum &amp; Coal Products)</t>
  </si>
  <si>
    <t>“Business is very strong, and our lines are running at full capacity.” (Plastics &amp; Rubber Products)</t>
  </si>
  <si>
    <t>“We expect to have a strong year in 2018. In expectation, we have added to our sales staff and plan on adding to our production staff.” (Miscellaneous Manufacturing)</t>
  </si>
  <si>
    <t>“The weakening U.S. dollar in relationship to the yuan is starting to impact importing cost. We are starting to see more supplier price increases.” (Electrical Equipment, Appliances &amp; Components)</t>
  </si>
  <si>
    <t>“Supply constraints, extended lead times, capacity constraints [and the like], particularly in the electronics components markets, continue to frustrate and drain needed resources, have delayed production schedules and, in some cases, caused missed or delayed sales opportunities.” (Computer &amp; Electronic Products)</t>
  </si>
  <si>
    <t>“International demand is strong for our products in all regions. We are seeing constraints in multiple chemical supply chains due to increased global demand. We are concerned about the impact of tariff and trade wars on demand, but at this time, [there are] no signals that global demand is slowing.” (Chemical Products)</t>
  </si>
  <si>
    <t>“Production targets continue to be a struggle due to shortages of globally sourced components. Many subtier components are in short supply for multiple OEMs.” (Transportation Equipment)</t>
  </si>
  <si>
    <t>“In the U.S., we continue to struggle with finding carriers and drivers for shipments.” (Food, Beverage &amp; Tobacco Products)</t>
  </si>
  <si>
    <t>“Much concern in the industry regarding the steel and aluminum tariffs recently [imposed]. This is causing panic buying, driving the near-term prices higher and [leading to] inventory shortages for non-contract customers.” (Machinery)</t>
  </si>
  <si>
    <t>“New tariffs are causing concern across the supply chain. Full impact will take a few weeks to reveal itself.” (Miscellaneous Manufacturing)</t>
  </si>
  <si>
    <t>“Significant price increases in the steel commodity due to 232 [the tariffs]. The price increases will begin to impact our company’s performance.” (Primary Metals)</t>
  </si>
  <si>
    <t>“Overall, incoming orders are picking up, and supplier pricing is increasing in some commodities.” (Textile Mills)</t>
  </si>
  <si>
    <t>“Hiring continues to slowly increase from February into March and capital spending was allowed a small increase. Oil market conditions have improved and continue to stabilize.” (Petroleum &amp; Coal Products)</t>
  </si>
  <si>
    <t>“We are seeing strong sales in the U.S., Europe and Asia.” (Chemical Products)</t>
  </si>
  <si>
    <t>“Business is off the charts. This is causing many collateral issues: a tightening supply chain market and longer lead times. Subcontractors are trading capacity up, leading to a bidding war for the marginal capacity. Labor remains tight and getting tighter.” (Transportation Equipment)</t>
  </si>
  <si>
    <t>“Shortages of trucks and drivers has impacted delivery times.” (Food, Beverage &amp; Tobacco Products)</t>
  </si>
  <si>
    <t>“The recent steel tariffs have made it difficult to source material, and we have had to eliminate two products due to availability and cost of raw material.” (Fabricated Metal Products)</t>
  </si>
  <si>
    <t>“Demand is up for products. Commodity pricing for steel and other materials increased due to the proposed tariffs. We are seeing commodity futures coming down. A lot of suppliers are asking for increases, and the team is battling those requests.” (Machinery)</t>
  </si>
  <si>
    <t>[The] 232 and 301 tariffs are very concerning. Business planning is at a standstill until they are resolved. Significant amount of manpower [on planning and the like] being expended on these issues.” (Miscellaneous Manufacturing)</t>
  </si>
  <si>
    <t>“Production orders at this time are still strong and being driven partially by construction factors and customers purchasing ahead to avoid potential price increases.” (Plastics &amp; Rubber Products)</t>
  </si>
  <si>
    <t>“The general outlook for 2018 remains positive and upbeat as we see continued signs of a growing economy and investment in housing and infrastructure.” (Nonmetallic Mineral Products)</t>
  </si>
  <si>
    <t>“Business conditions have been good; order book is full and running around 98 percent capacity.” (Primary Metals)</t>
  </si>
  <si>
    <t>“Backorders remain strong. New order rate exceeds shipment rate.” (Computer &amp; Electronic Products)</t>
  </si>
  <si>
    <t>“We are currently overselling our forecast and don’t see an end to the upswing in business. We are very concerned, however, about the tariffs proposed in Section 301 and are focusing on alternatives to Chinese sourcing.” (Transportation Equipment)</t>
  </si>
  <si>
    <t>“Very difficult to hire skilled and unskilled labor.” (Food, Beverage &amp; Tobacco Products)</t>
  </si>
  <si>
    <t>“We are concerned about the strong dollar affecting our export orders as well as the steel tariffs, which are causing domestic steel prices to rise.” (Fabricated Metal Products)</t>
  </si>
  <si>
    <t>“Strong demand from (agricultural) business; solid demand in all other business segments.” (Chemical Products)</t>
  </si>
  <si>
    <t>“Sales remain strong. Lead times and direct material costs are soaring.” (Machinery)</t>
  </si>
  <si>
    <t>“Suppliers are seeing price increases and trying to pass them on.” (Miscellaneous Manufacturing)</t>
  </si>
  <si>
    <t>“Continued talk around steel tariffs has resulted in price increases for domestic line pipe, while HRC seems to be moving sideways. Temporary exemptions for allies and an agreement with South Korea have not calmed the market.” (Petroleum &amp; Coal Products)</t>
  </si>
  <si>
    <t>“Growth seems to be coming in the construction industry, but at a slower pace than expected with delays due to weather in the U.S. Business in (Latin America) is way up, and Canada is off to a decent start.” (Nonmetallic Mineral Products)</t>
  </si>
  <si>
    <t>“Industry demand is causing price increases. Fuel prices are also on the rise, and there have been (price) increases associated with that.” (Primary Metals)</t>
  </si>
  <si>
    <t>“Severe allocation, long lead times and upward price pressure, particularly in the electronic components market, continue to hamper our ability to meet customer demand and our shipping schedule.” (Computer &amp; Electronic Products)</t>
  </si>
  <si>
    <t>“Business is strong in all regions. Materials are tight. Trucking continues to be a major challenge.” (Chemical Products)</t>
  </si>
  <si>
    <t>“Strong economic growth continues to put pressure/strain on capacity, lead time, availability and pricing across a broadening array of commodities and components.” (Computer &amp; Electronic Products)</t>
  </si>
  <si>
    <t>“U.S. tariff policy and lack of predictability, along with [the] threat of trade wars, [is a] causing general business instability and [is] drag on growth for investments.” (Electrical Equipment, Appliances &amp; Components)</t>
  </si>
  <si>
    <t>“Electronic component supply issues continue to disrupt production.” (Transportation Equipment)</t>
  </si>
  <si>
    <t xml:space="preserve">“We are preparing to shift some customer responsibilities among manufacturing plants and business units due to trade issues (for example, we’ll shift production for China market from the U.S. to our Canadian plant to avoid higher tariffs). Within our company, there is a sense of uncertainty due to potential trade wars.” </t>
  </si>
  <si>
    <t>“The Section 232 steel tariffs are now impacting domestic steel prices and capacity. Base steel prices have already increased 20 percent since March.” (Fabricated Metal Products)</t>
  </si>
  <si>
    <t>“Transportation costs are going through the roof right now, which definitely impacts the decisions we’re making with regard to quantities we’re bringing in versus truckload and LTL.” (Furniture &amp; Related Products)</t>
  </si>
  <si>
    <t xml:space="preserve">“The economy and product demand still continue to be strong. Having trouble finding people [to fill] blue collar positions. Lead times for parts and materials are moving out, and we are seeing commodity cost pressures increases with the threat of tariffs. Additionally, suppliers are asking for more price increases.” </t>
  </si>
  <si>
    <t>“The tariffs are improving margins in our raw material businesses; however, our businesses which are further up the supply chain are seeing significant inflation.” (Miscellaneous Manufacturing)</t>
  </si>
  <si>
    <t>"The steel tariffs continue to drive uncertainty. Projects and services using steel have limited days that prices are good for. Trucking is tight, requiring advanced planning and increasing costs.” (Paper Products)</t>
  </si>
  <si>
    <t>Report Release Date, Tells Information for the Month Previous</t>
  </si>
  <si>
    <t>“Busy for new orders, but the cost of raw material chemicals keeps going up.” (Chemical Products)</t>
  </si>
  <si>
    <t>“We have seen a slight uptick in international business. Suppliers do not seem to know how to handle the recently imposed tariffs. Most are waiting to re-evaluate potential price increases until September.” (Computer &amp; Electronic Products)</t>
  </si>
  <si>
    <t>“Generally high levels of demand continue, and [we are] planning for this elevated rate through the rest of the year.” (Transportation Equipment)</t>
  </si>
  <si>
    <t>“Suppliers appear to be bracing us for cost increases, given increased talk of tariffs and inflation. We are budgeting for 2019 accordingly.” (Food, Beverage &amp; Tobacco Products)</t>
  </si>
  <si>
    <t>“The toughest thing we deal with is the unknown. Dealing with tariffs on steel purchases and not knowing if or when they will end makes planning difficult. We are entering the period when we begin our pricing negotiations for next year and will likely treat the tariffs as if they will be here for the entire year. It’s challenging, but not insurmountable.”</t>
  </si>
  <si>
    <t>“Business is positive, new equipment sales and inquiries are strong, and the parts business is strong. Raw material costs, especially steel, appear to be leveling off. Cost of manufactured components has also leveled off. Most suppliers are willing and able to suppress cost increases. Tariff impacts are still a concern.” (Machinery)</t>
  </si>
  <si>
    <t>“Business continues to be strong. We anticipate growth in the next few months.” (Plastics &amp; Rubber Products)</t>
  </si>
  <si>
    <t>"Business conditions are strong. Orders are up. Purchase prices are up. Unemployment is down.” (Miscellaneous Manufacturing)</t>
  </si>
  <si>
    <t>"Continued strong demand has most locations in a sold-out market, putting pressure on our facilities to produce and have strong uptime. Purchasing is under pressure to provide critical parts in a market where lead times have increased.” (Nonmetallic Mineral Products)</t>
  </si>
  <si>
    <t>“Steel tariffs and their threats are putting upward pressure on downstream materials.” (Petroleum &amp; Coal Products)</t>
  </si>
  <si>
    <t>“Global demand is still strong. Working on contingency plans for the Chinese tariffs. We will probably onshore most of that material. Labor availability is becoming an issue.” (Computer &amp; Electronic Products)</t>
  </si>
  <si>
    <t>“As a result of new tariffs on materials to/from China, we are taking measures to move impacted materials ahead of effective dates, which in some cases is resulting in holding higher inventories.” (Chemical Products)</t>
  </si>
  <si>
    <t>“Steel cost increases are causing a lot of negotiations. The increases are real and will affect costs beginning in the third quarter of 2018.” (Electrical Equipment, Appliances &amp; Components)</t>
  </si>
  <si>
    <t>“Reviewing the business case for importing manufactured parts from China, as new tariffs will lead to increased costs that we will pass along to our domestic customers.” (Transportation Equipment)</t>
  </si>
  <si>
    <t>“Corn and soybean meal costs are reducing. Labor continues to be a struggle to fill open positions.” (Food, Beverage &amp; Tobacco Products)</t>
  </si>
  <si>
    <t>“The steel tariffs are a concern to us. We have already seen steel prices increase due to the threat of the tariffs and are seeing kickback from our customers due to the higher prices. We are concerned that the end customer will go to off shore to purchase the finished product.” (Fabricated Metal Products)</t>
  </si>
  <si>
    <t>“Business is moving along at a brisk pace, outperforming the annual plan year-to-date. However, internationally, nationally and locally, we are finding many manufacturers behind schedule due to capacity constraints. They are stating their order intake is heavy and/or they cannot find qualified employees to get all the work done.”</t>
  </si>
  <si>
    <t>“Tariffs are [resulting in] customs inspection-time increases on imported raw materials from China. Logistics seems to be improving, but we are seeing a [continuing] tight chemical bulk tanker market.” (Plastics &amp; Rubber Products)</t>
  </si>
  <si>
    <t xml:space="preserve">"Our customer demand is high, but  tariffs are negatively affecting our bottom line, as we are unable to pass increases to all of our customers. Plus, we are seeing increases in our construction costs because of the steel price increases. Labor market is extremely tight for professional personnel, plant technicians and support associates.” </t>
  </si>
  <si>
    <t>“ China has all but stopped taking orders, causing inventories to build up in the U.S,  Domestic business is steady. However, it is too small to carry the load that export markets have retreated from. As a result, we will be meeting as a corporation next week to recast our second-half sales and revenue projections.” (Wood Products)</t>
  </si>
  <si>
    <t xml:space="preserve">"The tariffs have caused a mass rush to buy up inventories of affected products in order to minimize the long-term financial impact. This, in turn, is causing market constraints, which further drive up the cost and increase lead times.” </t>
  </si>
  <si>
    <t>“Tariffs starting to take a bite out of profitability.” (Chemical Products)</t>
  </si>
  <si>
    <t>“Business is strong and relatively stable. Tariffs are putting pressure on Chinese imports. Labor rates are increasing as it is very difficult to find help.” (Furniture &amp; Related Products)</t>
  </si>
  <si>
    <t>“The economy's strength is holding [and] outlook for the industry is positive, although continuing margin compression in consumer packaged goods is restricting general growth momentum from the greater economy.” (Food, Beverage &amp; Tobacco Products)</t>
  </si>
  <si>
    <t>“Still extremely strong through November; starting to see a decline for steel prices for December.” (Fabricated Metal Products)</t>
  </si>
  <si>
    <t>“General available capacity at suppliers continues to decrease, creating supply issues.” (Machinery)</t>
  </si>
  <si>
    <t>“Tariffs are creating a drag on some of our export opportunities.” (Plastics &amp; Rubber Products)</t>
  </si>
  <si>
    <t>“Sourcing hourly workers for remote locations continues to be a challenge for both full-time and part-time opportunities. Have implemented a wide variety of recruiting techniques and suppliers to aid us in sourcing this hard-to-find talent.” (Paper Products)</t>
  </si>
  <si>
    <t>"Orders are coming in, but from a limited number of customers. The future looks very promising.” (Primary Metals)</t>
  </si>
  <si>
    <t>“Suppliers are impacted by China tariffs, [which is] delaying or cancelling manufacturing transfer projects.” (Miscellaneous Manufacturing)</t>
  </si>
  <si>
    <t>“All electronic components are having shortages and much longer lead times that impact our production.” (Computer &amp; Electronic Products)</t>
  </si>
  <si>
    <t>“Tariffs are causing inflation: increased costs of imports, increased cost of freight and increased domestic costs from suppliers who import.” (Chemical Products)</t>
  </si>
  <si>
    <t>“Protein prices continue under pressure from heavy U.S. supplies and export concerns related to trade tariffs. Higher costs related to trade tariffs are starting to be passed on to the cost of goods sold.” (Food, Beverage &amp; Tobacco Products)</t>
  </si>
  <si>
    <t>“While order intake remains steady, the pace has slowed since Q1/2. The backlog is declining. We are processing orders at the point of status quo from late 2017. We are not concerned yet, but there is certainly trepidation about the future.” (Machinery)</t>
  </si>
  <si>
    <t>“NAFTA 2.0/USMCA does nothing to help our company, as it does not address Section 232 tariffs.” (Plastics &amp; Rubber Products)</t>
  </si>
  <si>
    <t>“We continue to run at full capacity. I continue to see pricing pressures and longer lead times in most commodities.” (Primary Metals)</t>
  </si>
  <si>
    <t>“Mounting pressure due to pending tariffs. Bracing for delays in material from China — a rush of orders trying to race tariff implementation is flooding shipping and customs.” (Miscellaneous Manufacturing)</t>
  </si>
  <si>
    <t>“Demand is high, and the supply chains are stressed.” (Transportation Equipment)</t>
  </si>
  <si>
    <t>“Orders and shipments are strong right now. Backlog for Q4 and next year are way down. We'll be spending as much as possible on capital improvements before the end of the year.” (Fabricated Metal Products)</t>
  </si>
  <si>
    <t>“Steel tariffs continue to negatively affect our cost, even though we utilize U.S. sources for steel. Oil prices put meaningful upward pressure on cost. Continued tightness with truck drivers is expected.” (Petroleum &amp; Coal Products)</t>
  </si>
  <si>
    <t xml:space="preserve">“Shortages, longer lead times and capacity constraints [particularly in the electronic components marketplace] and tariffs continue to strain the supply chain and disrupt normal business practices and activities.” </t>
  </si>
  <si>
    <t>“Seeing a number [of] areas of slowdown that are concerning: truck market loosening [and] ISO depots full of empty containers, all signs of decreasing business activity.” (Chemical Products)</t>
  </si>
  <si>
    <t>“Production continues at increased levels.” (Transportation Equipment)</t>
  </si>
  <si>
    <t>“Labor shortages in our area are affecting production volumes.” (Food, Beverage &amp; Tobacco Products)</t>
  </si>
  <si>
    <t>“Trade tariffs and commodity increases have greatly affected our ability to remain competitive in the market.” (Machinery)</t>
  </si>
  <si>
    <t>“Business [orders] steady. Many customers [moving] orders up due to price increases [from commodity costs and tariffs].” (Furniture &amp; Related Products)</t>
  </si>
  <si>
    <t>“Business remains strong. Tariffs impact is fully reflected in Q3 results, and initiatives are underway to move work out of China into other low-cost countries.” (Miscellaneous Manufacturing)</t>
  </si>
  <si>
    <t>“A lack of experienced workers is having an impact on production, which impacts sourcing due to the skills gap in the manufacturing trades; particularly computer numeric controlled machinists, but also assemblers and welders. The challenge is meeting customer-delivery requirements for new and repaired equipment.” (Fabricated Metal Products)</t>
  </si>
  <si>
    <t>“Steel tariffs continue to put upward pressure on downstream materials (even when sourcing steel domestically). Long-haul trucking market seems to be normalizing after the implementation of the electronic logging requirements. Oil volatility is also beginning to make its way through downstream materials.” (Petroleum &amp; Coal Products)</t>
  </si>
  <si>
    <t>“Continuing to increase imports in order to receive material in by the end of the year to avoid potential 25-percent tariffs.” (Nonmetallic Mineral Products)</t>
  </si>
  <si>
    <t>“Growth appears to have stopped. Resources still focused on re-sourcing for U.S. tariff mitigation out of China.” (Computer &amp; Electronic Products)</t>
  </si>
  <si>
    <t>“Brexit has become a problem due to labeling changes.” (Chemical Products)</t>
  </si>
  <si>
    <t>“Customer demand continues to decrease [due to] concerns about the economy and tariffs.” (Transportation Equipment)</t>
  </si>
  <si>
    <t>“Starting to see more and more inflationary increases for raw materials. Also, suppliers [are] forcing price increases due to tariffs.” (Food, Beverage &amp; Tobacco Products)</t>
  </si>
  <si>
    <t>“The ongoing open issues with tariffs between U.S. and China are causing longer-term concerns about costs and sourcing strategies for our manufacturing operations. We were anticipating more clarity [regarding] tariffs at the end of 2018.” (Machinery)</t>
  </si>
  <si>
    <t>“Business is steady, but pace of incoming orders are slowing.” (Furniture &amp; Related Products)</t>
  </si>
  <si>
    <t>“Business is robust for certain sectors [aerospace] and flat to downward for others [energy]. Tariffs continue to impact business direction and profit.” (Miscellaneous Manufacturing)</t>
  </si>
  <si>
    <t>“Caution seems to be the outlook. Are we in a correction, or is the market getting ready to slow over time?” (Fabricated Metal Products)</t>
  </si>
  <si>
    <t>“No major change in business operations towards the end of 2018; however, we are carefully monitoring oil prices and outside influence from market conditions to better understand our 2019 outlook and capital plans.” (Petroleum &amp; Coal Products)</t>
  </si>
  <si>
    <t>“Customers are hedge buying in December as a result of announced price increases starting in January.” (Textile Mills)</t>
  </si>
  <si>
    <t>“Unlike in the last few years, we are experiencing a first quarter slowdown.” (Paper Products)</t>
  </si>
  <si>
    <t>“Steady supply and production environment.” (Computer &amp; Electronic Products)</t>
  </si>
  <si>
    <t>“Concerns about oil prices are fueling questions of how strong the economy will be the first half of 2019.” (Chemical Products)</t>
  </si>
  <si>
    <t>“Overall, business continues to be good; however, margins are being squeezed.” (Transportation Equipment)</t>
  </si>
  <si>
    <t>“The federal government shutdown is impacting our ability to get new products launched. All wines need TTB [Alcohol and Tobacco Tax and Trade Bureau] approval. We are reforecasting accordingly.” (Food, Beverage &amp; Tobacco Products)</t>
  </si>
  <si>
    <t>“We continue to enjoy the benefits of a strong general economy. We are busy and maintain a backlog of sales orders.” (Machinery)</t>
  </si>
  <si>
    <t>“Incoming orders have been steady, but we’re starting to see signs of slowing going into February and March.” (Furniture &amp; Related Products)</t>
  </si>
  <si>
    <t>“Business conditions are good, and our demand and production are tracking to our forecasted growth levels for the year.” (Miscellaneous Manufacturing)</t>
  </si>
  <si>
    <t>“Going to be a very strong spring. Business levels will be just as good [compared to] the same time frame in 2018.” (Fabricated Metal Products)</t>
  </si>
  <si>
    <t>“Steel tariffs continue to put upward pressure on prices of downstream materials.” (Petroleum &amp; Coal Products)</t>
  </si>
  <si>
    <t>“January is off to a good start versus a lower November and December. We are ahead of both plan and January 2018 performance.” (Plastics and Rubber Products)</t>
  </si>
  <si>
    <t>“Sales nationally appear to be on target for 2019 and slightly ahead of 2018.” (Nonmetallic Mineral Products)</t>
  </si>
  <si>
    <t>“Strong domestics market. Slow export markets.” (Paper Products)</t>
  </si>
  <si>
    <t>“Demand remains healthy at the beginning of 2019. However, growing concerns for what could be another round of tariffs in March are further escalating price increases of already constrained electronic components. Expect to see increased lead times and prices throughout Q1 and Q2.” (Computer &amp; Electronic Products)</t>
  </si>
  <si>
    <t>“Strong start to the year, though weather has been a challenge.” (Chemical Products)</t>
  </si>
  <si>
    <t>“Still fairly steady with production and services.” (Transportation Equipment)</t>
  </si>
  <si>
    <t>“Economy showing general strength, especially in manufacturing. Cost pressures and tariff challenges persist but are manageable. General outlook is for stability and potential improvement in the second half of 2019.” (Food, Beverage &amp; Tobacco Products)</t>
  </si>
  <si>
    <t>“Orders remain strong. Supplier delivery continues to be challenged on some commodities.” (Machinery)</t>
  </si>
  <si>
    <t>“Aerospace engine-related business continues to be strong. Energy and general industry-related business is flat to down.” (Miscellaneous Manufacturing)</t>
  </si>
  <si>
    <t>“Business so far this year is meeting, but not exceeding, our forecast. We are concerned about indicators showing a slight recession for the second half of the calendar year.” (Fabricated Metal Products)</t>
  </si>
  <si>
    <t>"Uncertainty of steel prices due to Section 232 tariffs on imported steel and lack of resolution of the anti-dumping trade cases.” (Petroleum &amp; Coal Products)</t>
  </si>
  <si>
    <t>“General business conditions started to slow at the end of January, continuing through February.” (Plastics and Rubber Products)</t>
  </si>
  <si>
    <t>“Customer orders remain strong.” (Textile Mills)</t>
  </si>
  <si>
    <t>“The electronics industry seems to be slowly coming out of crisis mode. Lead times and costs have leveled out in some commodities, and dynamic random access memory (DRAM) prices are actually coming down.” (Computer &amp; Electronic Products)</t>
  </si>
  <si>
    <t>“Brexit continues to be a concern, despite the fact that our organization has already rolled out a plan to minimize its impact.” (Chemical Products)</t>
  </si>
  <si>
    <t>“Business remains very strong amid rumors of a slowdown, but forecasts do not indicate this. Electronics are at tight capacity from manufacturers, with no [change] in the near future.” (Transportation Equipment)</t>
  </si>
  <si>
    <t>“Strong customer orders continue.” (Food, Beverage &amp; Tobacco Products)</t>
  </si>
  <si>
    <t>“Current weather conditions causing significant delivery delays [and] diminishing our production capabilities.” (Machinery)</t>
  </si>
  <si>
    <t>“Strong business momentum coming into January and early February has slowed to typical seasonal business conditions for our industry.” (Miscellaneous Manufacturing)</t>
  </si>
  <si>
    <t>“General procurement levels remain strong based on demand. Backlog for domestic new and repaired equipment continues to grow. Production meeting customer delivery requirements is a challenge. Still experiencing a skills gap in hiring qualified shop personnel, machinists and mechanics.” (Fabricated Metal Products)</t>
  </si>
  <si>
    <t>“Steel tariffs continue to put upward pressure on our input costs. The government shutdown delayed the process of gaining exemptions to the tariffs.” (Petroleum &amp; Coal Products)</t>
  </si>
  <si>
    <t>“Awaiting with anticipation the outcome of the U.S.-China trade deal.” (Plastics and Rubber Products)</t>
  </si>
  <si>
    <t>“Experienced a reduction in orders, with forecasted softness going into Q2.” (Primary Metals)</t>
  </si>
  <si>
    <t>“Weather in the domestic market is constraining homebuilding across the nation.. Expectations are that homebuilding backlog is growing, and a surge of domestic business will come in May and June. Internationally, the Chinese trade war is still holding business back, but expectations are that in April or May, business will spring back as tariffs resolve."</t>
  </si>
  <si>
    <t>“Skilled labor is still tough to find.” (Apparel, Leather &amp; Allied Products)</t>
  </si>
  <si>
    <t>“Steel in U.S. remains strong, driving numerous product lines.” (Nonmetallic Mineral Products)</t>
  </si>
  <si>
    <t>“Business is very strong and has been for over two years.” (Furniture &amp; Related Products)</t>
  </si>
  <si>
    <t>TOTALS(Sum cumm.score)</t>
  </si>
  <si>
    <t>ISM Manufacturing [What happened last month]</t>
  </si>
  <si>
    <t>ISM/MAN_PMI</t>
  </si>
  <si>
    <t>ISM/MAN_PMI/PMI</t>
  </si>
  <si>
    <t>ISM/MAN_NEWORDERS</t>
  </si>
  <si>
    <t>ISM/MAN_NEWORDERS/% BETTER</t>
  </si>
  <si>
    <t>ISM/MAN_NEWORDERS/% SAME</t>
  </si>
  <si>
    <t>ISM/MAN_NEWORDERS/% WORSE</t>
  </si>
  <si>
    <t>ISM/MAN_NEWORDERS/NET</t>
  </si>
  <si>
    <t>ISM/MAN_NEWORDERS/INDEX</t>
  </si>
  <si>
    <t>NEED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</si>
</sst>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name val="Arial"/>
      <family val="2"/>
    </font>
    <font>
      <u/>
      <sz val="10"/>
      <color theme="1"/>
      <name val="Calibri"/>
      <family val="2"/>
      <scheme val="minor"/>
    </font>
    <font>
      <sz val="10"/>
      <color theme="1"/>
      <name val="Calibri"/>
      <family val="2"/>
      <scheme val="minor"/>
    </font>
    <font>
      <b/>
      <sz val="8"/>
      <color theme="1"/>
      <name val="Calibri"/>
      <family val="2"/>
      <scheme val="minor"/>
    </font>
    <font>
      <sz val="10"/>
      <name val="Calibri"/>
      <family val="2"/>
      <scheme val="minor"/>
    </font>
    <font>
      <sz val="8"/>
      <color theme="1"/>
      <name val="Calibri"/>
      <family val="2"/>
      <scheme val="minor"/>
    </font>
    <font>
      <sz val="8"/>
      <name val="Calibri"/>
      <family val="2"/>
      <scheme val="minor"/>
    </font>
    <font>
      <b/>
      <sz val="10"/>
      <name val="Arial"/>
      <family val="2"/>
    </font>
    <font>
      <b/>
      <sz val="10"/>
      <name val="Calibri"/>
      <family val="2"/>
      <scheme val="minor"/>
    </font>
    <font>
      <sz val="11"/>
      <name val="Calibri"/>
      <family val="2"/>
      <scheme val="minor"/>
    </font>
    <font>
      <sz val="11"/>
      <color rgb="FF444444"/>
      <name val="Calibri"/>
      <family val="2"/>
      <scheme val="minor"/>
    </font>
    <font>
      <sz val="11"/>
      <color theme="1"/>
      <name val="Calibri"/>
      <family val="2"/>
      <scheme val="minor"/>
    </font>
    <font>
      <sz val="11"/>
      <color rgb="FFE03D2E"/>
      <name val="Courier New"/>
      <family val="3"/>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FDFF"/>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medium">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cellStyleXfs>
  <cellXfs count="91">
    <xf numFmtId="0" fontId="0" fillId="0" borderId="0" xfId="0"/>
    <xf numFmtId="14" fontId="0" fillId="0" borderId="0" xfId="0" applyNumberFormat="1"/>
    <xf numFmtId="0" fontId="0" fillId="0" borderId="10" xfId="0" applyBorder="1"/>
    <xf numFmtId="14" fontId="0" fillId="0" borderId="10" xfId="0" applyNumberFormat="1" applyBorder="1"/>
    <xf numFmtId="10" fontId="0" fillId="0" borderId="0" xfId="0" applyNumberFormat="1"/>
    <xf numFmtId="0" fontId="0" fillId="34" borderId="0" xfId="0" applyFill="1"/>
    <xf numFmtId="0" fontId="0" fillId="35" borderId="0" xfId="0" applyFill="1"/>
    <xf numFmtId="164" fontId="20" fillId="0" borderId="10" xfId="42" applyNumberFormat="1" applyFont="1" applyFill="1" applyBorder="1"/>
    <xf numFmtId="164" fontId="20" fillId="0" borderId="10" xfId="0" applyNumberFormat="1" applyFont="1" applyFill="1" applyBorder="1"/>
    <xf numFmtId="0" fontId="18" fillId="0" borderId="0" xfId="42"/>
    <xf numFmtId="0" fontId="18" fillId="0" borderId="0" xfId="43"/>
    <xf numFmtId="0" fontId="21" fillId="37" borderId="15" xfId="42" applyFont="1" applyFill="1" applyBorder="1" applyAlignment="1">
      <alignment horizontal="center" vertical="center"/>
    </xf>
    <xf numFmtId="17" fontId="21" fillId="37" borderId="17" xfId="42" applyNumberFormat="1" applyFont="1" applyFill="1" applyBorder="1" applyAlignment="1">
      <alignment horizontal="center" vertical="center"/>
    </xf>
    <xf numFmtId="0" fontId="23" fillId="37" borderId="20" xfId="42" applyFont="1" applyFill="1" applyBorder="1" applyAlignment="1"/>
    <xf numFmtId="0" fontId="24" fillId="36" borderId="10" xfId="43" applyFont="1" applyFill="1" applyBorder="1"/>
    <xf numFmtId="0" fontId="23" fillId="37" borderId="16" xfId="42" applyFont="1" applyFill="1" applyBorder="1" applyAlignment="1"/>
    <xf numFmtId="0" fontId="25" fillId="0" borderId="18" xfId="43" applyFont="1" applyBorder="1"/>
    <xf numFmtId="0" fontId="18" fillId="0" borderId="18" xfId="42" applyBorder="1"/>
    <xf numFmtId="0" fontId="18" fillId="38" borderId="0" xfId="42" applyFill="1"/>
    <xf numFmtId="0" fontId="18" fillId="38" borderId="18" xfId="42" applyFill="1" applyBorder="1"/>
    <xf numFmtId="0" fontId="18" fillId="39" borderId="0" xfId="42" applyFill="1"/>
    <xf numFmtId="0" fontId="18" fillId="39" borderId="18" xfId="42" applyFill="1" applyBorder="1"/>
    <xf numFmtId="0" fontId="18" fillId="40" borderId="0" xfId="42" applyFill="1"/>
    <xf numFmtId="0" fontId="18" fillId="40" borderId="18" xfId="42" applyFill="1" applyBorder="1"/>
    <xf numFmtId="0" fontId="18" fillId="0" borderId="0" xfId="42" applyBorder="1"/>
    <xf numFmtId="0" fontId="18" fillId="41" borderId="0" xfId="43" applyFont="1" applyFill="1" applyBorder="1"/>
    <xf numFmtId="0" fontId="18" fillId="0" borderId="0" xfId="42" applyFont="1" applyBorder="1"/>
    <xf numFmtId="0" fontId="18" fillId="38" borderId="0" xfId="42" applyFill="1" applyBorder="1"/>
    <xf numFmtId="0" fontId="18" fillId="39" borderId="0" xfId="43" applyFont="1" applyFill="1" applyBorder="1"/>
    <xf numFmtId="0" fontId="18" fillId="39" borderId="0" xfId="42" applyFont="1" applyFill="1" applyBorder="1"/>
    <xf numFmtId="0" fontId="18" fillId="41" borderId="0" xfId="42" applyFont="1" applyFill="1" applyBorder="1"/>
    <xf numFmtId="0" fontId="18" fillId="41" borderId="0" xfId="42" applyFill="1"/>
    <xf numFmtId="0" fontId="18" fillId="41" borderId="18" xfId="42" applyFill="1" applyBorder="1"/>
    <xf numFmtId="0" fontId="18" fillId="34" borderId="0" xfId="42" applyFill="1" applyBorder="1"/>
    <xf numFmtId="0" fontId="18" fillId="34" borderId="0" xfId="43" applyFont="1" applyFill="1" applyBorder="1"/>
    <xf numFmtId="0" fontId="18" fillId="34" borderId="0" xfId="42" applyFill="1"/>
    <xf numFmtId="0" fontId="18" fillId="34" borderId="18" xfId="42" applyFill="1" applyBorder="1"/>
    <xf numFmtId="0" fontId="18" fillId="34" borderId="0" xfId="42" applyFont="1" applyFill="1" applyBorder="1"/>
    <xf numFmtId="17" fontId="26" fillId="0" borderId="18" xfId="43" applyNumberFormat="1" applyFont="1" applyBorder="1" applyAlignment="1">
      <alignment horizontal="left"/>
    </xf>
    <xf numFmtId="17" fontId="22" fillId="0" borderId="0" xfId="43" applyNumberFormat="1" applyFont="1" applyAlignment="1">
      <alignment horizontal="left"/>
    </xf>
    <xf numFmtId="0" fontId="18" fillId="42" borderId="0" xfId="43" applyFont="1" applyFill="1" applyBorder="1"/>
    <xf numFmtId="17" fontId="22" fillId="33" borderId="10" xfId="43" applyNumberFormat="1" applyFont="1" applyFill="1" applyBorder="1" applyAlignment="1">
      <alignment horizontal="left"/>
    </xf>
    <xf numFmtId="17" fontId="22" fillId="33" borderId="10" xfId="43" applyNumberFormat="1" applyFont="1" applyFill="1" applyBorder="1" applyAlignment="1">
      <alignment horizontal="left" vertical="center"/>
    </xf>
    <xf numFmtId="0" fontId="18" fillId="42" borderId="0" xfId="42" applyFill="1" applyBorder="1"/>
    <xf numFmtId="0" fontId="18" fillId="42" borderId="0" xfId="42" applyFont="1" applyFill="1" applyBorder="1"/>
    <xf numFmtId="17" fontId="22" fillId="34" borderId="10" xfId="43" applyNumberFormat="1" applyFont="1" applyFill="1" applyBorder="1" applyAlignment="1">
      <alignment horizontal="left"/>
    </xf>
    <xf numFmtId="17" fontId="22" fillId="34" borderId="10" xfId="43" applyNumberFormat="1" applyFont="1" applyFill="1" applyBorder="1" applyAlignment="1">
      <alignment horizontal="left" vertical="center"/>
    </xf>
    <xf numFmtId="49" fontId="27" fillId="33" borderId="10" xfId="43" applyNumberFormat="1" applyFont="1" applyFill="1" applyBorder="1"/>
    <xf numFmtId="49" fontId="27" fillId="33" borderId="10" xfId="43" applyNumberFormat="1" applyFont="1" applyFill="1" applyBorder="1" applyAlignment="1">
      <alignment wrapText="1"/>
    </xf>
    <xf numFmtId="49" fontId="28" fillId="33" borderId="10" xfId="43" applyNumberFormat="1" applyFont="1" applyFill="1" applyBorder="1" applyAlignment="1">
      <alignment horizontal="left" wrapText="1"/>
    </xf>
    <xf numFmtId="49" fontId="27" fillId="0" borderId="0" xfId="43" applyNumberFormat="1" applyFont="1"/>
    <xf numFmtId="49" fontId="18" fillId="37" borderId="0" xfId="42" applyNumberFormat="1" applyFill="1"/>
    <xf numFmtId="0" fontId="18" fillId="37" borderId="0" xfId="42" applyFill="1"/>
    <xf numFmtId="49" fontId="27" fillId="0" borderId="10" xfId="43" applyNumberFormat="1" applyFont="1" applyFill="1" applyBorder="1"/>
    <xf numFmtId="49" fontId="27" fillId="34" borderId="10" xfId="43" applyNumberFormat="1" applyFont="1" applyFill="1" applyBorder="1"/>
    <xf numFmtId="49" fontId="27" fillId="34" borderId="10" xfId="43" applyNumberFormat="1" applyFont="1" applyFill="1" applyBorder="1" applyAlignment="1">
      <alignment wrapText="1"/>
    </xf>
    <xf numFmtId="49" fontId="29" fillId="34" borderId="10" xfId="43" applyNumberFormat="1" applyFont="1" applyFill="1" applyBorder="1" applyAlignment="1">
      <alignment horizontal="left" wrapText="1"/>
    </xf>
    <xf numFmtId="17" fontId="20" fillId="33" borderId="10" xfId="43" applyNumberFormat="1" applyFont="1" applyFill="1" applyBorder="1" applyAlignment="1">
      <alignment horizontal="left"/>
    </xf>
    <xf numFmtId="49" fontId="29" fillId="33" borderId="10" xfId="43" applyNumberFormat="1" applyFont="1" applyFill="1" applyBorder="1"/>
    <xf numFmtId="49" fontId="29" fillId="33" borderId="10" xfId="43" applyNumberFormat="1" applyFont="1" applyFill="1" applyBorder="1" applyAlignment="1">
      <alignment wrapText="1"/>
    </xf>
    <xf numFmtId="17" fontId="20" fillId="33" borderId="10" xfId="43" applyNumberFormat="1" applyFont="1" applyFill="1" applyBorder="1" applyAlignment="1">
      <alignment horizontal="left" vertical="center"/>
    </xf>
    <xf numFmtId="49" fontId="29" fillId="33" borderId="10" xfId="43" applyNumberFormat="1" applyFont="1" applyFill="1" applyBorder="1" applyAlignment="1">
      <alignment horizontal="left" wrapText="1"/>
    </xf>
    <xf numFmtId="17" fontId="20" fillId="34" borderId="10" xfId="43" applyNumberFormat="1" applyFont="1" applyFill="1" applyBorder="1" applyAlignment="1">
      <alignment horizontal="left"/>
    </xf>
    <xf numFmtId="49" fontId="29" fillId="34" borderId="10" xfId="43" applyNumberFormat="1" applyFont="1" applyFill="1" applyBorder="1"/>
    <xf numFmtId="49" fontId="29" fillId="34" borderId="10" xfId="43" applyNumberFormat="1" applyFont="1" applyFill="1" applyBorder="1" applyAlignment="1">
      <alignment wrapText="1"/>
    </xf>
    <xf numFmtId="17" fontId="20" fillId="34" borderId="10" xfId="43" applyNumberFormat="1" applyFont="1" applyFill="1" applyBorder="1" applyAlignment="1">
      <alignment horizontal="left" vertical="center"/>
    </xf>
    <xf numFmtId="49" fontId="29" fillId="33" borderId="10" xfId="0" applyNumberFormat="1" applyFont="1" applyFill="1" applyBorder="1"/>
    <xf numFmtId="49" fontId="29" fillId="34" borderId="0" xfId="43" applyNumberFormat="1" applyFont="1" applyFill="1"/>
    <xf numFmtId="49" fontId="18" fillId="33" borderId="10" xfId="42" applyNumberFormat="1" applyFill="1" applyBorder="1"/>
    <xf numFmtId="49" fontId="18" fillId="34" borderId="10" xfId="42" applyNumberFormat="1" applyFill="1" applyBorder="1"/>
    <xf numFmtId="0" fontId="18" fillId="0" borderId="15" xfId="42" applyBorder="1"/>
    <xf numFmtId="0" fontId="19" fillId="0" borderId="14" xfId="42" applyFont="1" applyBorder="1" applyAlignment="1">
      <alignment horizontal="center" vertical="center" wrapText="1"/>
    </xf>
    <xf numFmtId="0" fontId="19" fillId="0" borderId="13" xfId="42" applyFont="1" applyBorder="1" applyAlignment="1">
      <alignment horizontal="center" vertical="center" wrapText="1"/>
    </xf>
    <xf numFmtId="0" fontId="19" fillId="0" borderId="18" xfId="42" applyFont="1" applyBorder="1" applyAlignment="1">
      <alignment horizontal="center" vertical="center" wrapText="1"/>
    </xf>
    <xf numFmtId="0" fontId="19" fillId="0" borderId="17" xfId="42" applyFont="1" applyBorder="1" applyAlignment="1">
      <alignment horizontal="center" vertical="center" wrapText="1"/>
    </xf>
    <xf numFmtId="0" fontId="19" fillId="0" borderId="11" xfId="42" applyFont="1" applyBorder="1" applyAlignment="1">
      <alignment horizontal="center" vertical="center"/>
    </xf>
    <xf numFmtId="0" fontId="19" fillId="0" borderId="15" xfId="42" applyFont="1" applyBorder="1" applyAlignment="1">
      <alignment horizontal="center" vertical="center"/>
    </xf>
    <xf numFmtId="0" fontId="19" fillId="0" borderId="12" xfId="42" applyFont="1" applyBorder="1" applyAlignment="1">
      <alignment horizontal="center" vertical="center" wrapText="1"/>
    </xf>
    <xf numFmtId="0" fontId="19" fillId="0" borderId="16" xfId="42" applyFont="1" applyBorder="1" applyAlignment="1">
      <alignment horizontal="center" vertical="center" wrapText="1"/>
    </xf>
    <xf numFmtId="0" fontId="19" fillId="0" borderId="10" xfId="42" applyFont="1" applyBorder="1" applyAlignment="1">
      <alignment horizontal="center" vertical="center" wrapText="1"/>
    </xf>
    <xf numFmtId="17" fontId="21" fillId="37" borderId="11" xfId="42" applyNumberFormat="1" applyFont="1" applyFill="1" applyBorder="1" applyAlignment="1">
      <alignment horizontal="center" vertical="center"/>
    </xf>
    <xf numFmtId="17" fontId="21" fillId="37" borderId="19" xfId="42" applyNumberFormat="1" applyFont="1" applyFill="1" applyBorder="1" applyAlignment="1">
      <alignment horizontal="center" vertical="center"/>
    </xf>
    <xf numFmtId="0" fontId="21" fillId="37" borderId="11" xfId="42" applyFont="1" applyFill="1" applyBorder="1" applyAlignment="1">
      <alignment horizontal="center" vertical="center"/>
    </xf>
    <xf numFmtId="0" fontId="21" fillId="37" borderId="19" xfId="42" applyFont="1" applyFill="1" applyBorder="1" applyAlignment="1">
      <alignment horizontal="center" vertical="center"/>
    </xf>
    <xf numFmtId="0" fontId="20" fillId="34" borderId="10" xfId="43" applyFont="1" applyFill="1" applyBorder="1" applyAlignment="1">
      <alignment horizontal="center" vertical="center" wrapText="1"/>
    </xf>
    <xf numFmtId="0" fontId="20" fillId="33" borderId="10" xfId="43" applyFont="1" applyFill="1" applyBorder="1" applyAlignment="1">
      <alignment horizontal="center" vertical="center" wrapText="1"/>
    </xf>
    <xf numFmtId="0" fontId="20" fillId="33" borderId="11" xfId="43" applyFont="1" applyFill="1" applyBorder="1" applyAlignment="1">
      <alignment horizontal="center" vertical="center" wrapText="1"/>
    </xf>
    <xf numFmtId="0" fontId="20" fillId="33" borderId="19" xfId="43" applyFont="1" applyFill="1" applyBorder="1" applyAlignment="1">
      <alignment horizontal="center" vertical="center" wrapText="1"/>
    </xf>
    <xf numFmtId="0" fontId="20" fillId="33" borderId="15" xfId="43" applyFont="1" applyFill="1" applyBorder="1" applyAlignment="1">
      <alignment horizontal="center" vertical="center" wrapText="1"/>
    </xf>
    <xf numFmtId="0" fontId="30" fillId="0" borderId="21" xfId="0" applyFont="1" applyBorder="1" applyAlignment="1">
      <alignment horizontal="left" vertical="center" wrapText="1" indent="1"/>
    </xf>
    <xf numFmtId="0" fontId="0" fillId="43"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FF0B5E10-7516-144C-B5E9-2D88DC4731C5}"/>
    <cellStyle name="Normal 4" xfId="42" xr:uid="{1A084063-09FF-104B-8A14-76E01701511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theme="3" tint="0.59996337778862885"/>
        </patternFill>
      </fill>
    </dxf>
    <dxf>
      <fill>
        <patternFill>
          <bgColor theme="3" tint="0.59996337778862885"/>
        </patternFill>
      </fill>
    </dxf>
  </dxfs>
  <tableStyles count="0" defaultTableStyle="TableStyleMedium2" defaultPivotStyle="PivotStyleLight16"/>
  <colors>
    <mruColors>
      <color rgb="FF00FDFF"/>
      <color rgb="FF009193"/>
      <color rgb="FF941100"/>
      <color rgb="FFFF40FF"/>
      <color rgb="FFFC3200"/>
      <color rgb="FFD883FF"/>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a:t>
            </a:r>
            <a:r>
              <a:rPr lang="en-US" baseline="0"/>
              <a:t> m/m</a:t>
            </a:r>
            <a:r>
              <a:rPr lang="en-US"/>
              <a:t>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Analysis'!$AI$2</c:f>
              <c:strCache>
                <c:ptCount val="1"/>
                <c:pt idx="0">
                  <c:v>SPX% m/m</c:v>
                </c:pt>
              </c:strCache>
            </c:strRef>
          </c:tx>
          <c:spPr>
            <a:ln w="6350" cap="rnd">
              <a:solidFill>
                <a:srgbClr val="00FDFF"/>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Analysis'!$AI$3:$AI$834</c:f>
              <c:numCache>
                <c:formatCode>0.00%</c:formatCode>
                <c:ptCount val="832"/>
                <c:pt idx="1">
                  <c:v>9.9706750715939461E-3</c:v>
                </c:pt>
                <c:pt idx="2">
                  <c:v>4.0651570304968531E-3</c:v>
                </c:pt>
                <c:pt idx="3">
                  <c:v>4.5112721508807324E-2</c:v>
                </c:pt>
                <c:pt idx="4">
                  <c:v>3.9291698948533391E-2</c:v>
                </c:pt>
                <c:pt idx="5">
                  <c:v>-5.8040465493052952E-2</c:v>
                </c:pt>
                <c:pt idx="6">
                  <c:v>8.4793098654997873E-3</c:v>
                </c:pt>
                <c:pt idx="7">
                  <c:v>3.2511210762331939E-2</c:v>
                </c:pt>
                <c:pt idx="8">
                  <c:v>5.5917535287730649E-2</c:v>
                </c:pt>
                <c:pt idx="9">
                  <c:v>4.113110328374703E-3</c:v>
                </c:pt>
                <c:pt idx="10">
                  <c:v>-1.0241166910333005E-3</c:v>
                </c:pt>
                <c:pt idx="11">
                  <c:v>4.6130189646335133E-2</c:v>
                </c:pt>
                <c:pt idx="12">
                  <c:v>6.124448799608035E-2</c:v>
                </c:pt>
                <c:pt idx="13">
                  <c:v>6.463481071098778E-3</c:v>
                </c:pt>
                <c:pt idx="14">
                  <c:v>-1.8348578823329353E-2</c:v>
                </c:pt>
                <c:pt idx="15">
                  <c:v>4.8130841121495384E-2</c:v>
                </c:pt>
                <c:pt idx="16">
                  <c:v>-4.05706642888988E-2</c:v>
                </c:pt>
                <c:pt idx="17">
                  <c:v>-2.6022351301115229E-2</c:v>
                </c:pt>
                <c:pt idx="18">
                  <c:v>6.8702341064042938E-2</c:v>
                </c:pt>
                <c:pt idx="19">
                  <c:v>3.9285758928571432E-2</c:v>
                </c:pt>
                <c:pt idx="20">
                  <c:v>-8.5914944763091077E-4</c:v>
                </c:pt>
                <c:pt idx="21">
                  <c:v>-1.3757480653482493E-2</c:v>
                </c:pt>
                <c:pt idx="22">
                  <c:v>-2.6156058144895995E-3</c:v>
                </c:pt>
                <c:pt idx="23">
                  <c:v>3.8898646805010699E-2</c:v>
                </c:pt>
                <c:pt idx="24">
                  <c:v>1.5565797223390828E-2</c:v>
                </c:pt>
                <c:pt idx="25">
                  <c:v>-3.6453978312095126E-2</c:v>
                </c:pt>
                <c:pt idx="26">
                  <c:v>4.7721453138434948E-2</c:v>
                </c:pt>
                <c:pt idx="27">
                  <c:v>-4.3085800447853831E-2</c:v>
                </c:pt>
                <c:pt idx="28">
                  <c:v>2.3156132075471705E-2</c:v>
                </c:pt>
                <c:pt idx="29">
                  <c:v>4.6102177447519779E-2</c:v>
                </c:pt>
                <c:pt idx="30">
                  <c:v>1.7628245898567495E-2</c:v>
                </c:pt>
                <c:pt idx="31">
                  <c:v>-1.4566889763779527E-2</c:v>
                </c:pt>
                <c:pt idx="32">
                  <c:v>-1.9576507408049983E-2</c:v>
                </c:pt>
                <c:pt idx="33">
                  <c:v>-8.1503664160407336E-4</c:v>
                </c:pt>
                <c:pt idx="34">
                  <c:v>4.6492659053833631E-2</c:v>
                </c:pt>
                <c:pt idx="35">
                  <c:v>3.5463756819953243E-2</c:v>
                </c:pt>
                <c:pt idx="36">
                  <c:v>-7.1509597290176424E-3</c:v>
                </c:pt>
                <c:pt idx="37">
                  <c:v>-1.8195565511583339E-2</c:v>
                </c:pt>
                <c:pt idx="38">
                  <c:v>-2.3552084942084883E-2</c:v>
                </c:pt>
                <c:pt idx="39">
                  <c:v>-2.649268380811854E-2</c:v>
                </c:pt>
                <c:pt idx="40">
                  <c:v>-3.2493906072545774E-3</c:v>
                </c:pt>
                <c:pt idx="41">
                  <c:v>-1.6299999335778373E-2</c:v>
                </c:pt>
                <c:pt idx="42">
                  <c:v>2.5269305106433538E-2</c:v>
                </c:pt>
                <c:pt idx="43">
                  <c:v>-5.7777777777777768E-2</c:v>
                </c:pt>
                <c:pt idx="44">
                  <c:v>1.2864493996569955E-3</c:v>
                </c:pt>
                <c:pt idx="45">
                  <c:v>5.0963640256959257E-2</c:v>
                </c:pt>
                <c:pt idx="46">
                  <c:v>8.9649140601095086E-3</c:v>
                </c:pt>
                <c:pt idx="47">
                  <c:v>2.0193457189014411E-3</c:v>
                </c:pt>
                <c:pt idx="48">
                  <c:v>5.1189079048330352E-2</c:v>
                </c:pt>
                <c:pt idx="49">
                  <c:v>2.6840490797546122E-3</c:v>
                </c:pt>
                <c:pt idx="50">
                  <c:v>3.0210363288718938E-2</c:v>
                </c:pt>
                <c:pt idx="51">
                  <c:v>4.8997733890210428E-2</c:v>
                </c:pt>
                <c:pt idx="52">
                  <c:v>3.2908740268931251E-2</c:v>
                </c:pt>
                <c:pt idx="53">
                  <c:v>6.850976127065248E-4</c:v>
                </c:pt>
                <c:pt idx="54">
                  <c:v>5.7172203258206267E-2</c:v>
                </c:pt>
                <c:pt idx="55">
                  <c:v>-3.4002559391274695E-2</c:v>
                </c:pt>
                <c:pt idx="56">
                  <c:v>8.3137814280925301E-2</c:v>
                </c:pt>
                <c:pt idx="57">
                  <c:v>-1.9498637589023909E-2</c:v>
                </c:pt>
                <c:pt idx="58">
                  <c:v>8.0808143939393853E-2</c:v>
                </c:pt>
                <c:pt idx="59">
                  <c:v>5.0817695629807501E-2</c:v>
                </c:pt>
                <c:pt idx="60">
                  <c:v>1.8065619788771629E-2</c:v>
                </c:pt>
                <c:pt idx="61">
                  <c:v>3.5489215520360762E-3</c:v>
                </c:pt>
                <c:pt idx="62">
                  <c:v>-4.8965182207029142E-3</c:v>
                </c:pt>
                <c:pt idx="63">
                  <c:v>3.7725449003529386E-2</c:v>
                </c:pt>
                <c:pt idx="64">
                  <c:v>-1.3171496658892637E-3</c:v>
                </c:pt>
                <c:pt idx="65">
                  <c:v>8.2300158269585866E-2</c:v>
                </c:pt>
                <c:pt idx="66">
                  <c:v>6.0687327825672301E-2</c:v>
                </c:pt>
                <c:pt idx="67">
                  <c:v>-7.8125000000000781E-3</c:v>
                </c:pt>
                <c:pt idx="68">
                  <c:v>1.1347799907364519E-2</c:v>
                </c:pt>
                <c:pt idx="69">
                  <c:v>-3.0455646002090411E-2</c:v>
                </c:pt>
                <c:pt idx="70">
                  <c:v>7.4870051960321191E-2</c:v>
                </c:pt>
                <c:pt idx="71">
                  <c:v>-6.5915186372906859E-4</c:v>
                </c:pt>
                <c:pt idx="72">
                  <c:v>-3.6499560246262018E-2</c:v>
                </c:pt>
                <c:pt idx="73">
                  <c:v>3.4687357371063515E-2</c:v>
                </c:pt>
                <c:pt idx="74">
                  <c:v>6.9254521393912513E-2</c:v>
                </c:pt>
                <c:pt idx="75">
                  <c:v>-2.0626856435642916E-3</c:v>
                </c:pt>
                <c:pt idx="76">
                  <c:v>-6.5729638988639122E-2</c:v>
                </c:pt>
                <c:pt idx="77">
                  <c:v>3.91592911690423E-2</c:v>
                </c:pt>
                <c:pt idx="78">
                  <c:v>5.1522204566271983E-2</c:v>
                </c:pt>
                <c:pt idx="79">
                  <c:v>-3.8064406520842406E-2</c:v>
                </c:pt>
                <c:pt idx="80">
                  <c:v>-4.54641147322297E-2</c:v>
                </c:pt>
                <c:pt idx="81">
                  <c:v>5.0717532556451492E-3</c:v>
                </c:pt>
                <c:pt idx="82">
                  <c:v>-1.0969723081626893E-2</c:v>
                </c:pt>
                <c:pt idx="83">
                  <c:v>3.5270539695184559E-2</c:v>
                </c:pt>
                <c:pt idx="84">
                  <c:v>-4.1782667314448914E-2</c:v>
                </c:pt>
                <c:pt idx="85">
                  <c:v>-3.2647651327199219E-2</c:v>
                </c:pt>
                <c:pt idx="86">
                  <c:v>1.9648706410018646E-2</c:v>
                </c:pt>
                <c:pt idx="87">
                  <c:v>3.695309369863764E-2</c:v>
                </c:pt>
                <c:pt idx="88">
                  <c:v>3.6947921427725405E-2</c:v>
                </c:pt>
                <c:pt idx="89">
                  <c:v>-1.2650432215897058E-3</c:v>
                </c:pt>
                <c:pt idx="90">
                  <c:v>1.1399641363724677E-2</c:v>
                </c:pt>
                <c:pt idx="91">
                  <c:v>-5.614692131079093E-2</c:v>
                </c:pt>
                <c:pt idx="92">
                  <c:v>-6.1919569616993235E-2</c:v>
                </c:pt>
                <c:pt idx="93">
                  <c:v>-3.2060279682238547E-2</c:v>
                </c:pt>
                <c:pt idx="94">
                  <c:v>1.6074037601703995E-2</c:v>
                </c:pt>
                <c:pt idx="95">
                  <c:v>-4.1466897376153139E-2</c:v>
                </c:pt>
                <c:pt idx="96">
                  <c:v>4.2760663027723869E-2</c:v>
                </c:pt>
                <c:pt idx="97">
                  <c:v>-2.0623524685287102E-2</c:v>
                </c:pt>
                <c:pt idx="98">
                  <c:v>3.0852056807051807E-2</c:v>
                </c:pt>
                <c:pt idx="99">
                  <c:v>3.1829003887363629E-2</c:v>
                </c:pt>
                <c:pt idx="100">
                  <c:v>1.4963190952191393E-2</c:v>
                </c:pt>
                <c:pt idx="101">
                  <c:v>2.6083057382626298E-2</c:v>
                </c:pt>
                <c:pt idx="102">
                  <c:v>4.3103380057321915E-2</c:v>
                </c:pt>
                <c:pt idx="103">
                  <c:v>1.1866942400231874E-2</c:v>
                </c:pt>
                <c:pt idx="104">
                  <c:v>4.837698429319371E-2</c:v>
                </c:pt>
                <c:pt idx="105">
                  <c:v>2.5369576001406803E-2</c:v>
                </c:pt>
                <c:pt idx="106">
                  <c:v>2.240401237467313E-2</c:v>
                </c:pt>
                <c:pt idx="107">
                  <c:v>5.2019798018292811E-2</c:v>
                </c:pt>
                <c:pt idx="108">
                  <c:v>4.3470748840259343E-3</c:v>
                </c:pt>
                <c:pt idx="109">
                  <c:v>-7.2138862540333817E-4</c:v>
                </c:pt>
                <c:pt idx="110">
                  <c:v>5.4140046922944711E-4</c:v>
                </c:pt>
                <c:pt idx="111">
                  <c:v>3.8780682517689138E-2</c:v>
                </c:pt>
                <c:pt idx="112">
                  <c:v>1.8926897030734437E-2</c:v>
                </c:pt>
                <c:pt idx="113">
                  <c:v>-3.5787150647579461E-3</c:v>
                </c:pt>
                <c:pt idx="114">
                  <c:v>3.48896351139108E-2</c:v>
                </c:pt>
                <c:pt idx="115">
                  <c:v>-1.5038837053010705E-2</c:v>
                </c:pt>
                <c:pt idx="116">
                  <c:v>-4.5637535088507881E-2</c:v>
                </c:pt>
                <c:pt idx="117">
                  <c:v>1.1251740308513763E-2</c:v>
                </c:pt>
                <c:pt idx="118">
                  <c:v>1.3212778164116715E-2</c:v>
                </c:pt>
                <c:pt idx="119">
                  <c:v>2.7625257852183675E-2</c:v>
                </c:pt>
                <c:pt idx="120">
                  <c:v>-7.1464319109439386E-2</c:v>
                </c:pt>
                <c:pt idx="121">
                  <c:v>9.1709762781698768E-3</c:v>
                </c:pt>
                <c:pt idx="122">
                  <c:v>-1.3898770739464848E-2</c:v>
                </c:pt>
                <c:pt idx="123">
                  <c:v>-1.7528026743765874E-2</c:v>
                </c:pt>
                <c:pt idx="124">
                  <c:v>2.6853099629448225E-2</c:v>
                </c:pt>
                <c:pt idx="125">
                  <c:v>1.9523481299534958E-2</c:v>
                </c:pt>
                <c:pt idx="126">
                  <c:v>-2.4771610146577951E-2</c:v>
                </c:pt>
                <c:pt idx="127">
                  <c:v>2.6121438519958157E-2</c:v>
                </c:pt>
                <c:pt idx="128">
                  <c:v>-6.0393241931061131E-2</c:v>
                </c:pt>
                <c:pt idx="129">
                  <c:v>-2.429017189835576E-3</c:v>
                </c:pt>
                <c:pt idx="130">
                  <c:v>4.0269751643936036E-2</c:v>
                </c:pt>
                <c:pt idx="131">
                  <c:v>4.627295559465331E-2</c:v>
                </c:pt>
                <c:pt idx="132">
                  <c:v>6.3156047785991265E-2</c:v>
                </c:pt>
                <c:pt idx="133">
                  <c:v>2.6869537501934951E-2</c:v>
                </c:pt>
                <c:pt idx="134">
                  <c:v>2.5535924109960861E-2</c:v>
                </c:pt>
                <c:pt idx="135">
                  <c:v>3.842606942594742E-3</c:v>
                </c:pt>
                <c:pt idx="136">
                  <c:v>1.9139489178976857E-2</c:v>
                </c:pt>
                <c:pt idx="137">
                  <c:v>-2.884613968888626E-2</c:v>
                </c:pt>
                <c:pt idx="138">
                  <c:v>3.2797076621241858E-2</c:v>
                </c:pt>
                <c:pt idx="139">
                  <c:v>1.9622497914245016E-2</c:v>
                </c:pt>
                <c:pt idx="140">
                  <c:v>-1.9685573674158907E-2</c:v>
                </c:pt>
                <c:pt idx="141">
                  <c:v>2.832309178826203E-2</c:v>
                </c:pt>
                <c:pt idx="142">
                  <c:v>3.9347083677626717E-2</c:v>
                </c:pt>
                <c:pt idx="143">
                  <c:v>3.2249439147505696E-3</c:v>
                </c:pt>
                <c:pt idx="144">
                  <c:v>-3.7875707706119935E-2</c:v>
                </c:pt>
                <c:pt idx="145">
                  <c:v>1.626965521613332E-2</c:v>
                </c:pt>
                <c:pt idx="146">
                  <c:v>-5.8604346177876946E-3</c:v>
                </c:pt>
                <c:pt idx="147">
                  <c:v>-6.1969875112730097E-2</c:v>
                </c:pt>
                <c:pt idx="148">
                  <c:v>-8.5990146719501739E-2</c:v>
                </c:pt>
                <c:pt idx="149">
                  <c:v>-8.183801640385685E-2</c:v>
                </c:pt>
                <c:pt idx="150">
                  <c:v>6.3561643835616383E-2</c:v>
                </c:pt>
                <c:pt idx="151">
                  <c:v>1.5284200583891518E-2</c:v>
                </c:pt>
                <c:pt idx="152">
                  <c:v>-4.8207020436519234E-2</c:v>
                </c:pt>
                <c:pt idx="153">
                  <c:v>4.4428647591967301E-3</c:v>
                </c:pt>
                <c:pt idx="154">
                  <c:v>0.1015569355980184</c:v>
                </c:pt>
                <c:pt idx="155">
                  <c:v>1.349180897821417E-2</c:v>
                </c:pt>
                <c:pt idx="156">
                  <c:v>4.9128353379662495E-2</c:v>
                </c:pt>
                <c:pt idx="157">
                  <c:v>-2.8851904630750852E-2</c:v>
                </c:pt>
                <c:pt idx="158">
                  <c:v>3.5464286273692691E-2</c:v>
                </c:pt>
                <c:pt idx="159">
                  <c:v>4.8520399579390278E-2</c:v>
                </c:pt>
                <c:pt idx="160">
                  <c:v>1.4326646948711448E-2</c:v>
                </c:pt>
                <c:pt idx="161">
                  <c:v>-2.0197739257158037E-2</c:v>
                </c:pt>
                <c:pt idx="162">
                  <c:v>-3.4597951509385688E-3</c:v>
                </c:pt>
                <c:pt idx="163">
                  <c:v>4.8748779780794678E-2</c:v>
                </c:pt>
                <c:pt idx="164">
                  <c:v>-1.1034524137931087E-2</c:v>
                </c:pt>
                <c:pt idx="165">
                  <c:v>3.2217644304782939E-2</c:v>
                </c:pt>
                <c:pt idx="166">
                  <c:v>-1.0539102539140638E-2</c:v>
                </c:pt>
                <c:pt idx="167">
                  <c:v>2.4443451135731993E-2</c:v>
                </c:pt>
                <c:pt idx="168">
                  <c:v>2.6926207421735834E-2</c:v>
                </c:pt>
                <c:pt idx="169">
                  <c:v>9.8650310245972095E-3</c:v>
                </c:pt>
                <c:pt idx="170">
                  <c:v>1.5167094530831735E-2</c:v>
                </c:pt>
                <c:pt idx="171">
                  <c:v>6.0774370950580983E-3</c:v>
                </c:pt>
                <c:pt idx="172">
                  <c:v>1.1452353529478407E-2</c:v>
                </c:pt>
                <c:pt idx="173">
                  <c:v>1.6424025764936328E-2</c:v>
                </c:pt>
                <c:pt idx="174">
                  <c:v>1.8239661690790505E-2</c:v>
                </c:pt>
                <c:pt idx="175">
                  <c:v>-1.6229838903582754E-2</c:v>
                </c:pt>
                <c:pt idx="176">
                  <c:v>2.8718048913160404E-2</c:v>
                </c:pt>
                <c:pt idx="177">
                  <c:v>8.0779401282963896E-3</c:v>
                </c:pt>
                <c:pt idx="178">
                  <c:v>-5.1850458969472579E-3</c:v>
                </c:pt>
                <c:pt idx="179">
                  <c:v>3.9090500807639587E-3</c:v>
                </c:pt>
                <c:pt idx="180">
                  <c:v>3.3156318584070713E-2</c:v>
                </c:pt>
                <c:pt idx="181">
                  <c:v>-1.4846734007461523E-3</c:v>
                </c:pt>
                <c:pt idx="182">
                  <c:v>-1.4525860688550909E-2</c:v>
                </c:pt>
                <c:pt idx="183">
                  <c:v>3.4238589403965167E-2</c:v>
                </c:pt>
                <c:pt idx="184">
                  <c:v>-7.7432722731087186E-3</c:v>
                </c:pt>
                <c:pt idx="185">
                  <c:v>-4.863147587947253E-2</c:v>
                </c:pt>
                <c:pt idx="186">
                  <c:v>1.3433154537571795E-2</c:v>
                </c:pt>
                <c:pt idx="187">
                  <c:v>2.2521970674486882E-2</c:v>
                </c:pt>
                <c:pt idx="188">
                  <c:v>3.2006436434700726E-2</c:v>
                </c:pt>
                <c:pt idx="189">
                  <c:v>2.7345476070981398E-2</c:v>
                </c:pt>
                <c:pt idx="190">
                  <c:v>-8.7643044528091189E-3</c:v>
                </c:pt>
                <c:pt idx="191">
                  <c:v>8.9509768698726455E-3</c:v>
                </c:pt>
                <c:pt idx="192">
                  <c:v>4.8685167153521168E-3</c:v>
                </c:pt>
                <c:pt idx="193">
                  <c:v>-1.7872481197431636E-2</c:v>
                </c:pt>
                <c:pt idx="194">
                  <c:v>-2.1815369197375912E-2</c:v>
                </c:pt>
                <c:pt idx="195">
                  <c:v>2.0508740765143724E-2</c:v>
                </c:pt>
                <c:pt idx="196">
                  <c:v>-5.4140139559414338E-2</c:v>
                </c:pt>
                <c:pt idx="197">
                  <c:v>-1.6138384400501058E-2</c:v>
                </c:pt>
                <c:pt idx="198">
                  <c:v>-1.3452915115716672E-2</c:v>
                </c:pt>
                <c:pt idx="199">
                  <c:v>-7.7751198032325317E-2</c:v>
                </c:pt>
                <c:pt idx="200">
                  <c:v>-7.0038912322670389E-3</c:v>
                </c:pt>
                <c:pt idx="201">
                  <c:v>4.7544397793740846E-2</c:v>
                </c:pt>
                <c:pt idx="202">
                  <c:v>3.1172070991473981E-3</c:v>
                </c:pt>
                <c:pt idx="203">
                  <c:v>-1.4915476006792513E-3</c:v>
                </c:pt>
                <c:pt idx="204">
                  <c:v>7.817750334426736E-2</c:v>
                </c:pt>
                <c:pt idx="205">
                  <c:v>1.9627987303684103E-3</c:v>
                </c:pt>
                <c:pt idx="206">
                  <c:v>3.9409979712030099E-2</c:v>
                </c:pt>
                <c:pt idx="207">
                  <c:v>4.2239524686458738E-2</c:v>
                </c:pt>
                <c:pt idx="208">
                  <c:v>-5.2441228540767472E-2</c:v>
                </c:pt>
                <c:pt idx="209">
                  <c:v>1.7512314380055918E-2</c:v>
                </c:pt>
                <c:pt idx="210">
                  <c:v>4.534423042083216E-2</c:v>
                </c:pt>
                <c:pt idx="211">
                  <c:v>-1.1715050131926089E-2</c:v>
                </c:pt>
                <c:pt idx="212">
                  <c:v>3.2785134908000085E-2</c:v>
                </c:pt>
                <c:pt idx="213">
                  <c:v>-3.5260014840864516E-2</c:v>
                </c:pt>
                <c:pt idx="214">
                  <c:v>7.5026471328194511E-3</c:v>
                </c:pt>
                <c:pt idx="215">
                  <c:v>2.6276606382978684E-2</c:v>
                </c:pt>
                <c:pt idx="216">
                  <c:v>-4.384785898364401E-2</c:v>
                </c:pt>
                <c:pt idx="217">
                  <c:v>-3.1222864944121128E-2</c:v>
                </c:pt>
                <c:pt idx="218">
                  <c:v>9.4001341830781682E-3</c:v>
                </c:pt>
                <c:pt idx="219">
                  <c:v>8.0487829727976606E-2</c:v>
                </c:pt>
                <c:pt idx="220">
                  <c:v>1.251796647360945E-2</c:v>
                </c:pt>
                <c:pt idx="221">
                  <c:v>9.1204094041344389E-3</c:v>
                </c:pt>
                <c:pt idx="222">
                  <c:v>-1.8477645742565794E-2</c:v>
                </c:pt>
                <c:pt idx="223">
                  <c:v>1.1459003713096013E-2</c:v>
                </c:pt>
                <c:pt idx="224">
                  <c:v>3.8539317837959663E-2</c:v>
                </c:pt>
                <c:pt idx="225">
                  <c:v>7.2076167762270132E-3</c:v>
                </c:pt>
                <c:pt idx="226">
                  <c:v>4.7964401974106841E-2</c:v>
                </c:pt>
                <c:pt idx="227">
                  <c:v>-4.1616700887237221E-2</c:v>
                </c:pt>
                <c:pt idx="228">
                  <c:v>-8.1840842655104239E-3</c:v>
                </c:pt>
                <c:pt idx="229">
                  <c:v>-4.7374088974389078E-2</c:v>
                </c:pt>
                <c:pt idx="230">
                  <c:v>3.4444156764826935E-2</c:v>
                </c:pt>
                <c:pt idx="231">
                  <c:v>2.1475716255034718E-2</c:v>
                </c:pt>
                <c:pt idx="232">
                  <c:v>-2.218179145179403E-3</c:v>
                </c:pt>
                <c:pt idx="233">
                  <c:v>-5.5577035139928815E-2</c:v>
                </c:pt>
                <c:pt idx="234">
                  <c:v>-6.0178047898659819E-2</c:v>
                </c:pt>
                <c:pt idx="235">
                  <c:v>4.007404900198093E-2</c:v>
                </c:pt>
                <c:pt idx="236">
                  <c:v>-2.5023546748538475E-2</c:v>
                </c:pt>
                <c:pt idx="237">
                  <c:v>4.2955325076611095E-2</c:v>
                </c:pt>
                <c:pt idx="238">
                  <c:v>-3.4081599029604684E-2</c:v>
                </c:pt>
                <c:pt idx="239">
                  <c:v>-1.8654728038689439E-2</c:v>
                </c:pt>
                <c:pt idx="240">
                  <c:v>-7.6471878698063739E-2</c:v>
                </c:pt>
                <c:pt idx="241">
                  <c:v>5.2693521031293336E-2</c:v>
                </c:pt>
                <c:pt idx="242">
                  <c:v>1.4524804469274082E-3</c:v>
                </c:pt>
                <c:pt idx="243">
                  <c:v>-9.048310020583844E-2</c:v>
                </c:pt>
                <c:pt idx="244">
                  <c:v>-6.0966562596904902E-2</c:v>
                </c:pt>
                <c:pt idx="245">
                  <c:v>-5.0032682559137294E-2</c:v>
                </c:pt>
                <c:pt idx="246">
                  <c:v>7.3294855977793616E-2</c:v>
                </c:pt>
                <c:pt idx="247">
                  <c:v>4.4458601750470138E-2</c:v>
                </c:pt>
                <c:pt idx="248">
                  <c:v>3.4102135700520203E-2</c:v>
                </c:pt>
                <c:pt idx="249">
                  <c:v>-1.2455551158165483E-2</c:v>
                </c:pt>
                <c:pt idx="250">
                  <c:v>4.7447411411411365E-2</c:v>
                </c:pt>
                <c:pt idx="251">
                  <c:v>5.6766114338283803E-2</c:v>
                </c:pt>
                <c:pt idx="252">
                  <c:v>4.0477427227836656E-2</c:v>
                </c:pt>
                <c:pt idx="253">
                  <c:v>9.0738738759034068E-3</c:v>
                </c:pt>
                <c:pt idx="254">
                  <c:v>3.6795844961240241E-2</c:v>
                </c:pt>
                <c:pt idx="255">
                  <c:v>3.6287499477370172E-2</c:v>
                </c:pt>
                <c:pt idx="256">
                  <c:v>-4.155844275781935E-2</c:v>
                </c:pt>
                <c:pt idx="257">
                  <c:v>-9.3345380708985352E-3</c:v>
                </c:pt>
                <c:pt idx="258">
                  <c:v>-3.161089255149626E-2</c:v>
                </c:pt>
                <c:pt idx="259">
                  <c:v>3.6095385308738646E-2</c:v>
                </c:pt>
                <c:pt idx="260">
                  <c:v>-6.9676159443362645E-3</c:v>
                </c:pt>
                <c:pt idx="261">
                  <c:v>-4.1793707211458531E-2</c:v>
                </c:pt>
                <c:pt idx="262">
                  <c:v>-2.5470125475852579E-3</c:v>
                </c:pt>
                <c:pt idx="263">
                  <c:v>8.6179361340128977E-2</c:v>
                </c:pt>
                <c:pt idx="264">
                  <c:v>1.8121325031690741E-2</c:v>
                </c:pt>
                <c:pt idx="265">
                  <c:v>2.5303039728631006E-2</c:v>
                </c:pt>
                <c:pt idx="266">
                  <c:v>5.9115792436896224E-3</c:v>
                </c:pt>
                <c:pt idx="267">
                  <c:v>4.3843378092632834E-3</c:v>
                </c:pt>
                <c:pt idx="268">
                  <c:v>1.7275016574254946E-2</c:v>
                </c:pt>
                <c:pt idx="269">
                  <c:v>-2.1820505996717855E-2</c:v>
                </c:pt>
                <c:pt idx="270">
                  <c:v>2.3333955789937985E-3</c:v>
                </c:pt>
                <c:pt idx="271">
                  <c:v>3.4453832148745957E-2</c:v>
                </c:pt>
                <c:pt idx="272">
                  <c:v>-4.8608607385312672E-3</c:v>
                </c:pt>
                <c:pt idx="273">
                  <c:v>9.3170418095781457E-3</c:v>
                </c:pt>
                <c:pt idx="274">
                  <c:v>4.561745750820128E-2</c:v>
                </c:pt>
                <c:pt idx="275">
                  <c:v>1.1828276537726494E-2</c:v>
                </c:pt>
                <c:pt idx="276">
                  <c:v>-1.7111426926435573E-2</c:v>
                </c:pt>
                <c:pt idx="277">
                  <c:v>-3.7490295936312097E-2</c:v>
                </c:pt>
                <c:pt idx="278">
                  <c:v>-1.4326916189112036E-3</c:v>
                </c:pt>
                <c:pt idx="279">
                  <c:v>-4.0799821757527548E-2</c:v>
                </c:pt>
                <c:pt idx="280">
                  <c:v>-1.8883836413164101E-2</c:v>
                </c:pt>
                <c:pt idx="281">
                  <c:v>-6.5745118601575206E-3</c:v>
                </c:pt>
                <c:pt idx="282">
                  <c:v>3.7981957836524846E-2</c:v>
                </c:pt>
                <c:pt idx="283">
                  <c:v>-3.6684540411342233E-2</c:v>
                </c:pt>
                <c:pt idx="284">
                  <c:v>4.0095923261390956E-2</c:v>
                </c:pt>
                <c:pt idx="285">
                  <c:v>-1.2911463617080428E-3</c:v>
                </c:pt>
                <c:pt idx="286">
                  <c:v>-0.1138609464044608</c:v>
                </c:pt>
                <c:pt idx="287">
                  <c:v>1.6569445775004726E-2</c:v>
                </c:pt>
                <c:pt idx="288">
                  <c:v>-1.0046160634152011E-2</c:v>
                </c:pt>
                <c:pt idx="289">
                  <c:v>-3.6243036139587538E-3</c:v>
                </c:pt>
                <c:pt idx="290">
                  <c:v>-2.3279962343795861E-2</c:v>
                </c:pt>
                <c:pt idx="291">
                  <c:v>-3.9050913841745707E-2</c:v>
                </c:pt>
                <c:pt idx="292">
                  <c:v>-3.3551091430651894E-2</c:v>
                </c:pt>
                <c:pt idx="293">
                  <c:v>-1.4665433256936719E-2</c:v>
                </c:pt>
                <c:pt idx="294">
                  <c:v>-7.7790720930232635E-2</c:v>
                </c:pt>
                <c:pt idx="295">
                  <c:v>-9.0278605227048336E-2</c:v>
                </c:pt>
                <c:pt idx="296">
                  <c:v>-0.11933472988677123</c:v>
                </c:pt>
                <c:pt idx="297">
                  <c:v>0.16304691276287522</c:v>
                </c:pt>
                <c:pt idx="298">
                  <c:v>-5.3179985028958515E-2</c:v>
                </c:pt>
                <c:pt idx="299">
                  <c:v>-2.0151536084728701E-2</c:v>
                </c:pt>
                <c:pt idx="300">
                  <c:v>0.12281221186733413</c:v>
                </c:pt>
                <c:pt idx="301">
                  <c:v>5.9885591326880087E-2</c:v>
                </c:pt>
                <c:pt idx="302">
                  <c:v>2.1693897374379056E-2</c:v>
                </c:pt>
                <c:pt idx="303">
                  <c:v>4.7264898665248418E-2</c:v>
                </c:pt>
                <c:pt idx="304">
                  <c:v>4.4100788862515811E-2</c:v>
                </c:pt>
                <c:pt idx="305">
                  <c:v>4.4322544282555325E-2</c:v>
                </c:pt>
                <c:pt idx="306">
                  <c:v>-6.7654184942658221E-2</c:v>
                </c:pt>
                <c:pt idx="307">
                  <c:v>-2.1070456338028135E-2</c:v>
                </c:pt>
                <c:pt idx="308">
                  <c:v>-3.4645420165012278E-2</c:v>
                </c:pt>
                <c:pt idx="309">
                  <c:v>6.1642992906534258E-2</c:v>
                </c:pt>
                <c:pt idx="310">
                  <c:v>2.4707962435894359E-2</c:v>
                </c:pt>
                <c:pt idx="311">
                  <c:v>-1.1508066889698892E-2</c:v>
                </c:pt>
                <c:pt idx="312">
                  <c:v>0.11830578515787137</c:v>
                </c:pt>
                <c:pt idx="313">
                  <c:v>-1.1401963004144733E-2</c:v>
                </c:pt>
                <c:pt idx="314">
                  <c:v>3.0688978344087712E-2</c:v>
                </c:pt>
                <c:pt idx="315">
                  <c:v>-1.0995407540977163E-2</c:v>
                </c:pt>
                <c:pt idx="316">
                  <c:v>-1.4364413758012692E-2</c:v>
                </c:pt>
                <c:pt idx="317">
                  <c:v>4.0926322619285249E-2</c:v>
                </c:pt>
                <c:pt idx="318">
                  <c:v>-8.0552072118834292E-3</c:v>
                </c:pt>
                <c:pt idx="319">
                  <c:v>-5.1237237988453069E-3</c:v>
                </c:pt>
                <c:pt idx="320">
                  <c:v>2.2641083562682587E-2</c:v>
                </c:pt>
                <c:pt idx="321">
                  <c:v>-2.2234854090362102E-2</c:v>
                </c:pt>
                <c:pt idx="322">
                  <c:v>-7.774577108365861E-3</c:v>
                </c:pt>
                <c:pt idx="323">
                  <c:v>5.2497562242851334E-2</c:v>
                </c:pt>
                <c:pt idx="324">
                  <c:v>-5.0530430397640269E-2</c:v>
                </c:pt>
                <c:pt idx="325">
                  <c:v>-2.1660286402629587E-2</c:v>
                </c:pt>
                <c:pt idx="326">
                  <c:v>-1.4025265477860014E-2</c:v>
                </c:pt>
                <c:pt idx="327">
                  <c:v>2.0325137580271167E-4</c:v>
                </c:pt>
                <c:pt idx="328">
                  <c:v>-2.3567644787329544E-2</c:v>
                </c:pt>
                <c:pt idx="329">
                  <c:v>4.5359965292552054E-2</c:v>
                </c:pt>
                <c:pt idx="330">
                  <c:v>-1.6222183034767596E-2</c:v>
                </c:pt>
                <c:pt idx="331">
                  <c:v>-2.1041993344299265E-2</c:v>
                </c:pt>
                <c:pt idx="332">
                  <c:v>-2.4800868806475205E-3</c:v>
                </c:pt>
                <c:pt idx="333">
                  <c:v>-4.3406226493382688E-2</c:v>
                </c:pt>
                <c:pt idx="334">
                  <c:v>2.6965628198640967E-2</c:v>
                </c:pt>
                <c:pt idx="335">
                  <c:v>2.8471580122924191E-3</c:v>
                </c:pt>
                <c:pt idx="336">
                  <c:v>-6.1514175846775508E-2</c:v>
                </c:pt>
                <c:pt idx="337">
                  <c:v>-2.4761893557422927E-2</c:v>
                </c:pt>
                <c:pt idx="338">
                  <c:v>2.4931042912097308E-2</c:v>
                </c:pt>
                <c:pt idx="339">
                  <c:v>8.5416467721292064E-2</c:v>
                </c:pt>
                <c:pt idx="340">
                  <c:v>4.234183533322727E-3</c:v>
                </c:pt>
                <c:pt idx="341">
                  <c:v>-1.7585345898505637E-2</c:v>
                </c:pt>
                <c:pt idx="342">
                  <c:v>5.3909777597715695E-2</c:v>
                </c:pt>
                <c:pt idx="343">
                  <c:v>2.5923728645212522E-2</c:v>
                </c:pt>
                <c:pt idx="344">
                  <c:v>-7.2611094272329417E-3</c:v>
                </c:pt>
                <c:pt idx="345">
                  <c:v>-9.1574009249327029E-2</c:v>
                </c:pt>
                <c:pt idx="346">
                  <c:v>1.6639774199897445E-2</c:v>
                </c:pt>
                <c:pt idx="347">
                  <c:v>1.4889166258368527E-2</c:v>
                </c:pt>
                <c:pt idx="348">
                  <c:v>3.9746113414357472E-2</c:v>
                </c:pt>
                <c:pt idx="349">
                  <c:v>-3.6525577904533202E-2</c:v>
                </c:pt>
                <c:pt idx="350">
                  <c:v>5.5151610460652326E-2</c:v>
                </c:pt>
                <c:pt idx="351">
                  <c:v>1.6734521773187269E-3</c:v>
                </c:pt>
                <c:pt idx="352">
                  <c:v>-2.6336477469802003E-2</c:v>
                </c:pt>
                <c:pt idx="353">
                  <c:v>3.8655651218093515E-2</c:v>
                </c:pt>
                <c:pt idx="354">
                  <c:v>8.7454471384530545E-3</c:v>
                </c:pt>
                <c:pt idx="355">
                  <c:v>5.3077758464073956E-2</c:v>
                </c:pt>
                <c:pt idx="356">
                  <c:v>0</c:v>
                </c:pt>
                <c:pt idx="357">
                  <c:v>-6.8605927552140511E-2</c:v>
                </c:pt>
                <c:pt idx="358">
                  <c:v>4.2624278137890471E-2</c:v>
                </c:pt>
                <c:pt idx="359">
                  <c:v>1.6767124462429429E-2</c:v>
                </c:pt>
                <c:pt idx="360">
                  <c:v>5.7624623723834964E-2</c:v>
                </c:pt>
                <c:pt idx="361">
                  <c:v>-4.3798176461171115E-3</c:v>
                </c:pt>
                <c:pt idx="362">
                  <c:v>-0.10179489347897613</c:v>
                </c:pt>
                <c:pt idx="363">
                  <c:v>4.1140221026162098E-2</c:v>
                </c:pt>
                <c:pt idx="364">
                  <c:v>4.6570674131426494E-2</c:v>
                </c:pt>
                <c:pt idx="365">
                  <c:v>2.6968716773979086E-2</c:v>
                </c:pt>
                <c:pt idx="366">
                  <c:v>6.5038516544792022E-2</c:v>
                </c:pt>
                <c:pt idx="367">
                  <c:v>5.8354484398035105E-3</c:v>
                </c:pt>
                <c:pt idx="368">
                  <c:v>2.5167527990705811E-2</c:v>
                </c:pt>
                <c:pt idx="369">
                  <c:v>1.6021058632401233E-2</c:v>
                </c:pt>
                <c:pt idx="370">
                  <c:v>0.10237705262118892</c:v>
                </c:pt>
                <c:pt idx="371">
                  <c:v>-3.3874244694726857E-2</c:v>
                </c:pt>
                <c:pt idx="372">
                  <c:v>-4.5742429498468969E-2</c:v>
                </c:pt>
                <c:pt idx="373">
                  <c:v>1.327673454395826E-2</c:v>
                </c:pt>
                <c:pt idx="374">
                  <c:v>3.6032572985980865E-2</c:v>
                </c:pt>
                <c:pt idx="375">
                  <c:v>-2.3455897058823477E-2</c:v>
                </c:pt>
                <c:pt idx="376">
                  <c:v>-1.6565168534976847E-3</c:v>
                </c:pt>
                <c:pt idx="377">
                  <c:v>-1.0407942089386767E-2</c:v>
                </c:pt>
                <c:pt idx="378">
                  <c:v>-2.2102658679074515E-3</c:v>
                </c:pt>
                <c:pt idx="379">
                  <c:v>-6.2098969784585463E-2</c:v>
                </c:pt>
                <c:pt idx="380">
                  <c:v>-5.3831752961708966E-2</c:v>
                </c:pt>
                <c:pt idx="381">
                  <c:v>4.9147865381304834E-2</c:v>
                </c:pt>
                <c:pt idx="382">
                  <c:v>3.6590360460992344E-2</c:v>
                </c:pt>
                <c:pt idx="383">
                  <c:v>-3.0075148873369952E-2</c:v>
                </c:pt>
                <c:pt idx="384">
                  <c:v>-1.7543867379587116E-2</c:v>
                </c:pt>
                <c:pt idx="385">
                  <c:v>-6.0548180057339231E-2</c:v>
                </c:pt>
                <c:pt idx="386">
                  <c:v>-1.0167111571327814E-2</c:v>
                </c:pt>
                <c:pt idx="387">
                  <c:v>4.0014317970831804E-2</c:v>
                </c:pt>
                <c:pt idx="388">
                  <c:v>-3.9161842336622454E-2</c:v>
                </c:pt>
                <c:pt idx="389">
                  <c:v>-2.0289560787170972E-2</c:v>
                </c:pt>
                <c:pt idx="390">
                  <c:v>-2.2990648453693543E-2</c:v>
                </c:pt>
                <c:pt idx="391">
                  <c:v>0.11597727578587266</c:v>
                </c:pt>
                <c:pt idx="392">
                  <c:v>7.6143919736526046E-3</c:v>
                </c:pt>
                <c:pt idx="393">
                  <c:v>0.11044679638675953</c:v>
                </c:pt>
                <c:pt idx="394">
                  <c:v>3.5970669787835308E-2</c:v>
                </c:pt>
                <c:pt idx="395">
                  <c:v>1.5231357938578959E-2</c:v>
                </c:pt>
                <c:pt idx="396">
                  <c:v>3.3134272135482701E-2</c:v>
                </c:pt>
                <c:pt idx="397">
                  <c:v>1.8995147577526225E-2</c:v>
                </c:pt>
                <c:pt idx="398">
                  <c:v>3.3094752574560904E-2</c:v>
                </c:pt>
                <c:pt idx="399">
                  <c:v>7.4986829727328702E-2</c:v>
                </c:pt>
                <c:pt idx="400">
                  <c:v>-1.2406459203583419E-2</c:v>
                </c:pt>
                <c:pt idx="401">
                  <c:v>3.2329577143479137E-2</c:v>
                </c:pt>
                <c:pt idx="402">
                  <c:v>-3.0303036448956207E-2</c:v>
                </c:pt>
                <c:pt idx="403">
                  <c:v>1.131887317075376E-2</c:v>
                </c:pt>
                <c:pt idx="404">
                  <c:v>1.0158230297745702E-2</c:v>
                </c:pt>
                <c:pt idx="405">
                  <c:v>-1.5174347526823432E-2</c:v>
                </c:pt>
                <c:pt idx="406">
                  <c:v>1.7425808301574832E-2</c:v>
                </c:pt>
                <c:pt idx="407">
                  <c:v>-8.8341409435387149E-3</c:v>
                </c:pt>
                <c:pt idx="408">
                  <c:v>-9.2159647396578108E-3</c:v>
                </c:pt>
                <c:pt idx="409">
                  <c:v>-3.8859346701931294E-2</c:v>
                </c:pt>
                <c:pt idx="410">
                  <c:v>1.3497994568928931E-2</c:v>
                </c:pt>
                <c:pt idx="411">
                  <c:v>5.4655738048688552E-3</c:v>
                </c:pt>
                <c:pt idx="412">
                  <c:v>-5.935644999644267E-2</c:v>
                </c:pt>
                <c:pt idx="413">
                  <c:v>1.7469212537976449E-2</c:v>
                </c:pt>
                <c:pt idx="414">
                  <c:v>-1.6451162783380005E-2</c:v>
                </c:pt>
                <c:pt idx="415">
                  <c:v>0.10633206275502297</c:v>
                </c:pt>
                <c:pt idx="416">
                  <c:v>-3.4796437746429979E-3</c:v>
                </c:pt>
                <c:pt idx="417">
                  <c:v>-6.0264898485278072E-5</c:v>
                </c:pt>
                <c:pt idx="418">
                  <c:v>-1.5112252757234131E-2</c:v>
                </c:pt>
                <c:pt idx="419">
                  <c:v>2.237439146137184E-2</c:v>
                </c:pt>
                <c:pt idx="420">
                  <c:v>7.4085144879061773E-2</c:v>
                </c:pt>
                <c:pt idx="421">
                  <c:v>8.6287811437737519E-3</c:v>
                </c:pt>
                <c:pt idx="422">
                  <c:v>-2.8700133573799709E-3</c:v>
                </c:pt>
                <c:pt idx="423">
                  <c:v>-4.5942764398476327E-3</c:v>
                </c:pt>
                <c:pt idx="424">
                  <c:v>5.4051053171872823E-2</c:v>
                </c:pt>
                <c:pt idx="425">
                  <c:v>1.2134017217609877E-2</c:v>
                </c:pt>
                <c:pt idx="426">
                  <c:v>-4.8475786860283704E-3</c:v>
                </c:pt>
                <c:pt idx="427">
                  <c:v>-1.1994516153305121E-2</c:v>
                </c:pt>
                <c:pt idx="428">
                  <c:v>-3.4724077964160598E-2</c:v>
                </c:pt>
                <c:pt idx="429">
                  <c:v>4.2508814339753773E-2</c:v>
                </c:pt>
                <c:pt idx="430">
                  <c:v>6.5061587528020631E-2</c:v>
                </c:pt>
                <c:pt idx="431">
                  <c:v>4.5061092595944978E-2</c:v>
                </c:pt>
                <c:pt idx="432">
                  <c:v>2.366527841568193E-3</c:v>
                </c:pt>
                <c:pt idx="433">
                  <c:v>7.1489276945364361E-2</c:v>
                </c:pt>
                <c:pt idx="434">
                  <c:v>5.2793919026916263E-2</c:v>
                </c:pt>
                <c:pt idx="435">
                  <c:v>-1.4148137651271738E-2</c:v>
                </c:pt>
                <c:pt idx="436">
                  <c:v>5.0229287530073274E-2</c:v>
                </c:pt>
                <c:pt idx="437">
                  <c:v>1.4109520579514381E-2</c:v>
                </c:pt>
                <c:pt idx="438">
                  <c:v>-5.8682830628015256E-2</c:v>
                </c:pt>
                <c:pt idx="439">
                  <c:v>7.1192606962404897E-2</c:v>
                </c:pt>
                <c:pt idx="440">
                  <c:v>-8.5438605930772279E-2</c:v>
                </c:pt>
                <c:pt idx="441">
                  <c:v>5.4729330005596946E-2</c:v>
                </c:pt>
                <c:pt idx="442">
                  <c:v>2.1477191105454384E-2</c:v>
                </c:pt>
                <c:pt idx="443">
                  <c:v>-2.8288271293281972E-2</c:v>
                </c:pt>
                <c:pt idx="444">
                  <c:v>0.13176689624451343</c:v>
                </c:pt>
                <c:pt idx="445">
                  <c:v>3.6923618943399898E-2</c:v>
                </c:pt>
                <c:pt idx="446">
                  <c:v>2.6389865177064101E-2</c:v>
                </c:pt>
                <c:pt idx="447">
                  <c:v>-1.1450212076096934E-2</c:v>
                </c:pt>
                <c:pt idx="448">
                  <c:v>6.0341971511755103E-3</c:v>
                </c:pt>
                <c:pt idx="449">
                  <c:v>4.791449056364374E-2</c:v>
                </c:pt>
                <c:pt idx="450">
                  <c:v>4.8223697368421102E-2</c:v>
                </c:pt>
                <c:pt idx="451">
                  <c:v>3.4958839704276067E-2</c:v>
                </c:pt>
                <c:pt idx="452">
                  <c:v>-2.4166165221327928E-2</c:v>
                </c:pt>
                <c:pt idx="453">
                  <c:v>-0.21763041614888423</c:v>
                </c:pt>
                <c:pt idx="454">
                  <c:v>-8.5348864519806417E-2</c:v>
                </c:pt>
                <c:pt idx="455">
                  <c:v>7.2861479728248219E-2</c:v>
                </c:pt>
                <c:pt idx="456">
                  <c:v>4.0432268573479965E-2</c:v>
                </c:pt>
                <c:pt idx="457">
                  <c:v>4.1817402681285962E-2</c:v>
                </c:pt>
                <c:pt idx="458">
                  <c:v>-3.3343259527283828E-2</c:v>
                </c:pt>
                <c:pt idx="459">
                  <c:v>9.4247435537442859E-3</c:v>
                </c:pt>
                <c:pt idx="460">
                  <c:v>3.1761261289926057E-3</c:v>
                </c:pt>
                <c:pt idx="461">
                  <c:v>4.32560109359778E-2</c:v>
                </c:pt>
                <c:pt idx="462">
                  <c:v>-5.4113747714807691E-3</c:v>
                </c:pt>
                <c:pt idx="463">
                  <c:v>-3.8600104494526687E-2</c:v>
                </c:pt>
                <c:pt idx="464">
                  <c:v>3.9729334035724533E-2</c:v>
                </c:pt>
                <c:pt idx="465">
                  <c:v>2.596446212401957E-2</c:v>
                </c:pt>
                <c:pt idx="466">
                  <c:v>-1.8890880672148003E-2</c:v>
                </c:pt>
                <c:pt idx="467">
                  <c:v>1.468757334215977E-2</c:v>
                </c:pt>
                <c:pt idx="468">
                  <c:v>7.1114791620643839E-2</c:v>
                </c:pt>
                <c:pt idx="469">
                  <c:v>-2.8944148892513129E-2</c:v>
                </c:pt>
                <c:pt idx="470">
                  <c:v>2.0805962445785014E-2</c:v>
                </c:pt>
                <c:pt idx="471">
                  <c:v>5.0089938788108933E-2</c:v>
                </c:pt>
                <c:pt idx="472">
                  <c:v>3.5137493453486636E-2</c:v>
                </c:pt>
                <c:pt idx="473">
                  <c:v>-7.9245541219584246E-3</c:v>
                </c:pt>
                <c:pt idx="474">
                  <c:v>8.8370259223621531E-2</c:v>
                </c:pt>
                <c:pt idx="475">
                  <c:v>1.5516716371120292E-2</c:v>
                </c:pt>
                <c:pt idx="476">
                  <c:v>-6.5443673964080632E-3</c:v>
                </c:pt>
                <c:pt idx="477">
                  <c:v>-2.5175452244172166E-2</c:v>
                </c:pt>
                <c:pt idx="478">
                  <c:v>1.6541324621341676E-2</c:v>
                </c:pt>
                <c:pt idx="479">
                  <c:v>2.1416816133900334E-2</c:v>
                </c:pt>
                <c:pt idx="480">
                  <c:v>-6.8817225277032615E-2</c:v>
                </c:pt>
                <c:pt idx="481">
                  <c:v>8.5390425155206662E-3</c:v>
                </c:pt>
                <c:pt idx="482">
                  <c:v>2.4254983989198915E-2</c:v>
                </c:pt>
                <c:pt idx="483">
                  <c:v>-2.6887138748678385E-2</c:v>
                </c:pt>
                <c:pt idx="484">
                  <c:v>9.1989190156802569E-2</c:v>
                </c:pt>
                <c:pt idx="485">
                  <c:v>-8.8863657565815615E-3</c:v>
                </c:pt>
                <c:pt idx="486">
                  <c:v>-5.2231580846174965E-3</c:v>
                </c:pt>
                <c:pt idx="487">
                  <c:v>-9.43141838154853E-2</c:v>
                </c:pt>
                <c:pt idx="488">
                  <c:v>-5.1184307112998005E-2</c:v>
                </c:pt>
                <c:pt idx="489">
                  <c:v>-6.6982129729735032E-3</c:v>
                </c:pt>
                <c:pt idx="490">
                  <c:v>5.9934213815789554E-2</c:v>
                </c:pt>
                <c:pt idx="491">
                  <c:v>2.4827757355757686E-2</c:v>
                </c:pt>
                <c:pt idx="492">
                  <c:v>4.1517751676101528E-2</c:v>
                </c:pt>
                <c:pt idx="493">
                  <c:v>6.7281174863978638E-2</c:v>
                </c:pt>
                <c:pt idx="494">
                  <c:v>2.2202832823658213E-2</c:v>
                </c:pt>
                <c:pt idx="495">
                  <c:v>3.1979905037087913E-4</c:v>
                </c:pt>
                <c:pt idx="496">
                  <c:v>3.8604974568177998E-2</c:v>
                </c:pt>
                <c:pt idx="497">
                  <c:v>-4.7892629152718316E-2</c:v>
                </c:pt>
                <c:pt idx="498">
                  <c:v>4.4859343195825574E-2</c:v>
                </c:pt>
                <c:pt idx="499">
                  <c:v>1.9648784299779752E-2</c:v>
                </c:pt>
                <c:pt idx="500">
                  <c:v>-1.9143737536368489E-2</c:v>
                </c:pt>
                <c:pt idx="501">
                  <c:v>1.1834237037883711E-2</c:v>
                </c:pt>
                <c:pt idx="502">
                  <c:v>-4.3903708684304973E-2</c:v>
                </c:pt>
                <c:pt idx="503">
                  <c:v>0.11158785482760009</c:v>
                </c:pt>
                <c:pt idx="504">
                  <c:v>-1.9923750460799857E-2</c:v>
                </c:pt>
                <c:pt idx="505">
                  <c:v>9.5895420754185199E-3</c:v>
                </c:pt>
                <c:pt idx="506">
                  <c:v>-2.1831862704186262E-2</c:v>
                </c:pt>
                <c:pt idx="507">
                  <c:v>2.7892714568640772E-2</c:v>
                </c:pt>
                <c:pt idx="508">
                  <c:v>9.6395707538861905E-4</c:v>
                </c:pt>
                <c:pt idx="509">
                  <c:v>-1.7358832059340339E-2</c:v>
                </c:pt>
                <c:pt idx="510">
                  <c:v>3.9373684053008125E-2</c:v>
                </c:pt>
                <c:pt idx="511">
                  <c:v>-2.3997530034600308E-2</c:v>
                </c:pt>
                <c:pt idx="512">
                  <c:v>9.1055938195435202E-3</c:v>
                </c:pt>
                <c:pt idx="513">
                  <c:v>2.1062829709799793E-3</c:v>
                </c:pt>
                <c:pt idx="514">
                  <c:v>3.0261806658623838E-2</c:v>
                </c:pt>
                <c:pt idx="515">
                  <c:v>1.0107766174460178E-2</c:v>
                </c:pt>
                <c:pt idx="516">
                  <c:v>7.0459894503543136E-3</c:v>
                </c:pt>
                <c:pt idx="517">
                  <c:v>1.0483627354217684E-2</c:v>
                </c:pt>
                <c:pt idx="518">
                  <c:v>1.869729781792934E-2</c:v>
                </c:pt>
                <c:pt idx="519">
                  <c:v>-2.541681021449611E-2</c:v>
                </c:pt>
                <c:pt idx="520">
                  <c:v>2.2717462810525169E-2</c:v>
                </c:pt>
                <c:pt idx="521">
                  <c:v>7.5523001063889142E-4</c:v>
                </c:pt>
                <c:pt idx="522">
                  <c:v>-5.3270459355138139E-3</c:v>
                </c:pt>
                <c:pt idx="523">
                  <c:v>3.4431956860375874E-2</c:v>
                </c:pt>
                <c:pt idx="524">
                  <c:v>-9.9879304080935441E-3</c:v>
                </c:pt>
                <c:pt idx="525">
                  <c:v>1.9392922963742735E-2</c:v>
                </c:pt>
                <c:pt idx="526">
                  <c:v>-1.291062601337699E-2</c:v>
                </c:pt>
                <c:pt idx="527">
                  <c:v>1.009117328045098E-2</c:v>
                </c:pt>
                <c:pt idx="528">
                  <c:v>3.2500745224549335E-2</c:v>
                </c:pt>
                <c:pt idx="529">
                  <c:v>-3.0044995848663707E-2</c:v>
                </c:pt>
                <c:pt idx="530">
                  <c:v>-4.5746511353774728E-2</c:v>
                </c:pt>
                <c:pt idx="531">
                  <c:v>1.1530643889981578E-2</c:v>
                </c:pt>
                <c:pt idx="532">
                  <c:v>1.2397143444171589E-2</c:v>
                </c:pt>
                <c:pt idx="533">
                  <c:v>-2.679082365826942E-2</c:v>
                </c:pt>
                <c:pt idx="534">
                  <c:v>3.1489907818193885E-2</c:v>
                </c:pt>
                <c:pt idx="535">
                  <c:v>3.7598698607805542E-2</c:v>
                </c:pt>
                <c:pt idx="536">
                  <c:v>-2.6877535318882265E-2</c:v>
                </c:pt>
                <c:pt idx="537">
                  <c:v>2.0833816402291615E-2</c:v>
                </c:pt>
                <c:pt idx="538">
                  <c:v>-3.9504612602884175E-2</c:v>
                </c:pt>
                <c:pt idx="539">
                  <c:v>1.2299118286499109E-2</c:v>
                </c:pt>
                <c:pt idx="540">
                  <c:v>2.4277710860833045E-2</c:v>
                </c:pt>
                <c:pt idx="541">
                  <c:v>3.6074149761991574E-2</c:v>
                </c:pt>
                <c:pt idx="542">
                  <c:v>2.7329193438646864E-2</c:v>
                </c:pt>
                <c:pt idx="543">
                  <c:v>2.7960358793799222E-2</c:v>
                </c:pt>
                <c:pt idx="544">
                  <c:v>3.6311711839953353E-2</c:v>
                </c:pt>
                <c:pt idx="545">
                  <c:v>2.1278544224437396E-2</c:v>
                </c:pt>
                <c:pt idx="546">
                  <c:v>3.1776040385497847E-2</c:v>
                </c:pt>
                <c:pt idx="547">
                  <c:v>-3.2023805401637506E-4</c:v>
                </c:pt>
                <c:pt idx="548">
                  <c:v>4.0097472413171305E-2</c:v>
                </c:pt>
                <c:pt idx="549">
                  <c:v>-4.9793349436903535E-3</c:v>
                </c:pt>
                <c:pt idx="550">
                  <c:v>4.1049002579535712E-2</c:v>
                </c:pt>
                <c:pt idx="551">
                  <c:v>1.7443874138492691E-2</c:v>
                </c:pt>
                <c:pt idx="552">
                  <c:v>3.2617387086717305E-2</c:v>
                </c:pt>
                <c:pt idx="553">
                  <c:v>6.9337015523503838E-3</c:v>
                </c:pt>
                <c:pt idx="554">
                  <c:v>7.916567080580238E-3</c:v>
                </c:pt>
                <c:pt idx="555">
                  <c:v>1.3431422153369484E-2</c:v>
                </c:pt>
                <c:pt idx="556">
                  <c:v>2.2853405672085103E-2</c:v>
                </c:pt>
                <c:pt idx="557">
                  <c:v>2.2567103229368681E-3</c:v>
                </c:pt>
                <c:pt idx="558">
                  <c:v>-4.5748017194667527E-2</c:v>
                </c:pt>
                <c:pt idx="559">
                  <c:v>1.8813935110919288E-2</c:v>
                </c:pt>
                <c:pt idx="560">
                  <c:v>5.4203327569492227E-2</c:v>
                </c:pt>
                <c:pt idx="561">
                  <c:v>2.610100323903073E-2</c:v>
                </c:pt>
                <c:pt idx="562">
                  <c:v>7.337615173263709E-2</c:v>
                </c:pt>
                <c:pt idx="563">
                  <c:v>-2.1505415404998153E-2</c:v>
                </c:pt>
                <c:pt idx="564">
                  <c:v>6.1317039194819227E-2</c:v>
                </c:pt>
                <c:pt idx="565">
                  <c:v>5.9275900071803778E-3</c:v>
                </c:pt>
                <c:pt idx="566">
                  <c:v>-4.261401039642642E-2</c:v>
                </c:pt>
                <c:pt idx="567">
                  <c:v>5.8405579422057062E-2</c:v>
                </c:pt>
                <c:pt idx="568">
                  <c:v>5.8576884241924997E-2</c:v>
                </c:pt>
                <c:pt idx="569">
                  <c:v>4.3452615574897539E-2</c:v>
                </c:pt>
                <c:pt idx="570">
                  <c:v>7.8145809507888991E-2</c:v>
                </c:pt>
                <c:pt idx="571">
                  <c:v>-5.7465631833399242E-2</c:v>
                </c:pt>
                <c:pt idx="572">
                  <c:v>5.3153589937912478E-2</c:v>
                </c:pt>
                <c:pt idx="573">
                  <c:v>-3.4477697196337698E-2</c:v>
                </c:pt>
                <c:pt idx="574">
                  <c:v>4.4586854893763843E-2</c:v>
                </c:pt>
                <c:pt idx="575">
                  <c:v>1.5731597888257891E-2</c:v>
                </c:pt>
                <c:pt idx="576">
                  <c:v>1.0150176798997644E-2</c:v>
                </c:pt>
                <c:pt idx="577">
                  <c:v>7.044919304379707E-2</c:v>
                </c:pt>
                <c:pt idx="578">
                  <c:v>4.9945714161429351E-2</c:v>
                </c:pt>
                <c:pt idx="579">
                  <c:v>9.0764692534604039E-3</c:v>
                </c:pt>
                <c:pt idx="580">
                  <c:v>-1.8826223521475085E-2</c:v>
                </c:pt>
                <c:pt idx="581">
                  <c:v>3.9438241075214008E-2</c:v>
                </c:pt>
                <c:pt idx="582">
                  <c:v>-1.1615327025789495E-2</c:v>
                </c:pt>
                <c:pt idx="583">
                  <c:v>-0.14579671855670656</c:v>
                </c:pt>
                <c:pt idx="584">
                  <c:v>6.2395515617718951E-2</c:v>
                </c:pt>
                <c:pt idx="585">
                  <c:v>8.0294228372442475E-2</c:v>
                </c:pt>
                <c:pt idx="586">
                  <c:v>5.9125996339625349E-2</c:v>
                </c:pt>
                <c:pt idx="587">
                  <c:v>5.6375286575735976E-2</c:v>
                </c:pt>
                <c:pt idx="588">
                  <c:v>4.1009441536725193E-2</c:v>
                </c:pt>
                <c:pt idx="589">
                  <c:v>-3.2282562686194144E-2</c:v>
                </c:pt>
                <c:pt idx="590">
                  <c:v>3.8794215360158806E-2</c:v>
                </c:pt>
                <c:pt idx="591">
                  <c:v>3.7944027915545332E-2</c:v>
                </c:pt>
                <c:pt idx="592">
                  <c:v>-2.4970480872686798E-2</c:v>
                </c:pt>
                <c:pt idx="593">
                  <c:v>5.4438331016794128E-2</c:v>
                </c:pt>
                <c:pt idx="594">
                  <c:v>-3.2046092218893742E-2</c:v>
                </c:pt>
                <c:pt idx="595">
                  <c:v>-6.2540920445004668E-3</c:v>
                </c:pt>
                <c:pt idx="596">
                  <c:v>-2.8551792268491635E-2</c:v>
                </c:pt>
                <c:pt idx="597">
                  <c:v>6.2539541625965367E-2</c:v>
                </c:pt>
                <c:pt idx="598">
                  <c:v>1.9061858621249591E-2</c:v>
                </c:pt>
                <c:pt idx="599">
                  <c:v>5.784389487677933E-2</c:v>
                </c:pt>
                <c:pt idx="600">
                  <c:v>-5.0903548749361906E-2</c:v>
                </c:pt>
                <c:pt idx="601">
                  <c:v>-2.0108083261058264E-2</c:v>
                </c:pt>
                <c:pt idx="602">
                  <c:v>9.6719828269732314E-2</c:v>
                </c:pt>
                <c:pt idx="603">
                  <c:v>-3.0795755551931397E-2</c:v>
                </c:pt>
                <c:pt idx="604">
                  <c:v>-2.1915050512993556E-2</c:v>
                </c:pt>
                <c:pt idx="605">
                  <c:v>2.3933549608901303E-2</c:v>
                </c:pt>
                <c:pt idx="606">
                  <c:v>-1.6341276221772696E-2</c:v>
                </c:pt>
                <c:pt idx="607">
                  <c:v>6.0699105184236081E-2</c:v>
                </c:pt>
                <c:pt idx="608">
                  <c:v>-5.3482974745611284E-2</c:v>
                </c:pt>
                <c:pt idx="609">
                  <c:v>-4.9494858723608441E-3</c:v>
                </c:pt>
                <c:pt idx="610">
                  <c:v>-8.0068609961069917E-2</c:v>
                </c:pt>
                <c:pt idx="611">
                  <c:v>4.0534455291979079E-3</c:v>
                </c:pt>
                <c:pt idx="612">
                  <c:v>3.4636577086329577E-2</c:v>
                </c:pt>
                <c:pt idx="613">
                  <c:v>-9.2290735849000022E-2</c:v>
                </c:pt>
                <c:pt idx="614">
                  <c:v>-6.4204710540895507E-2</c:v>
                </c:pt>
                <c:pt idx="615">
                  <c:v>7.6814361759009853E-2</c:v>
                </c:pt>
                <c:pt idx="616">
                  <c:v>5.0901871196495675E-3</c:v>
                </c:pt>
                <c:pt idx="617">
                  <c:v>-2.5035389109833495E-2</c:v>
                </c:pt>
                <c:pt idx="618">
                  <c:v>-1.074015007293419E-2</c:v>
                </c:pt>
                <c:pt idx="619">
                  <c:v>-6.4108406563714707E-2</c:v>
                </c:pt>
                <c:pt idx="620">
                  <c:v>-8.172340601971613E-2</c:v>
                </c:pt>
                <c:pt idx="621">
                  <c:v>1.8099111445277823E-2</c:v>
                </c:pt>
                <c:pt idx="622">
                  <c:v>7.5175904263053484E-2</c:v>
                </c:pt>
                <c:pt idx="623">
                  <c:v>7.5738341929157561E-3</c:v>
                </c:pt>
                <c:pt idx="624">
                  <c:v>-1.5573832559794278E-2</c:v>
                </c:pt>
                <c:pt idx="625">
                  <c:v>-2.0766211305560379E-2</c:v>
                </c:pt>
                <c:pt idx="626">
                  <c:v>3.6738893618839058E-2</c:v>
                </c:pt>
                <c:pt idx="627">
                  <c:v>-6.1417626159139961E-2</c:v>
                </c:pt>
                <c:pt idx="628">
                  <c:v>-9.081481076045431E-3</c:v>
                </c:pt>
                <c:pt idx="629">
                  <c:v>-7.2455354417573711E-2</c:v>
                </c:pt>
                <c:pt idx="630">
                  <c:v>-7.9004274966125249E-2</c:v>
                </c:pt>
                <c:pt idx="631">
                  <c:v>4.8814330800192847E-3</c:v>
                </c:pt>
                <c:pt idx="632">
                  <c:v>-0.11002431826151908</c:v>
                </c:pt>
                <c:pt idx="633">
                  <c:v>8.6448801016809837E-2</c:v>
                </c:pt>
                <c:pt idx="634">
                  <c:v>5.7069620923617885E-2</c:v>
                </c:pt>
                <c:pt idx="635">
                  <c:v>-6.0332572674290638E-2</c:v>
                </c:pt>
                <c:pt idx="636">
                  <c:v>-2.7414692559952228E-2</c:v>
                </c:pt>
                <c:pt idx="637">
                  <c:v>-1.7003608502929392E-2</c:v>
                </c:pt>
                <c:pt idx="638">
                  <c:v>8.3575685661514496E-3</c:v>
                </c:pt>
                <c:pt idx="639">
                  <c:v>8.1044106872726049E-2</c:v>
                </c:pt>
                <c:pt idx="640">
                  <c:v>5.0898709664177928E-2</c:v>
                </c:pt>
                <c:pt idx="641">
                  <c:v>1.132221452516137E-2</c:v>
                </c:pt>
                <c:pt idx="642">
                  <c:v>1.6223702411493023E-2</c:v>
                </c:pt>
                <c:pt idx="643">
                  <c:v>1.7873203376464364E-2</c:v>
                </c:pt>
                <c:pt idx="644">
                  <c:v>-1.1944364520745165E-2</c:v>
                </c:pt>
                <c:pt idx="645">
                  <c:v>5.4961486384010702E-2</c:v>
                </c:pt>
                <c:pt idx="646">
                  <c:v>7.1285038478854151E-3</c:v>
                </c:pt>
                <c:pt idx="647">
                  <c:v>5.0765541001239284E-2</c:v>
                </c:pt>
                <c:pt idx="648">
                  <c:v>1.7276387006114644E-2</c:v>
                </c:pt>
                <c:pt idx="649">
                  <c:v>1.2208973273589456E-2</c:v>
                </c:pt>
                <c:pt idx="650">
                  <c:v>-1.6358919214261271E-2</c:v>
                </c:pt>
                <c:pt idx="651">
                  <c:v>-1.6790751862298683E-2</c:v>
                </c:pt>
                <c:pt idx="652">
                  <c:v>1.2083450201310325E-2</c:v>
                </c:pt>
                <c:pt idx="653">
                  <c:v>1.7988998669195622E-2</c:v>
                </c:pt>
                <c:pt idx="654">
                  <c:v>-3.4290519411904981E-2</c:v>
                </c:pt>
                <c:pt idx="655">
                  <c:v>2.2873498405522209E-3</c:v>
                </c:pt>
                <c:pt idx="656">
                  <c:v>9.3638756915514383E-3</c:v>
                </c:pt>
                <c:pt idx="657">
                  <c:v>1.4014243586487049E-2</c:v>
                </c:pt>
                <c:pt idx="658">
                  <c:v>3.8594936198152442E-2</c:v>
                </c:pt>
                <c:pt idx="659">
                  <c:v>3.2458213144045421E-2</c:v>
                </c:pt>
                <c:pt idx="660">
                  <c:v>-2.5290467099494587E-2</c:v>
                </c:pt>
                <c:pt idx="661">
                  <c:v>1.8903346078316657E-2</c:v>
                </c:pt>
                <c:pt idx="662">
                  <c:v>-1.9117655748441098E-2</c:v>
                </c:pt>
                <c:pt idx="663">
                  <c:v>-2.0108581881679344E-2</c:v>
                </c:pt>
                <c:pt idx="664">
                  <c:v>2.9952046262565708E-2</c:v>
                </c:pt>
                <c:pt idx="665">
                  <c:v>-1.4271422576580921E-4</c:v>
                </c:pt>
                <c:pt idx="666">
                  <c:v>3.5968287193812398E-2</c:v>
                </c:pt>
                <c:pt idx="667">
                  <c:v>-1.1222104874496611E-2</c:v>
                </c:pt>
                <c:pt idx="668">
                  <c:v>6.9490246947603992E-3</c:v>
                </c:pt>
                <c:pt idx="669">
                  <c:v>-1.7740780066319385E-2</c:v>
                </c:pt>
                <c:pt idx="670">
                  <c:v>3.518609592972647E-2</c:v>
                </c:pt>
                <c:pt idx="671">
                  <c:v>-9.5234899241850176E-4</c:v>
                </c:pt>
                <c:pt idx="672">
                  <c:v>2.5466771348641722E-2</c:v>
                </c:pt>
                <c:pt idx="673">
                  <c:v>4.5315763072534016E-4</c:v>
                </c:pt>
                <c:pt idx="674">
                  <c:v>1.1095810459249501E-2</c:v>
                </c:pt>
                <c:pt idx="675">
                  <c:v>1.215565273794149E-2</c:v>
                </c:pt>
                <c:pt idx="676">
                  <c:v>-3.0916916141150906E-2</c:v>
                </c:pt>
                <c:pt idx="677">
                  <c:v>8.659622778253766E-5</c:v>
                </c:pt>
                <c:pt idx="678">
                  <c:v>5.085878797990869E-3</c:v>
                </c:pt>
                <c:pt idx="679">
                  <c:v>2.127419303234809E-2</c:v>
                </c:pt>
                <c:pt idx="680">
                  <c:v>2.4566298512509407E-2</c:v>
                </c:pt>
                <c:pt idx="681">
                  <c:v>3.1508002961554211E-2</c:v>
                </c:pt>
                <c:pt idx="682">
                  <c:v>1.6466656727820252E-2</c:v>
                </c:pt>
                <c:pt idx="683">
                  <c:v>1.2615782852659909E-2</c:v>
                </c:pt>
                <c:pt idx="684">
                  <c:v>1.4059042735039834E-2</c:v>
                </c:pt>
                <c:pt idx="685">
                  <c:v>-2.1846176033528286E-2</c:v>
                </c:pt>
                <c:pt idx="686">
                  <c:v>9.9799828968304798E-3</c:v>
                </c:pt>
                <c:pt idx="687">
                  <c:v>4.329069060242411E-2</c:v>
                </c:pt>
                <c:pt idx="688">
                  <c:v>3.254922870993486E-2</c:v>
                </c:pt>
                <c:pt idx="689">
                  <c:v>-1.7816322202167525E-2</c:v>
                </c:pt>
                <c:pt idx="690">
                  <c:v>-3.1981878316802555E-2</c:v>
                </c:pt>
                <c:pt idx="691">
                  <c:v>1.2863571531556806E-2</c:v>
                </c:pt>
                <c:pt idx="692">
                  <c:v>3.5794008343299509E-2</c:v>
                </c:pt>
                <c:pt idx="693">
                  <c:v>1.4822338300311107E-2</c:v>
                </c:pt>
                <c:pt idx="694">
                  <c:v>-4.4043417224814412E-2</c:v>
                </c:pt>
                <c:pt idx="695">
                  <c:v>-8.6285090339686069E-3</c:v>
                </c:pt>
                <c:pt idx="696">
                  <c:v>-6.1163431935936409E-2</c:v>
                </c:pt>
                <c:pt idx="697">
                  <c:v>-3.4761192772624509E-2</c:v>
                </c:pt>
                <c:pt idx="698">
                  <c:v>-5.9596236145298166E-3</c:v>
                </c:pt>
                <c:pt idx="699">
                  <c:v>4.754669791319887E-2</c:v>
                </c:pt>
                <c:pt idx="700">
                  <c:v>1.0674181657577029E-2</c:v>
                </c:pt>
                <c:pt idx="701">
                  <c:v>-8.5962384902803571E-2</c:v>
                </c:pt>
                <c:pt idx="702">
                  <c:v>-9.8593710937500134E-3</c:v>
                </c:pt>
                <c:pt idx="703">
                  <c:v>1.2190464532379975E-2</c:v>
                </c:pt>
                <c:pt idx="704">
                  <c:v>-9.0791433779084579E-2</c:v>
                </c:pt>
                <c:pt idx="705">
                  <c:v>-0.16942452376741993</c:v>
                </c:pt>
                <c:pt idx="706">
                  <c:v>-7.484904258064512E-2</c:v>
                </c:pt>
                <c:pt idx="707">
                  <c:v>7.8215768970540632E-3</c:v>
                </c:pt>
                <c:pt idx="708">
                  <c:v>-8.5657342928314437E-2</c:v>
                </c:pt>
                <c:pt idx="709">
                  <c:v>-0.10993119757149226</c:v>
                </c:pt>
                <c:pt idx="710">
                  <c:v>8.5404461622494654E-2</c:v>
                </c:pt>
                <c:pt idx="711">
                  <c:v>9.3925079862164682E-2</c:v>
                </c:pt>
                <c:pt idx="712">
                  <c:v>5.3081446255385356E-2</c:v>
                </c:pt>
                <c:pt idx="713">
                  <c:v>1.958265303029853E-4</c:v>
                </c:pt>
                <c:pt idx="714">
                  <c:v>7.4141727016716522E-2</c:v>
                </c:pt>
                <c:pt idx="715">
                  <c:v>3.3560189240494843E-2</c:v>
                </c:pt>
                <c:pt idx="716">
                  <c:v>3.5723345788458732E-2</c:v>
                </c:pt>
                <c:pt idx="717">
                  <c:v>-1.976200086041547E-2</c:v>
                </c:pt>
                <c:pt idx="718">
                  <c:v>5.7364061981373636E-2</c:v>
                </c:pt>
                <c:pt idx="719">
                  <c:v>1.7770571188400402E-2</c:v>
                </c:pt>
                <c:pt idx="720">
                  <c:v>-3.6974246154947411E-2</c:v>
                </c:pt>
                <c:pt idx="721">
                  <c:v>2.8513688940531405E-2</c:v>
                </c:pt>
                <c:pt idx="722">
                  <c:v>5.879642603189178E-2</c:v>
                </c:pt>
                <c:pt idx="723">
                  <c:v>1.4759229883791036E-2</c:v>
                </c:pt>
                <c:pt idx="724">
                  <c:v>-8.1975841910334427E-2</c:v>
                </c:pt>
                <c:pt idx="725">
                  <c:v>-5.3882442026415164E-2</c:v>
                </c:pt>
                <c:pt idx="726">
                  <c:v>6.8777849911552322E-2</c:v>
                </c:pt>
                <c:pt idx="727">
                  <c:v>-4.7449184040287175E-2</c:v>
                </c:pt>
                <c:pt idx="728">
                  <c:v>8.7551102944020034E-2</c:v>
                </c:pt>
                <c:pt idx="729">
                  <c:v>3.6855994397076437E-2</c:v>
                </c:pt>
                <c:pt idx="730">
                  <c:v>-2.2902497989431936E-3</c:v>
                </c:pt>
                <c:pt idx="731">
                  <c:v>6.5300040489854744E-2</c:v>
                </c:pt>
                <c:pt idx="732">
                  <c:v>2.2645573980086878E-2</c:v>
                </c:pt>
                <c:pt idx="733">
                  <c:v>3.1956564052952129E-2</c:v>
                </c:pt>
                <c:pt idx="734">
                  <c:v>-1.0473132038185315E-3</c:v>
                </c:pt>
                <c:pt idx="735">
                  <c:v>2.8495380443795019E-2</c:v>
                </c:pt>
                <c:pt idx="736">
                  <c:v>-1.3500952766930637E-2</c:v>
                </c:pt>
                <c:pt idx="737">
                  <c:v>-1.8257461265697078E-2</c:v>
                </c:pt>
                <c:pt idx="738">
                  <c:v>-2.1474425791952044E-2</c:v>
                </c:pt>
                <c:pt idx="739">
                  <c:v>-5.6791107463597633E-2</c:v>
                </c:pt>
                <c:pt idx="740">
                  <c:v>-7.1761988303760113E-2</c:v>
                </c:pt>
                <c:pt idx="741">
                  <c:v>0.10772303853581013</c:v>
                </c:pt>
                <c:pt idx="742">
                  <c:v>-5.0587151935872331E-3</c:v>
                </c:pt>
                <c:pt idx="743">
                  <c:v>8.5327639481440794E-3</c:v>
                </c:pt>
                <c:pt idx="744">
                  <c:v>4.3583062218506295E-2</c:v>
                </c:pt>
                <c:pt idx="745">
                  <c:v>4.058946413084185E-2</c:v>
                </c:pt>
                <c:pt idx="746">
                  <c:v>3.1332314530530633E-2</c:v>
                </c:pt>
                <c:pt idx="747">
                  <c:v>-7.4974527092704279E-3</c:v>
                </c:pt>
                <c:pt idx="748">
                  <c:v>-6.2650725633177598E-2</c:v>
                </c:pt>
                <c:pt idx="749">
                  <c:v>3.9554982134591417E-2</c:v>
                </c:pt>
                <c:pt idx="750">
                  <c:v>1.2597574126154459E-2</c:v>
                </c:pt>
                <c:pt idx="751">
                  <c:v>1.9763369680148135E-2</c:v>
                </c:pt>
                <c:pt idx="752">
                  <c:v>2.4236153696477046E-2</c:v>
                </c:pt>
                <c:pt idx="753">
                  <c:v>-1.9789409878227443E-2</c:v>
                </c:pt>
                <c:pt idx="754">
                  <c:v>2.8467170173433272E-3</c:v>
                </c:pt>
                <c:pt idx="755">
                  <c:v>7.0682304638645639E-3</c:v>
                </c:pt>
                <c:pt idx="756">
                  <c:v>5.0428096519578497E-2</c:v>
                </c:pt>
                <c:pt idx="757">
                  <c:v>1.1060649195259101E-2</c:v>
                </c:pt>
                <c:pt idx="758">
                  <c:v>3.5987723516956123E-2</c:v>
                </c:pt>
                <c:pt idx="759">
                  <c:v>1.8085767859252408E-2</c:v>
                </c:pt>
                <c:pt idx="760">
                  <c:v>2.0762811721046208E-2</c:v>
                </c:pt>
                <c:pt idx="761">
                  <c:v>-1.4999301636062792E-2</c:v>
                </c:pt>
                <c:pt idx="762">
                  <c:v>4.9462079815225081E-2</c:v>
                </c:pt>
                <c:pt idx="763">
                  <c:v>-3.1298019033866906E-2</c:v>
                </c:pt>
                <c:pt idx="764">
                  <c:v>2.9749523177239098E-2</c:v>
                </c:pt>
                <c:pt idx="765">
                  <c:v>4.45957526180061E-2</c:v>
                </c:pt>
                <c:pt idx="766">
                  <c:v>2.8049471635186524E-2</c:v>
                </c:pt>
                <c:pt idx="767">
                  <c:v>2.3562791550492821E-2</c:v>
                </c:pt>
                <c:pt idx="768">
                  <c:v>-3.5582905675162646E-2</c:v>
                </c:pt>
                <c:pt idx="769">
                  <c:v>4.3117029976595334E-2</c:v>
                </c:pt>
                <c:pt idx="770">
                  <c:v>6.9321656079357136E-3</c:v>
                </c:pt>
                <c:pt idx="771">
                  <c:v>6.2007889650527552E-3</c:v>
                </c:pt>
                <c:pt idx="772">
                  <c:v>2.103028001299596E-2</c:v>
                </c:pt>
                <c:pt idx="773">
                  <c:v>1.9058331658920603E-2</c:v>
                </c:pt>
                <c:pt idx="774">
                  <c:v>-1.5079830581919834E-2</c:v>
                </c:pt>
                <c:pt idx="775">
                  <c:v>3.7655295489735195E-2</c:v>
                </c:pt>
                <c:pt idx="776">
                  <c:v>-1.5513837223063749E-2</c:v>
                </c:pt>
                <c:pt idx="777">
                  <c:v>2.3201460786772227E-2</c:v>
                </c:pt>
                <c:pt idx="778">
                  <c:v>2.4533588760364766E-2</c:v>
                </c:pt>
                <c:pt idx="779">
                  <c:v>-4.1885878779204062E-3</c:v>
                </c:pt>
                <c:pt idx="780">
                  <c:v>-3.1040805790470173E-2</c:v>
                </c:pt>
                <c:pt idx="781">
                  <c:v>5.4892511014553995E-2</c:v>
                </c:pt>
                <c:pt idx="782">
                  <c:v>-1.7396106913756221E-2</c:v>
                </c:pt>
                <c:pt idx="783">
                  <c:v>8.5208197301247391E-3</c:v>
                </c:pt>
                <c:pt idx="784">
                  <c:v>1.0491382393316857E-2</c:v>
                </c:pt>
                <c:pt idx="785">
                  <c:v>-2.1011672375900521E-2</c:v>
                </c:pt>
                <c:pt idx="786">
                  <c:v>1.9742029696721345E-2</c:v>
                </c:pt>
                <c:pt idx="787">
                  <c:v>-6.2580818167202831E-2</c:v>
                </c:pt>
                <c:pt idx="788">
                  <c:v>-2.6442831573227094E-2</c:v>
                </c:pt>
                <c:pt idx="789">
                  <c:v>8.2983117760394132E-2</c:v>
                </c:pt>
                <c:pt idx="790">
                  <c:v>5.0486926072401835E-4</c:v>
                </c:pt>
                <c:pt idx="791">
                  <c:v>-1.7530185176314418E-2</c:v>
                </c:pt>
                <c:pt idx="792">
                  <c:v>-5.073532197294639E-2</c:v>
                </c:pt>
                <c:pt idx="793">
                  <c:v>-4.1283604302991229E-3</c:v>
                </c:pt>
                <c:pt idx="794">
                  <c:v>6.5991114577365145E-2</c:v>
                </c:pt>
                <c:pt idx="795">
                  <c:v>2.6993984808732631E-3</c:v>
                </c:pt>
                <c:pt idx="796">
                  <c:v>1.5324602357572555E-2</c:v>
                </c:pt>
                <c:pt idx="797">
                  <c:v>9.1092112097811118E-4</c:v>
                </c:pt>
                <c:pt idx="798">
                  <c:v>3.5609801125254283E-2</c:v>
                </c:pt>
                <c:pt idx="799">
                  <c:v>-1.2192431360480338E-3</c:v>
                </c:pt>
                <c:pt idx="800">
                  <c:v>-1.2344508443253945E-3</c:v>
                </c:pt>
                <c:pt idx="801">
                  <c:v>-1.9425679279557545E-2</c:v>
                </c:pt>
                <c:pt idx="802">
                  <c:v>3.4174522187570479E-2</c:v>
                </c:pt>
                <c:pt idx="803">
                  <c:v>1.8200762196895176E-2</c:v>
                </c:pt>
                <c:pt idx="804">
                  <c:v>1.7884358171464578E-2</c:v>
                </c:pt>
                <c:pt idx="805">
                  <c:v>3.719816033727915E-2</c:v>
                </c:pt>
                <c:pt idx="806">
                  <c:v>-3.8919718808453973E-4</c:v>
                </c:pt>
                <c:pt idx="807">
                  <c:v>9.0912085493182089E-3</c:v>
                </c:pt>
                <c:pt idx="808">
                  <c:v>1.1576251391341417E-2</c:v>
                </c:pt>
                <c:pt idx="809">
                  <c:v>4.8137750908554414E-3</c:v>
                </c:pt>
                <c:pt idx="810">
                  <c:v>1.9348826118030613E-2</c:v>
                </c:pt>
                <c:pt idx="811">
                  <c:v>5.4643281108568138E-4</c:v>
                </c:pt>
                <c:pt idx="812">
                  <c:v>1.9302978533243684E-2</c:v>
                </c:pt>
                <c:pt idx="813">
                  <c:v>2.2188135330349579E-2</c:v>
                </c:pt>
                <c:pt idx="814">
                  <c:v>3.7200430103366371E-3</c:v>
                </c:pt>
                <c:pt idx="815">
                  <c:v>3.4342557364422946E-2</c:v>
                </c:pt>
                <c:pt idx="816">
                  <c:v>5.6178704444133053E-2</c:v>
                </c:pt>
                <c:pt idx="817">
                  <c:v>-3.8947372061896871E-2</c:v>
                </c:pt>
                <c:pt idx="818">
                  <c:v>-2.6884498624825112E-2</c:v>
                </c:pt>
                <c:pt idx="819">
                  <c:v>2.7187751316434801E-3</c:v>
                </c:pt>
                <c:pt idx="820">
                  <c:v>2.1608341965291905E-2</c:v>
                </c:pt>
                <c:pt idx="821">
                  <c:v>4.8424360241866009E-3</c:v>
                </c:pt>
                <c:pt idx="822">
                  <c:v>3.6021556221367206E-2</c:v>
                </c:pt>
                <c:pt idx="823">
                  <c:v>3.0263211466054526E-2</c:v>
                </c:pt>
                <c:pt idx="824">
                  <c:v>4.2942871026614999E-3</c:v>
                </c:pt>
                <c:pt idx="825">
                  <c:v>-6.9403356024429527E-2</c:v>
                </c:pt>
                <c:pt idx="826">
                  <c:v>1.7859356788849069E-2</c:v>
                </c:pt>
                <c:pt idx="827">
                  <c:v>-9.1776894596563949E-2</c:v>
                </c:pt>
                <c:pt idx="828">
                  <c:v>7.8684401655036665E-2</c:v>
                </c:pt>
                <c:pt idx="829">
                  <c:v>2.9728889126352211E-2</c:v>
                </c:pt>
                <c:pt idx="830">
                  <c:v>1.7924256211817115E-2</c:v>
                </c:pt>
                <c:pt idx="831">
                  <c:v>2.5635111315354467E-2</c:v>
                </c:pt>
              </c:numCache>
            </c:numRef>
          </c:val>
          <c:smooth val="0"/>
          <c:extLst>
            <c:ext xmlns:c16="http://schemas.microsoft.com/office/drawing/2014/chart" uri="{C3380CC4-5D6E-409C-BE32-E72D297353CC}">
              <c16:uniqueId val="{00000000-F869-8349-A853-B547B00325EB}"/>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38188879"/>
        <c:axId val="538087375"/>
      </c:lineChart>
      <c:lineChart>
        <c:grouping val="standard"/>
        <c:varyColors val="0"/>
        <c:ser>
          <c:idx val="1"/>
          <c:order val="1"/>
          <c:tx>
            <c:strRef>
              <c:f>'PMI Analysis'!$AK$2</c:f>
              <c:strCache>
                <c:ptCount val="1"/>
                <c:pt idx="0">
                  <c:v>PMI INDEX</c:v>
                </c:pt>
              </c:strCache>
            </c:strRef>
          </c:tx>
          <c:spPr>
            <a:ln w="3175" cap="rnd">
              <a:solidFill>
                <a:srgbClr val="FC3200"/>
              </a:solidFill>
              <a:round/>
            </a:ln>
            <a:effectLst/>
          </c:spPr>
          <c:marker>
            <c:symbol val="none"/>
          </c:marker>
          <c:val>
            <c:numRef>
              <c:f>'PMI Analysis'!$AK$4:$AK$834</c:f>
              <c:numCache>
                <c:formatCode>General</c:formatCode>
                <c:ptCount val="831"/>
                <c:pt idx="0">
                  <c:v>59.1</c:v>
                </c:pt>
                <c:pt idx="1">
                  <c:v>60.5</c:v>
                </c:pt>
                <c:pt idx="2">
                  <c:v>62.1</c:v>
                </c:pt>
                <c:pt idx="3">
                  <c:v>68.099999999999994</c:v>
                </c:pt>
                <c:pt idx="4">
                  <c:v>74.7</c:v>
                </c:pt>
                <c:pt idx="5">
                  <c:v>76.599999999999994</c:v>
                </c:pt>
                <c:pt idx="6">
                  <c:v>77.5</c:v>
                </c:pt>
                <c:pt idx="7">
                  <c:v>75.8</c:v>
                </c:pt>
                <c:pt idx="8">
                  <c:v>68.099999999999994</c:v>
                </c:pt>
                <c:pt idx="9">
                  <c:v>59.2</c:v>
                </c:pt>
                <c:pt idx="10">
                  <c:v>63.1</c:v>
                </c:pt>
                <c:pt idx="11">
                  <c:v>67.099999999999994</c:v>
                </c:pt>
                <c:pt idx="12">
                  <c:v>67.8</c:v>
                </c:pt>
                <c:pt idx="13">
                  <c:v>69.3</c:v>
                </c:pt>
                <c:pt idx="14">
                  <c:v>65.5</c:v>
                </c:pt>
                <c:pt idx="15">
                  <c:v>53.5</c:v>
                </c:pt>
                <c:pt idx="16">
                  <c:v>50.7</c:v>
                </c:pt>
                <c:pt idx="17">
                  <c:v>45.5</c:v>
                </c:pt>
                <c:pt idx="18">
                  <c:v>42.1</c:v>
                </c:pt>
                <c:pt idx="19">
                  <c:v>43.6</c:v>
                </c:pt>
                <c:pt idx="20">
                  <c:v>48.1</c:v>
                </c:pt>
                <c:pt idx="21">
                  <c:v>49.6</c:v>
                </c:pt>
                <c:pt idx="22">
                  <c:v>47.2</c:v>
                </c:pt>
                <c:pt idx="23">
                  <c:v>46.5</c:v>
                </c:pt>
                <c:pt idx="24">
                  <c:v>44.7</c:v>
                </c:pt>
                <c:pt idx="25">
                  <c:v>41.8</c:v>
                </c:pt>
                <c:pt idx="26">
                  <c:v>40</c:v>
                </c:pt>
                <c:pt idx="27">
                  <c:v>36.700000000000003</c:v>
                </c:pt>
                <c:pt idx="28">
                  <c:v>39.5</c:v>
                </c:pt>
                <c:pt idx="29">
                  <c:v>43.3</c:v>
                </c:pt>
                <c:pt idx="30">
                  <c:v>48.3</c:v>
                </c:pt>
                <c:pt idx="31">
                  <c:v>60.4</c:v>
                </c:pt>
                <c:pt idx="32">
                  <c:v>56.1</c:v>
                </c:pt>
                <c:pt idx="33">
                  <c:v>56.2</c:v>
                </c:pt>
                <c:pt idx="34">
                  <c:v>56.8</c:v>
                </c:pt>
                <c:pt idx="35">
                  <c:v>55.8</c:v>
                </c:pt>
                <c:pt idx="36">
                  <c:v>59.4</c:v>
                </c:pt>
                <c:pt idx="37">
                  <c:v>55.4</c:v>
                </c:pt>
                <c:pt idx="38">
                  <c:v>50.5</c:v>
                </c:pt>
                <c:pt idx="39">
                  <c:v>51.1</c:v>
                </c:pt>
                <c:pt idx="40">
                  <c:v>48.9</c:v>
                </c:pt>
                <c:pt idx="41">
                  <c:v>48.5</c:v>
                </c:pt>
                <c:pt idx="42">
                  <c:v>46.3</c:v>
                </c:pt>
                <c:pt idx="43">
                  <c:v>43.5</c:v>
                </c:pt>
                <c:pt idx="44">
                  <c:v>40.200000000000003</c:v>
                </c:pt>
                <c:pt idx="45">
                  <c:v>37.4</c:v>
                </c:pt>
                <c:pt idx="46">
                  <c:v>36.9</c:v>
                </c:pt>
                <c:pt idx="47">
                  <c:v>35.6</c:v>
                </c:pt>
                <c:pt idx="48">
                  <c:v>37.4</c:v>
                </c:pt>
                <c:pt idx="49">
                  <c:v>40.700000000000003</c:v>
                </c:pt>
                <c:pt idx="50">
                  <c:v>44.7</c:v>
                </c:pt>
                <c:pt idx="51">
                  <c:v>47.7</c:v>
                </c:pt>
                <c:pt idx="52">
                  <c:v>50.1</c:v>
                </c:pt>
                <c:pt idx="53">
                  <c:v>52.1</c:v>
                </c:pt>
                <c:pt idx="54">
                  <c:v>51.7</c:v>
                </c:pt>
                <c:pt idx="55">
                  <c:v>54.4</c:v>
                </c:pt>
                <c:pt idx="56">
                  <c:v>53.5</c:v>
                </c:pt>
                <c:pt idx="57">
                  <c:v>58.2</c:v>
                </c:pt>
                <c:pt idx="58">
                  <c:v>58.8</c:v>
                </c:pt>
                <c:pt idx="59">
                  <c:v>63.8</c:v>
                </c:pt>
                <c:pt idx="60">
                  <c:v>63</c:v>
                </c:pt>
                <c:pt idx="61">
                  <c:v>67.8</c:v>
                </c:pt>
                <c:pt idx="62">
                  <c:v>67.5</c:v>
                </c:pt>
                <c:pt idx="63">
                  <c:v>68.7</c:v>
                </c:pt>
                <c:pt idx="64">
                  <c:v>69.5</c:v>
                </c:pt>
                <c:pt idx="65">
                  <c:v>63.3</c:v>
                </c:pt>
                <c:pt idx="66">
                  <c:v>66.2</c:v>
                </c:pt>
                <c:pt idx="67">
                  <c:v>64.8</c:v>
                </c:pt>
                <c:pt idx="68">
                  <c:v>62.4</c:v>
                </c:pt>
                <c:pt idx="69">
                  <c:v>63.7</c:v>
                </c:pt>
                <c:pt idx="70">
                  <c:v>62</c:v>
                </c:pt>
                <c:pt idx="71">
                  <c:v>65.599999999999994</c:v>
                </c:pt>
                <c:pt idx="72">
                  <c:v>60.2</c:v>
                </c:pt>
                <c:pt idx="73">
                  <c:v>58.2</c:v>
                </c:pt>
                <c:pt idx="74">
                  <c:v>57.2</c:v>
                </c:pt>
                <c:pt idx="75">
                  <c:v>55.9</c:v>
                </c:pt>
                <c:pt idx="76">
                  <c:v>51.2</c:v>
                </c:pt>
                <c:pt idx="77">
                  <c:v>47.7</c:v>
                </c:pt>
                <c:pt idx="78">
                  <c:v>44.2</c:v>
                </c:pt>
                <c:pt idx="79">
                  <c:v>51.5</c:v>
                </c:pt>
                <c:pt idx="80">
                  <c:v>55.5</c:v>
                </c:pt>
                <c:pt idx="81">
                  <c:v>52.7</c:v>
                </c:pt>
                <c:pt idx="82">
                  <c:v>55</c:v>
                </c:pt>
                <c:pt idx="83">
                  <c:v>52.7</c:v>
                </c:pt>
                <c:pt idx="84">
                  <c:v>53.6</c:v>
                </c:pt>
                <c:pt idx="85">
                  <c:v>51</c:v>
                </c:pt>
                <c:pt idx="86">
                  <c:v>47.5</c:v>
                </c:pt>
                <c:pt idx="87">
                  <c:v>43.1</c:v>
                </c:pt>
                <c:pt idx="88">
                  <c:v>43.4</c:v>
                </c:pt>
                <c:pt idx="89">
                  <c:v>45.9</c:v>
                </c:pt>
                <c:pt idx="90">
                  <c:v>45.7</c:v>
                </c:pt>
                <c:pt idx="91">
                  <c:v>45.3</c:v>
                </c:pt>
                <c:pt idx="92">
                  <c:v>45.8</c:v>
                </c:pt>
                <c:pt idx="93">
                  <c:v>41.1</c:v>
                </c:pt>
                <c:pt idx="94">
                  <c:v>40.4</c:v>
                </c:pt>
                <c:pt idx="95">
                  <c:v>36.799999999999997</c:v>
                </c:pt>
                <c:pt idx="96">
                  <c:v>33.4</c:v>
                </c:pt>
                <c:pt idx="97">
                  <c:v>37.200000000000003</c:v>
                </c:pt>
                <c:pt idx="98">
                  <c:v>39.799999999999997</c:v>
                </c:pt>
                <c:pt idx="99">
                  <c:v>39.1</c:v>
                </c:pt>
                <c:pt idx="100">
                  <c:v>46.6</c:v>
                </c:pt>
                <c:pt idx="101">
                  <c:v>51.4</c:v>
                </c:pt>
                <c:pt idx="102">
                  <c:v>54.7</c:v>
                </c:pt>
                <c:pt idx="103">
                  <c:v>57.3</c:v>
                </c:pt>
                <c:pt idx="104">
                  <c:v>59.8</c:v>
                </c:pt>
                <c:pt idx="105">
                  <c:v>62.3</c:v>
                </c:pt>
                <c:pt idx="106">
                  <c:v>62.7</c:v>
                </c:pt>
                <c:pt idx="107">
                  <c:v>60.5</c:v>
                </c:pt>
                <c:pt idx="108">
                  <c:v>64.400000000000006</c:v>
                </c:pt>
                <c:pt idx="109">
                  <c:v>66.900000000000006</c:v>
                </c:pt>
                <c:pt idx="110">
                  <c:v>67.099999999999994</c:v>
                </c:pt>
                <c:pt idx="111">
                  <c:v>66.900000000000006</c:v>
                </c:pt>
                <c:pt idx="112">
                  <c:v>68.2</c:v>
                </c:pt>
                <c:pt idx="113">
                  <c:v>64.400000000000006</c:v>
                </c:pt>
                <c:pt idx="114">
                  <c:v>61.5</c:v>
                </c:pt>
                <c:pt idx="115">
                  <c:v>55.1</c:v>
                </c:pt>
                <c:pt idx="116">
                  <c:v>48.3</c:v>
                </c:pt>
                <c:pt idx="117">
                  <c:v>49.7</c:v>
                </c:pt>
                <c:pt idx="118">
                  <c:v>50.6</c:v>
                </c:pt>
                <c:pt idx="119">
                  <c:v>58.2</c:v>
                </c:pt>
                <c:pt idx="120">
                  <c:v>61.5</c:v>
                </c:pt>
                <c:pt idx="121">
                  <c:v>52.3</c:v>
                </c:pt>
                <c:pt idx="122">
                  <c:v>47.8</c:v>
                </c:pt>
                <c:pt idx="123">
                  <c:v>45.3</c:v>
                </c:pt>
                <c:pt idx="124">
                  <c:v>42.6</c:v>
                </c:pt>
                <c:pt idx="125">
                  <c:v>44.4</c:v>
                </c:pt>
                <c:pt idx="126">
                  <c:v>43.7</c:v>
                </c:pt>
                <c:pt idx="127">
                  <c:v>47.6</c:v>
                </c:pt>
                <c:pt idx="128">
                  <c:v>45.4</c:v>
                </c:pt>
                <c:pt idx="129">
                  <c:v>46</c:v>
                </c:pt>
                <c:pt idx="130">
                  <c:v>44.3</c:v>
                </c:pt>
                <c:pt idx="131">
                  <c:v>44.3</c:v>
                </c:pt>
                <c:pt idx="132">
                  <c:v>43.9</c:v>
                </c:pt>
                <c:pt idx="133">
                  <c:v>43.6</c:v>
                </c:pt>
                <c:pt idx="134">
                  <c:v>49.1</c:v>
                </c:pt>
                <c:pt idx="135">
                  <c:v>57.6</c:v>
                </c:pt>
                <c:pt idx="136">
                  <c:v>58.9</c:v>
                </c:pt>
                <c:pt idx="137">
                  <c:v>58.1</c:v>
                </c:pt>
                <c:pt idx="138">
                  <c:v>58.2</c:v>
                </c:pt>
                <c:pt idx="139">
                  <c:v>60.7</c:v>
                </c:pt>
                <c:pt idx="140">
                  <c:v>63</c:v>
                </c:pt>
                <c:pt idx="141">
                  <c:v>62.2</c:v>
                </c:pt>
                <c:pt idx="142">
                  <c:v>59</c:v>
                </c:pt>
                <c:pt idx="143">
                  <c:v>64.2</c:v>
                </c:pt>
                <c:pt idx="144">
                  <c:v>60.9</c:v>
                </c:pt>
                <c:pt idx="145">
                  <c:v>61.1</c:v>
                </c:pt>
                <c:pt idx="146">
                  <c:v>60.6</c:v>
                </c:pt>
                <c:pt idx="147">
                  <c:v>55.1</c:v>
                </c:pt>
                <c:pt idx="148">
                  <c:v>52.2</c:v>
                </c:pt>
                <c:pt idx="149">
                  <c:v>50.8</c:v>
                </c:pt>
                <c:pt idx="150">
                  <c:v>51</c:v>
                </c:pt>
                <c:pt idx="151">
                  <c:v>49.5</c:v>
                </c:pt>
                <c:pt idx="152">
                  <c:v>50</c:v>
                </c:pt>
                <c:pt idx="153">
                  <c:v>51.2</c:v>
                </c:pt>
                <c:pt idx="154">
                  <c:v>53.8</c:v>
                </c:pt>
                <c:pt idx="155">
                  <c:v>57.2</c:v>
                </c:pt>
                <c:pt idx="156">
                  <c:v>55.2</c:v>
                </c:pt>
                <c:pt idx="157">
                  <c:v>55.1</c:v>
                </c:pt>
                <c:pt idx="158">
                  <c:v>54.7</c:v>
                </c:pt>
                <c:pt idx="159">
                  <c:v>57.6</c:v>
                </c:pt>
                <c:pt idx="160">
                  <c:v>59.8</c:v>
                </c:pt>
                <c:pt idx="161">
                  <c:v>58.2</c:v>
                </c:pt>
                <c:pt idx="162">
                  <c:v>55.5</c:v>
                </c:pt>
                <c:pt idx="163">
                  <c:v>55.1</c:v>
                </c:pt>
                <c:pt idx="164">
                  <c:v>56.9</c:v>
                </c:pt>
                <c:pt idx="165">
                  <c:v>57.7</c:v>
                </c:pt>
                <c:pt idx="166">
                  <c:v>57.5</c:v>
                </c:pt>
                <c:pt idx="167">
                  <c:v>54</c:v>
                </c:pt>
                <c:pt idx="168">
                  <c:v>57.1</c:v>
                </c:pt>
                <c:pt idx="169">
                  <c:v>57.9</c:v>
                </c:pt>
                <c:pt idx="170">
                  <c:v>60.2</c:v>
                </c:pt>
                <c:pt idx="171">
                  <c:v>59.2</c:v>
                </c:pt>
                <c:pt idx="172">
                  <c:v>58.7</c:v>
                </c:pt>
                <c:pt idx="173">
                  <c:v>60.1</c:v>
                </c:pt>
                <c:pt idx="174">
                  <c:v>62.9</c:v>
                </c:pt>
                <c:pt idx="175">
                  <c:v>63.3</c:v>
                </c:pt>
                <c:pt idx="176">
                  <c:v>63.3</c:v>
                </c:pt>
                <c:pt idx="177">
                  <c:v>60.7</c:v>
                </c:pt>
                <c:pt idx="178">
                  <c:v>61.8</c:v>
                </c:pt>
                <c:pt idx="179">
                  <c:v>62.4</c:v>
                </c:pt>
                <c:pt idx="180">
                  <c:v>61</c:v>
                </c:pt>
                <c:pt idx="181">
                  <c:v>62.1</c:v>
                </c:pt>
                <c:pt idx="182">
                  <c:v>64.900000000000006</c:v>
                </c:pt>
                <c:pt idx="183">
                  <c:v>62</c:v>
                </c:pt>
                <c:pt idx="184">
                  <c:v>61.3</c:v>
                </c:pt>
                <c:pt idx="185">
                  <c:v>58.7</c:v>
                </c:pt>
                <c:pt idx="186">
                  <c:v>58.1</c:v>
                </c:pt>
                <c:pt idx="187">
                  <c:v>58.1</c:v>
                </c:pt>
                <c:pt idx="188">
                  <c:v>61</c:v>
                </c:pt>
                <c:pt idx="189">
                  <c:v>58.6</c:v>
                </c:pt>
                <c:pt idx="190">
                  <c:v>59.4</c:v>
                </c:pt>
                <c:pt idx="191">
                  <c:v>62.8</c:v>
                </c:pt>
                <c:pt idx="192">
                  <c:v>65.8</c:v>
                </c:pt>
                <c:pt idx="193">
                  <c:v>65.5</c:v>
                </c:pt>
                <c:pt idx="194">
                  <c:v>65.7</c:v>
                </c:pt>
                <c:pt idx="195">
                  <c:v>64.2</c:v>
                </c:pt>
                <c:pt idx="196">
                  <c:v>57.7</c:v>
                </c:pt>
                <c:pt idx="197">
                  <c:v>59</c:v>
                </c:pt>
                <c:pt idx="198">
                  <c:v>60.3</c:v>
                </c:pt>
                <c:pt idx="199">
                  <c:v>58.5</c:v>
                </c:pt>
                <c:pt idx="200">
                  <c:v>58.7</c:v>
                </c:pt>
                <c:pt idx="201">
                  <c:v>57.2</c:v>
                </c:pt>
                <c:pt idx="202">
                  <c:v>53.7</c:v>
                </c:pt>
                <c:pt idx="203">
                  <c:v>52.4</c:v>
                </c:pt>
                <c:pt idx="204">
                  <c:v>49.1</c:v>
                </c:pt>
                <c:pt idx="205">
                  <c:v>47.6</c:v>
                </c:pt>
                <c:pt idx="206">
                  <c:v>45.3</c:v>
                </c:pt>
                <c:pt idx="207">
                  <c:v>42.8</c:v>
                </c:pt>
                <c:pt idx="208">
                  <c:v>44.5</c:v>
                </c:pt>
                <c:pt idx="209">
                  <c:v>46.8</c:v>
                </c:pt>
                <c:pt idx="210">
                  <c:v>49.5</c:v>
                </c:pt>
                <c:pt idx="211">
                  <c:v>52.2</c:v>
                </c:pt>
                <c:pt idx="212">
                  <c:v>54.9</c:v>
                </c:pt>
                <c:pt idx="213">
                  <c:v>54.1</c:v>
                </c:pt>
                <c:pt idx="214">
                  <c:v>54.2</c:v>
                </c:pt>
                <c:pt idx="215">
                  <c:v>55.6</c:v>
                </c:pt>
                <c:pt idx="216">
                  <c:v>56.6</c:v>
                </c:pt>
                <c:pt idx="217">
                  <c:v>55</c:v>
                </c:pt>
                <c:pt idx="218">
                  <c:v>53.8</c:v>
                </c:pt>
                <c:pt idx="219">
                  <c:v>58</c:v>
                </c:pt>
                <c:pt idx="220">
                  <c:v>55.3</c:v>
                </c:pt>
                <c:pt idx="221">
                  <c:v>53.5</c:v>
                </c:pt>
                <c:pt idx="222">
                  <c:v>54.1</c:v>
                </c:pt>
                <c:pt idx="223">
                  <c:v>52.7</c:v>
                </c:pt>
                <c:pt idx="224">
                  <c:v>51.8</c:v>
                </c:pt>
                <c:pt idx="225">
                  <c:v>55.8</c:v>
                </c:pt>
                <c:pt idx="226">
                  <c:v>58.1</c:v>
                </c:pt>
                <c:pt idx="227">
                  <c:v>56.1</c:v>
                </c:pt>
                <c:pt idx="228">
                  <c:v>54.9</c:v>
                </c:pt>
                <c:pt idx="229">
                  <c:v>57</c:v>
                </c:pt>
                <c:pt idx="230">
                  <c:v>57.1</c:v>
                </c:pt>
                <c:pt idx="231">
                  <c:v>55.2</c:v>
                </c:pt>
                <c:pt idx="232">
                  <c:v>56.7</c:v>
                </c:pt>
                <c:pt idx="233">
                  <c:v>55.5</c:v>
                </c:pt>
                <c:pt idx="234">
                  <c:v>53.1</c:v>
                </c:pt>
                <c:pt idx="235">
                  <c:v>54.8</c:v>
                </c:pt>
                <c:pt idx="236">
                  <c:v>54.1</c:v>
                </c:pt>
                <c:pt idx="237">
                  <c:v>54.6</c:v>
                </c:pt>
                <c:pt idx="238">
                  <c:v>53.2</c:v>
                </c:pt>
                <c:pt idx="239">
                  <c:v>52</c:v>
                </c:pt>
                <c:pt idx="240">
                  <c:v>48.7</c:v>
                </c:pt>
                <c:pt idx="241">
                  <c:v>47.4</c:v>
                </c:pt>
                <c:pt idx="242">
                  <c:v>46.9</c:v>
                </c:pt>
                <c:pt idx="243">
                  <c:v>45</c:v>
                </c:pt>
                <c:pt idx="244">
                  <c:v>47.2</c:v>
                </c:pt>
                <c:pt idx="245">
                  <c:v>51.1</c:v>
                </c:pt>
                <c:pt idx="246">
                  <c:v>49.5</c:v>
                </c:pt>
                <c:pt idx="247">
                  <c:v>47.3</c:v>
                </c:pt>
                <c:pt idx="248">
                  <c:v>44.1</c:v>
                </c:pt>
                <c:pt idx="249">
                  <c:v>42.4</c:v>
                </c:pt>
                <c:pt idx="250">
                  <c:v>39.700000000000003</c:v>
                </c:pt>
                <c:pt idx="251">
                  <c:v>45.4</c:v>
                </c:pt>
                <c:pt idx="252">
                  <c:v>47.9</c:v>
                </c:pt>
                <c:pt idx="253">
                  <c:v>54.8</c:v>
                </c:pt>
                <c:pt idx="254">
                  <c:v>51.2</c:v>
                </c:pt>
                <c:pt idx="255">
                  <c:v>54.5</c:v>
                </c:pt>
                <c:pt idx="256">
                  <c:v>54.2</c:v>
                </c:pt>
                <c:pt idx="257">
                  <c:v>53.8</c:v>
                </c:pt>
                <c:pt idx="258">
                  <c:v>54.4</c:v>
                </c:pt>
                <c:pt idx="259">
                  <c:v>53.6</c:v>
                </c:pt>
                <c:pt idx="260">
                  <c:v>55.1</c:v>
                </c:pt>
                <c:pt idx="261">
                  <c:v>55</c:v>
                </c:pt>
                <c:pt idx="262">
                  <c:v>52.3</c:v>
                </c:pt>
                <c:pt idx="263">
                  <c:v>57.6</c:v>
                </c:pt>
                <c:pt idx="264">
                  <c:v>59.6</c:v>
                </c:pt>
                <c:pt idx="265">
                  <c:v>60.6</c:v>
                </c:pt>
                <c:pt idx="266">
                  <c:v>59.8</c:v>
                </c:pt>
                <c:pt idx="267">
                  <c:v>59.3</c:v>
                </c:pt>
                <c:pt idx="268">
                  <c:v>61.4</c:v>
                </c:pt>
                <c:pt idx="269">
                  <c:v>58.6</c:v>
                </c:pt>
                <c:pt idx="270">
                  <c:v>60.1</c:v>
                </c:pt>
                <c:pt idx="271">
                  <c:v>61.7</c:v>
                </c:pt>
                <c:pt idx="272">
                  <c:v>65.099999999999994</c:v>
                </c:pt>
                <c:pt idx="273">
                  <c:v>67</c:v>
                </c:pt>
                <c:pt idx="274">
                  <c:v>69.900000000000006</c:v>
                </c:pt>
                <c:pt idx="275">
                  <c:v>70.5</c:v>
                </c:pt>
                <c:pt idx="276">
                  <c:v>72.099999999999994</c:v>
                </c:pt>
                <c:pt idx="277">
                  <c:v>69.599999999999994</c:v>
                </c:pt>
                <c:pt idx="278">
                  <c:v>69.599999999999994</c:v>
                </c:pt>
                <c:pt idx="279">
                  <c:v>67.7</c:v>
                </c:pt>
                <c:pt idx="280">
                  <c:v>64.8</c:v>
                </c:pt>
                <c:pt idx="281">
                  <c:v>65</c:v>
                </c:pt>
                <c:pt idx="282">
                  <c:v>57.8</c:v>
                </c:pt>
                <c:pt idx="283">
                  <c:v>62.7</c:v>
                </c:pt>
                <c:pt idx="284">
                  <c:v>63.5</c:v>
                </c:pt>
                <c:pt idx="285">
                  <c:v>66.2</c:v>
                </c:pt>
                <c:pt idx="286">
                  <c:v>68.099999999999994</c:v>
                </c:pt>
                <c:pt idx="287">
                  <c:v>63.6</c:v>
                </c:pt>
                <c:pt idx="288">
                  <c:v>62.1</c:v>
                </c:pt>
                <c:pt idx="289">
                  <c:v>58.6</c:v>
                </c:pt>
                <c:pt idx="290">
                  <c:v>61.8</c:v>
                </c:pt>
                <c:pt idx="291">
                  <c:v>59.9</c:v>
                </c:pt>
                <c:pt idx="292">
                  <c:v>55.7</c:v>
                </c:pt>
                <c:pt idx="293">
                  <c:v>54.7</c:v>
                </c:pt>
                <c:pt idx="294">
                  <c:v>54.8</c:v>
                </c:pt>
                <c:pt idx="295">
                  <c:v>52.9</c:v>
                </c:pt>
                <c:pt idx="296">
                  <c:v>46.2</c:v>
                </c:pt>
                <c:pt idx="297">
                  <c:v>42.7</c:v>
                </c:pt>
                <c:pt idx="298">
                  <c:v>37.9</c:v>
                </c:pt>
                <c:pt idx="299">
                  <c:v>30.9</c:v>
                </c:pt>
                <c:pt idx="300">
                  <c:v>30.7</c:v>
                </c:pt>
                <c:pt idx="301">
                  <c:v>34.4</c:v>
                </c:pt>
                <c:pt idx="302">
                  <c:v>31.6</c:v>
                </c:pt>
                <c:pt idx="303">
                  <c:v>37.5</c:v>
                </c:pt>
                <c:pt idx="304">
                  <c:v>41.2</c:v>
                </c:pt>
                <c:pt idx="305">
                  <c:v>45.1</c:v>
                </c:pt>
                <c:pt idx="306">
                  <c:v>47.2</c:v>
                </c:pt>
                <c:pt idx="307">
                  <c:v>51.4</c:v>
                </c:pt>
                <c:pt idx="308">
                  <c:v>54.4</c:v>
                </c:pt>
                <c:pt idx="309">
                  <c:v>55.5</c:v>
                </c:pt>
                <c:pt idx="310">
                  <c:v>54.5</c:v>
                </c:pt>
                <c:pt idx="311">
                  <c:v>54.9</c:v>
                </c:pt>
                <c:pt idx="312">
                  <c:v>58.8</c:v>
                </c:pt>
                <c:pt idx="313">
                  <c:v>61.5</c:v>
                </c:pt>
                <c:pt idx="314">
                  <c:v>58.4</c:v>
                </c:pt>
                <c:pt idx="315">
                  <c:v>60.6</c:v>
                </c:pt>
                <c:pt idx="316">
                  <c:v>58.8</c:v>
                </c:pt>
                <c:pt idx="317">
                  <c:v>58.2</c:v>
                </c:pt>
                <c:pt idx="318">
                  <c:v>55.9</c:v>
                </c:pt>
                <c:pt idx="319">
                  <c:v>54.5</c:v>
                </c:pt>
                <c:pt idx="320">
                  <c:v>53.6</c:v>
                </c:pt>
                <c:pt idx="321">
                  <c:v>53.5</c:v>
                </c:pt>
                <c:pt idx="322">
                  <c:v>51.7</c:v>
                </c:pt>
                <c:pt idx="323">
                  <c:v>56.6</c:v>
                </c:pt>
                <c:pt idx="324">
                  <c:v>54.8</c:v>
                </c:pt>
                <c:pt idx="325">
                  <c:v>55</c:v>
                </c:pt>
                <c:pt idx="326">
                  <c:v>58.4</c:v>
                </c:pt>
                <c:pt idx="327">
                  <c:v>56.9</c:v>
                </c:pt>
                <c:pt idx="328">
                  <c:v>59.7</c:v>
                </c:pt>
                <c:pt idx="329">
                  <c:v>56.8</c:v>
                </c:pt>
                <c:pt idx="330">
                  <c:v>57.7</c:v>
                </c:pt>
                <c:pt idx="331">
                  <c:v>54.9</c:v>
                </c:pt>
                <c:pt idx="332">
                  <c:v>53.9</c:v>
                </c:pt>
                <c:pt idx="333">
                  <c:v>55.4</c:v>
                </c:pt>
                <c:pt idx="334">
                  <c:v>56.1</c:v>
                </c:pt>
                <c:pt idx="335">
                  <c:v>59.8</c:v>
                </c:pt>
                <c:pt idx="336">
                  <c:v>57.4</c:v>
                </c:pt>
                <c:pt idx="337">
                  <c:v>55.9</c:v>
                </c:pt>
                <c:pt idx="338">
                  <c:v>55</c:v>
                </c:pt>
                <c:pt idx="339">
                  <c:v>57.7</c:v>
                </c:pt>
                <c:pt idx="340">
                  <c:v>60.2</c:v>
                </c:pt>
                <c:pt idx="341">
                  <c:v>60.5</c:v>
                </c:pt>
                <c:pt idx="342">
                  <c:v>62.2</c:v>
                </c:pt>
                <c:pt idx="343">
                  <c:v>60.3</c:v>
                </c:pt>
                <c:pt idx="344">
                  <c:v>60.5</c:v>
                </c:pt>
                <c:pt idx="345">
                  <c:v>60.1</c:v>
                </c:pt>
                <c:pt idx="346">
                  <c:v>61.3</c:v>
                </c:pt>
                <c:pt idx="347">
                  <c:v>59.4</c:v>
                </c:pt>
                <c:pt idx="348">
                  <c:v>58.5</c:v>
                </c:pt>
                <c:pt idx="349">
                  <c:v>58.2</c:v>
                </c:pt>
                <c:pt idx="350">
                  <c:v>57.7</c:v>
                </c:pt>
                <c:pt idx="351">
                  <c:v>56.2</c:v>
                </c:pt>
                <c:pt idx="352">
                  <c:v>54.4</c:v>
                </c:pt>
                <c:pt idx="353">
                  <c:v>52.7</c:v>
                </c:pt>
                <c:pt idx="354">
                  <c:v>51.3</c:v>
                </c:pt>
                <c:pt idx="355">
                  <c:v>49.5</c:v>
                </c:pt>
                <c:pt idx="356">
                  <c:v>49.6</c:v>
                </c:pt>
                <c:pt idx="357">
                  <c:v>49</c:v>
                </c:pt>
                <c:pt idx="358">
                  <c:v>48</c:v>
                </c:pt>
                <c:pt idx="359">
                  <c:v>44.8</c:v>
                </c:pt>
                <c:pt idx="360">
                  <c:v>46.2</c:v>
                </c:pt>
                <c:pt idx="361">
                  <c:v>50.2</c:v>
                </c:pt>
                <c:pt idx="362">
                  <c:v>43.6</c:v>
                </c:pt>
                <c:pt idx="363">
                  <c:v>37.4</c:v>
                </c:pt>
                <c:pt idx="364">
                  <c:v>29.4</c:v>
                </c:pt>
                <c:pt idx="365">
                  <c:v>30.3</c:v>
                </c:pt>
                <c:pt idx="366">
                  <c:v>35</c:v>
                </c:pt>
                <c:pt idx="367">
                  <c:v>45.5</c:v>
                </c:pt>
                <c:pt idx="368">
                  <c:v>50.1</c:v>
                </c:pt>
                <c:pt idx="369">
                  <c:v>55.5</c:v>
                </c:pt>
                <c:pt idx="370">
                  <c:v>58.2</c:v>
                </c:pt>
                <c:pt idx="371">
                  <c:v>53</c:v>
                </c:pt>
                <c:pt idx="372">
                  <c:v>49.2</c:v>
                </c:pt>
                <c:pt idx="373">
                  <c:v>48.8</c:v>
                </c:pt>
                <c:pt idx="374">
                  <c:v>49.6</c:v>
                </c:pt>
                <c:pt idx="375">
                  <c:v>51.6</c:v>
                </c:pt>
                <c:pt idx="376">
                  <c:v>53.5</c:v>
                </c:pt>
                <c:pt idx="377">
                  <c:v>50.7</c:v>
                </c:pt>
                <c:pt idx="378">
                  <c:v>46.7</c:v>
                </c:pt>
                <c:pt idx="379">
                  <c:v>48.3</c:v>
                </c:pt>
                <c:pt idx="380">
                  <c:v>42.5</c:v>
                </c:pt>
                <c:pt idx="381">
                  <c:v>40</c:v>
                </c:pt>
                <c:pt idx="382">
                  <c:v>36.1</c:v>
                </c:pt>
                <c:pt idx="383">
                  <c:v>37.799999999999997</c:v>
                </c:pt>
                <c:pt idx="384">
                  <c:v>38.200000000000003</c:v>
                </c:pt>
                <c:pt idx="385">
                  <c:v>38.299999999999997</c:v>
                </c:pt>
                <c:pt idx="386">
                  <c:v>36.799999999999997</c:v>
                </c:pt>
                <c:pt idx="387">
                  <c:v>37.799999999999997</c:v>
                </c:pt>
                <c:pt idx="388">
                  <c:v>35.5</c:v>
                </c:pt>
                <c:pt idx="389">
                  <c:v>38.299999999999997</c:v>
                </c:pt>
                <c:pt idx="390">
                  <c:v>38.4</c:v>
                </c:pt>
                <c:pt idx="391">
                  <c:v>38.299999999999997</c:v>
                </c:pt>
                <c:pt idx="392">
                  <c:v>38.799999999999997</c:v>
                </c:pt>
                <c:pt idx="393">
                  <c:v>39.4</c:v>
                </c:pt>
                <c:pt idx="394">
                  <c:v>39.200000000000003</c:v>
                </c:pt>
                <c:pt idx="395">
                  <c:v>42.8</c:v>
                </c:pt>
                <c:pt idx="396">
                  <c:v>46</c:v>
                </c:pt>
                <c:pt idx="397">
                  <c:v>54.4</c:v>
                </c:pt>
                <c:pt idx="398">
                  <c:v>53.9</c:v>
                </c:pt>
                <c:pt idx="399">
                  <c:v>54.2</c:v>
                </c:pt>
                <c:pt idx="400">
                  <c:v>56.1</c:v>
                </c:pt>
                <c:pt idx="401">
                  <c:v>57.5</c:v>
                </c:pt>
                <c:pt idx="402">
                  <c:v>63.6</c:v>
                </c:pt>
                <c:pt idx="403">
                  <c:v>63.1</c:v>
                </c:pt>
                <c:pt idx="404">
                  <c:v>62.5</c:v>
                </c:pt>
                <c:pt idx="405">
                  <c:v>64.400000000000006</c:v>
                </c:pt>
                <c:pt idx="406">
                  <c:v>66</c:v>
                </c:pt>
                <c:pt idx="407">
                  <c:v>69.900000000000006</c:v>
                </c:pt>
                <c:pt idx="408">
                  <c:v>60.5</c:v>
                </c:pt>
                <c:pt idx="409">
                  <c:v>61.3</c:v>
                </c:pt>
                <c:pt idx="410">
                  <c:v>58.9</c:v>
                </c:pt>
                <c:pt idx="411">
                  <c:v>61</c:v>
                </c:pt>
                <c:pt idx="412">
                  <c:v>58.6</c:v>
                </c:pt>
                <c:pt idx="413">
                  <c:v>58.1</c:v>
                </c:pt>
                <c:pt idx="414">
                  <c:v>56.1</c:v>
                </c:pt>
                <c:pt idx="415">
                  <c:v>53</c:v>
                </c:pt>
                <c:pt idx="416">
                  <c:v>50</c:v>
                </c:pt>
                <c:pt idx="417">
                  <c:v>50.8</c:v>
                </c:pt>
                <c:pt idx="418">
                  <c:v>50.3</c:v>
                </c:pt>
                <c:pt idx="419">
                  <c:v>50.6</c:v>
                </c:pt>
                <c:pt idx="420">
                  <c:v>50.3</c:v>
                </c:pt>
                <c:pt idx="421">
                  <c:v>49.9</c:v>
                </c:pt>
                <c:pt idx="422">
                  <c:v>47.8</c:v>
                </c:pt>
                <c:pt idx="423">
                  <c:v>48.2</c:v>
                </c:pt>
                <c:pt idx="424">
                  <c:v>47.1</c:v>
                </c:pt>
                <c:pt idx="425">
                  <c:v>47.8</c:v>
                </c:pt>
                <c:pt idx="426">
                  <c:v>47.9</c:v>
                </c:pt>
                <c:pt idx="427">
                  <c:v>47.7</c:v>
                </c:pt>
                <c:pt idx="428">
                  <c:v>49.9</c:v>
                </c:pt>
                <c:pt idx="429">
                  <c:v>50.9</c:v>
                </c:pt>
                <c:pt idx="430">
                  <c:v>52</c:v>
                </c:pt>
                <c:pt idx="431">
                  <c:v>50.7</c:v>
                </c:pt>
                <c:pt idx="432">
                  <c:v>51.2</c:v>
                </c:pt>
                <c:pt idx="433">
                  <c:v>51</c:v>
                </c:pt>
                <c:pt idx="434">
                  <c:v>51</c:v>
                </c:pt>
                <c:pt idx="435">
                  <c:v>49.7</c:v>
                </c:pt>
                <c:pt idx="436">
                  <c:v>53.4</c:v>
                </c:pt>
                <c:pt idx="437">
                  <c:v>50.5</c:v>
                </c:pt>
                <c:pt idx="438">
                  <c:v>48</c:v>
                </c:pt>
                <c:pt idx="439">
                  <c:v>52.6</c:v>
                </c:pt>
                <c:pt idx="440">
                  <c:v>52.4</c:v>
                </c:pt>
                <c:pt idx="441">
                  <c:v>51.2</c:v>
                </c:pt>
                <c:pt idx="442">
                  <c:v>51.2</c:v>
                </c:pt>
                <c:pt idx="443">
                  <c:v>50.5</c:v>
                </c:pt>
                <c:pt idx="444">
                  <c:v>54.9</c:v>
                </c:pt>
                <c:pt idx="445">
                  <c:v>52.6</c:v>
                </c:pt>
                <c:pt idx="446">
                  <c:v>55</c:v>
                </c:pt>
                <c:pt idx="447">
                  <c:v>55.5</c:v>
                </c:pt>
                <c:pt idx="448">
                  <c:v>57.2</c:v>
                </c:pt>
                <c:pt idx="449">
                  <c:v>57.4</c:v>
                </c:pt>
                <c:pt idx="450">
                  <c:v>57.5</c:v>
                </c:pt>
                <c:pt idx="451">
                  <c:v>59.3</c:v>
                </c:pt>
                <c:pt idx="452">
                  <c:v>60</c:v>
                </c:pt>
                <c:pt idx="453">
                  <c:v>60.7</c:v>
                </c:pt>
                <c:pt idx="454">
                  <c:v>58.8</c:v>
                </c:pt>
                <c:pt idx="455">
                  <c:v>61</c:v>
                </c:pt>
                <c:pt idx="456">
                  <c:v>57.5</c:v>
                </c:pt>
                <c:pt idx="457">
                  <c:v>56.2</c:v>
                </c:pt>
                <c:pt idx="458">
                  <c:v>54.6</c:v>
                </c:pt>
                <c:pt idx="459">
                  <c:v>55.8</c:v>
                </c:pt>
                <c:pt idx="460">
                  <c:v>55.5</c:v>
                </c:pt>
                <c:pt idx="461">
                  <c:v>59.3</c:v>
                </c:pt>
                <c:pt idx="462">
                  <c:v>58.2</c:v>
                </c:pt>
                <c:pt idx="463">
                  <c:v>56</c:v>
                </c:pt>
                <c:pt idx="464">
                  <c:v>54.5</c:v>
                </c:pt>
                <c:pt idx="465">
                  <c:v>55.4</c:v>
                </c:pt>
                <c:pt idx="466">
                  <c:v>55.6</c:v>
                </c:pt>
                <c:pt idx="467">
                  <c:v>56</c:v>
                </c:pt>
                <c:pt idx="468">
                  <c:v>54.7</c:v>
                </c:pt>
                <c:pt idx="469">
                  <c:v>54.1</c:v>
                </c:pt>
                <c:pt idx="470">
                  <c:v>51.5</c:v>
                </c:pt>
                <c:pt idx="471">
                  <c:v>52.2</c:v>
                </c:pt>
                <c:pt idx="472">
                  <c:v>49.3</c:v>
                </c:pt>
                <c:pt idx="473">
                  <c:v>47.3</c:v>
                </c:pt>
                <c:pt idx="474">
                  <c:v>45.9</c:v>
                </c:pt>
                <c:pt idx="475">
                  <c:v>45.1</c:v>
                </c:pt>
                <c:pt idx="476">
                  <c:v>46</c:v>
                </c:pt>
                <c:pt idx="477">
                  <c:v>46.8</c:v>
                </c:pt>
                <c:pt idx="478">
                  <c:v>46.8</c:v>
                </c:pt>
                <c:pt idx="479">
                  <c:v>47.4</c:v>
                </c:pt>
                <c:pt idx="480">
                  <c:v>47.2</c:v>
                </c:pt>
                <c:pt idx="481">
                  <c:v>49.1</c:v>
                </c:pt>
                <c:pt idx="482">
                  <c:v>49.9</c:v>
                </c:pt>
                <c:pt idx="483">
                  <c:v>50</c:v>
                </c:pt>
                <c:pt idx="484">
                  <c:v>49.5</c:v>
                </c:pt>
                <c:pt idx="485">
                  <c:v>49.2</c:v>
                </c:pt>
                <c:pt idx="486">
                  <c:v>46.6</c:v>
                </c:pt>
                <c:pt idx="487">
                  <c:v>46.1</c:v>
                </c:pt>
                <c:pt idx="488">
                  <c:v>44.5</c:v>
                </c:pt>
                <c:pt idx="489">
                  <c:v>43.2</c:v>
                </c:pt>
                <c:pt idx="490">
                  <c:v>41.3</c:v>
                </c:pt>
                <c:pt idx="491">
                  <c:v>40.799999999999997</c:v>
                </c:pt>
                <c:pt idx="492">
                  <c:v>39.200000000000003</c:v>
                </c:pt>
                <c:pt idx="493">
                  <c:v>39.4</c:v>
                </c:pt>
                <c:pt idx="494">
                  <c:v>40.700000000000003</c:v>
                </c:pt>
                <c:pt idx="495">
                  <c:v>42.8</c:v>
                </c:pt>
                <c:pt idx="496">
                  <c:v>44.5</c:v>
                </c:pt>
                <c:pt idx="497">
                  <c:v>50.3</c:v>
                </c:pt>
                <c:pt idx="498">
                  <c:v>50.6</c:v>
                </c:pt>
                <c:pt idx="499">
                  <c:v>52.9</c:v>
                </c:pt>
                <c:pt idx="500">
                  <c:v>54.9</c:v>
                </c:pt>
                <c:pt idx="501">
                  <c:v>53.1</c:v>
                </c:pt>
                <c:pt idx="502">
                  <c:v>49.5</c:v>
                </c:pt>
                <c:pt idx="503">
                  <c:v>46.8</c:v>
                </c:pt>
                <c:pt idx="504">
                  <c:v>47.3</c:v>
                </c:pt>
                <c:pt idx="505">
                  <c:v>52.7</c:v>
                </c:pt>
                <c:pt idx="506">
                  <c:v>54.6</c:v>
                </c:pt>
                <c:pt idx="507">
                  <c:v>52.6</c:v>
                </c:pt>
                <c:pt idx="508">
                  <c:v>55.7</c:v>
                </c:pt>
                <c:pt idx="509">
                  <c:v>53.6</c:v>
                </c:pt>
                <c:pt idx="510">
                  <c:v>53.9</c:v>
                </c:pt>
                <c:pt idx="511">
                  <c:v>53.4</c:v>
                </c:pt>
                <c:pt idx="512">
                  <c:v>49.7</c:v>
                </c:pt>
                <c:pt idx="513">
                  <c:v>50.3</c:v>
                </c:pt>
                <c:pt idx="514">
                  <c:v>53.6</c:v>
                </c:pt>
                <c:pt idx="515">
                  <c:v>54.2</c:v>
                </c:pt>
                <c:pt idx="516">
                  <c:v>55.8</c:v>
                </c:pt>
                <c:pt idx="517">
                  <c:v>55.2</c:v>
                </c:pt>
                <c:pt idx="518">
                  <c:v>53.5</c:v>
                </c:pt>
                <c:pt idx="519">
                  <c:v>50.2</c:v>
                </c:pt>
                <c:pt idx="520">
                  <c:v>51.2</c:v>
                </c:pt>
                <c:pt idx="521">
                  <c:v>49.6</c:v>
                </c:pt>
                <c:pt idx="522">
                  <c:v>50.2</c:v>
                </c:pt>
                <c:pt idx="523">
                  <c:v>50.7</c:v>
                </c:pt>
                <c:pt idx="524">
                  <c:v>50.8</c:v>
                </c:pt>
                <c:pt idx="525">
                  <c:v>53.4</c:v>
                </c:pt>
                <c:pt idx="526">
                  <c:v>53.8</c:v>
                </c:pt>
                <c:pt idx="527">
                  <c:v>55.6</c:v>
                </c:pt>
                <c:pt idx="528">
                  <c:v>56</c:v>
                </c:pt>
                <c:pt idx="529">
                  <c:v>56.5</c:v>
                </c:pt>
                <c:pt idx="530">
                  <c:v>56.9</c:v>
                </c:pt>
                <c:pt idx="531">
                  <c:v>57.4</c:v>
                </c:pt>
                <c:pt idx="532">
                  <c:v>58.2</c:v>
                </c:pt>
                <c:pt idx="533">
                  <c:v>58.8</c:v>
                </c:pt>
                <c:pt idx="534">
                  <c:v>58.5</c:v>
                </c:pt>
                <c:pt idx="535">
                  <c:v>58</c:v>
                </c:pt>
                <c:pt idx="536">
                  <c:v>59</c:v>
                </c:pt>
                <c:pt idx="537">
                  <c:v>59.4</c:v>
                </c:pt>
                <c:pt idx="538">
                  <c:v>59.2</c:v>
                </c:pt>
                <c:pt idx="539">
                  <c:v>56.1</c:v>
                </c:pt>
                <c:pt idx="540">
                  <c:v>57.4</c:v>
                </c:pt>
                <c:pt idx="541">
                  <c:v>55.1</c:v>
                </c:pt>
                <c:pt idx="542">
                  <c:v>52.1</c:v>
                </c:pt>
                <c:pt idx="543">
                  <c:v>51.5</c:v>
                </c:pt>
                <c:pt idx="544">
                  <c:v>46.7</c:v>
                </c:pt>
                <c:pt idx="545">
                  <c:v>45.9</c:v>
                </c:pt>
                <c:pt idx="546">
                  <c:v>50.7</c:v>
                </c:pt>
                <c:pt idx="547">
                  <c:v>47.1</c:v>
                </c:pt>
                <c:pt idx="548">
                  <c:v>48.1</c:v>
                </c:pt>
                <c:pt idx="549">
                  <c:v>46.7</c:v>
                </c:pt>
                <c:pt idx="550">
                  <c:v>45.9</c:v>
                </c:pt>
                <c:pt idx="551">
                  <c:v>46.2</c:v>
                </c:pt>
                <c:pt idx="552">
                  <c:v>45.5</c:v>
                </c:pt>
                <c:pt idx="553">
                  <c:v>45.9</c:v>
                </c:pt>
                <c:pt idx="554">
                  <c:v>46.9</c:v>
                </c:pt>
                <c:pt idx="555">
                  <c:v>49.3</c:v>
                </c:pt>
                <c:pt idx="556">
                  <c:v>49.1</c:v>
                </c:pt>
                <c:pt idx="557">
                  <c:v>53.6</c:v>
                </c:pt>
                <c:pt idx="558">
                  <c:v>49.7</c:v>
                </c:pt>
                <c:pt idx="559">
                  <c:v>51.6</c:v>
                </c:pt>
                <c:pt idx="560">
                  <c:v>51.1</c:v>
                </c:pt>
                <c:pt idx="561">
                  <c:v>50.5</c:v>
                </c:pt>
                <c:pt idx="562">
                  <c:v>53</c:v>
                </c:pt>
                <c:pt idx="563">
                  <c:v>55.2</c:v>
                </c:pt>
                <c:pt idx="564">
                  <c:v>53.8</c:v>
                </c:pt>
                <c:pt idx="565">
                  <c:v>53.1</c:v>
                </c:pt>
                <c:pt idx="566">
                  <c:v>53.8</c:v>
                </c:pt>
                <c:pt idx="567">
                  <c:v>53.7</c:v>
                </c:pt>
                <c:pt idx="568">
                  <c:v>56.1</c:v>
                </c:pt>
                <c:pt idx="569">
                  <c:v>54.9</c:v>
                </c:pt>
                <c:pt idx="570">
                  <c:v>57.7</c:v>
                </c:pt>
                <c:pt idx="571">
                  <c:v>56.3</c:v>
                </c:pt>
                <c:pt idx="572">
                  <c:v>53.9</c:v>
                </c:pt>
                <c:pt idx="573">
                  <c:v>56.4</c:v>
                </c:pt>
                <c:pt idx="574">
                  <c:v>55.7</c:v>
                </c:pt>
                <c:pt idx="575">
                  <c:v>54.5</c:v>
                </c:pt>
                <c:pt idx="576">
                  <c:v>53.8</c:v>
                </c:pt>
                <c:pt idx="577">
                  <c:v>52.9</c:v>
                </c:pt>
                <c:pt idx="578">
                  <c:v>52.9</c:v>
                </c:pt>
                <c:pt idx="579">
                  <c:v>52.2</c:v>
                </c:pt>
                <c:pt idx="580">
                  <c:v>50.9</c:v>
                </c:pt>
                <c:pt idx="581">
                  <c:v>48.9</c:v>
                </c:pt>
                <c:pt idx="582">
                  <c:v>49.2</c:v>
                </c:pt>
                <c:pt idx="583">
                  <c:v>49.3</c:v>
                </c:pt>
                <c:pt idx="584">
                  <c:v>48.7</c:v>
                </c:pt>
                <c:pt idx="585">
                  <c:v>48.7</c:v>
                </c:pt>
                <c:pt idx="586">
                  <c:v>48.2</c:v>
                </c:pt>
                <c:pt idx="587">
                  <c:v>46.8</c:v>
                </c:pt>
                <c:pt idx="588">
                  <c:v>50.6</c:v>
                </c:pt>
                <c:pt idx="589">
                  <c:v>51.7</c:v>
                </c:pt>
                <c:pt idx="590">
                  <c:v>52.4</c:v>
                </c:pt>
                <c:pt idx="591">
                  <c:v>52.3</c:v>
                </c:pt>
                <c:pt idx="592">
                  <c:v>54.3</c:v>
                </c:pt>
                <c:pt idx="593">
                  <c:v>55.8</c:v>
                </c:pt>
                <c:pt idx="594">
                  <c:v>53.6</c:v>
                </c:pt>
                <c:pt idx="595">
                  <c:v>54.8</c:v>
                </c:pt>
                <c:pt idx="596">
                  <c:v>57</c:v>
                </c:pt>
                <c:pt idx="597">
                  <c:v>57.2</c:v>
                </c:pt>
                <c:pt idx="598">
                  <c:v>58.1</c:v>
                </c:pt>
                <c:pt idx="599">
                  <c:v>57.8</c:v>
                </c:pt>
                <c:pt idx="600">
                  <c:v>56.7</c:v>
                </c:pt>
                <c:pt idx="601">
                  <c:v>55.8</c:v>
                </c:pt>
                <c:pt idx="602">
                  <c:v>54.9</c:v>
                </c:pt>
                <c:pt idx="603">
                  <c:v>54.7</c:v>
                </c:pt>
                <c:pt idx="604">
                  <c:v>53.2</c:v>
                </c:pt>
                <c:pt idx="605">
                  <c:v>51.4</c:v>
                </c:pt>
                <c:pt idx="606">
                  <c:v>52.5</c:v>
                </c:pt>
                <c:pt idx="607">
                  <c:v>49.9</c:v>
                </c:pt>
                <c:pt idx="608">
                  <c:v>49.7</c:v>
                </c:pt>
                <c:pt idx="609">
                  <c:v>48.7</c:v>
                </c:pt>
                <c:pt idx="610">
                  <c:v>48.5</c:v>
                </c:pt>
                <c:pt idx="611">
                  <c:v>43.9</c:v>
                </c:pt>
                <c:pt idx="612">
                  <c:v>42.3</c:v>
                </c:pt>
                <c:pt idx="613">
                  <c:v>42.1</c:v>
                </c:pt>
                <c:pt idx="614">
                  <c:v>43.1</c:v>
                </c:pt>
                <c:pt idx="615">
                  <c:v>42.7</c:v>
                </c:pt>
                <c:pt idx="616">
                  <c:v>41.3</c:v>
                </c:pt>
                <c:pt idx="617">
                  <c:v>43.2</c:v>
                </c:pt>
                <c:pt idx="618">
                  <c:v>43.5</c:v>
                </c:pt>
                <c:pt idx="619">
                  <c:v>46.3</c:v>
                </c:pt>
                <c:pt idx="620">
                  <c:v>46.2</c:v>
                </c:pt>
                <c:pt idx="621">
                  <c:v>40.799999999999997</c:v>
                </c:pt>
                <c:pt idx="622">
                  <c:v>44.1</c:v>
                </c:pt>
                <c:pt idx="623">
                  <c:v>45.3</c:v>
                </c:pt>
                <c:pt idx="624">
                  <c:v>47.5</c:v>
                </c:pt>
                <c:pt idx="625">
                  <c:v>50.7</c:v>
                </c:pt>
                <c:pt idx="626">
                  <c:v>52.4</c:v>
                </c:pt>
                <c:pt idx="627">
                  <c:v>52.4</c:v>
                </c:pt>
                <c:pt idx="628">
                  <c:v>53.1</c:v>
                </c:pt>
                <c:pt idx="629">
                  <c:v>53.6</c:v>
                </c:pt>
                <c:pt idx="630">
                  <c:v>50.2</c:v>
                </c:pt>
                <c:pt idx="631">
                  <c:v>50.3</c:v>
                </c:pt>
                <c:pt idx="632">
                  <c:v>50.5</c:v>
                </c:pt>
                <c:pt idx="633">
                  <c:v>49</c:v>
                </c:pt>
                <c:pt idx="634">
                  <c:v>48.5</c:v>
                </c:pt>
                <c:pt idx="635">
                  <c:v>51.6</c:v>
                </c:pt>
                <c:pt idx="636">
                  <c:v>51.3</c:v>
                </c:pt>
                <c:pt idx="637">
                  <c:v>48.8</c:v>
                </c:pt>
                <c:pt idx="638">
                  <c:v>46.3</c:v>
                </c:pt>
                <c:pt idx="639">
                  <c:v>46.1</c:v>
                </c:pt>
                <c:pt idx="640">
                  <c:v>49</c:v>
                </c:pt>
                <c:pt idx="641">
                  <c:v>49</c:v>
                </c:pt>
                <c:pt idx="642">
                  <c:v>51</c:v>
                </c:pt>
                <c:pt idx="643">
                  <c:v>53.2</c:v>
                </c:pt>
                <c:pt idx="644">
                  <c:v>52.4</c:v>
                </c:pt>
                <c:pt idx="645">
                  <c:v>55.2</c:v>
                </c:pt>
                <c:pt idx="646">
                  <c:v>58.4</c:v>
                </c:pt>
                <c:pt idx="647">
                  <c:v>60.1</c:v>
                </c:pt>
                <c:pt idx="648">
                  <c:v>60.8</c:v>
                </c:pt>
                <c:pt idx="649">
                  <c:v>59.9</c:v>
                </c:pt>
                <c:pt idx="650">
                  <c:v>60.6</c:v>
                </c:pt>
                <c:pt idx="651">
                  <c:v>60.6</c:v>
                </c:pt>
                <c:pt idx="652">
                  <c:v>61.4</c:v>
                </c:pt>
                <c:pt idx="653">
                  <c:v>60.5</c:v>
                </c:pt>
                <c:pt idx="654">
                  <c:v>59.9</c:v>
                </c:pt>
                <c:pt idx="655">
                  <c:v>58.5</c:v>
                </c:pt>
                <c:pt idx="656">
                  <c:v>57.4</c:v>
                </c:pt>
                <c:pt idx="657">
                  <c:v>56.3</c:v>
                </c:pt>
                <c:pt idx="658">
                  <c:v>56.2</c:v>
                </c:pt>
                <c:pt idx="659">
                  <c:v>57.2</c:v>
                </c:pt>
                <c:pt idx="660">
                  <c:v>56.8</c:v>
                </c:pt>
                <c:pt idx="661">
                  <c:v>55.5</c:v>
                </c:pt>
                <c:pt idx="662">
                  <c:v>55.2</c:v>
                </c:pt>
                <c:pt idx="663">
                  <c:v>52.2</c:v>
                </c:pt>
                <c:pt idx="664">
                  <c:v>50.8</c:v>
                </c:pt>
                <c:pt idx="665">
                  <c:v>52.4</c:v>
                </c:pt>
                <c:pt idx="666">
                  <c:v>52.8</c:v>
                </c:pt>
                <c:pt idx="667">
                  <c:v>52.4</c:v>
                </c:pt>
                <c:pt idx="668">
                  <c:v>56.8</c:v>
                </c:pt>
                <c:pt idx="669">
                  <c:v>57.2</c:v>
                </c:pt>
                <c:pt idx="670">
                  <c:v>56.7</c:v>
                </c:pt>
                <c:pt idx="671">
                  <c:v>55.1</c:v>
                </c:pt>
                <c:pt idx="672">
                  <c:v>55</c:v>
                </c:pt>
                <c:pt idx="673">
                  <c:v>55.8</c:v>
                </c:pt>
                <c:pt idx="674">
                  <c:v>54.3</c:v>
                </c:pt>
                <c:pt idx="675">
                  <c:v>55.2</c:v>
                </c:pt>
                <c:pt idx="676">
                  <c:v>53.7</c:v>
                </c:pt>
                <c:pt idx="677">
                  <c:v>52</c:v>
                </c:pt>
                <c:pt idx="678">
                  <c:v>53</c:v>
                </c:pt>
                <c:pt idx="679">
                  <c:v>53.7</c:v>
                </c:pt>
                <c:pt idx="680">
                  <c:v>52.2</c:v>
                </c:pt>
                <c:pt idx="681">
                  <c:v>51.4</c:v>
                </c:pt>
                <c:pt idx="682">
                  <c:v>50.3</c:v>
                </c:pt>
                <c:pt idx="683">
                  <c:v>51.4</c:v>
                </c:pt>
                <c:pt idx="684">
                  <c:v>49.5</c:v>
                </c:pt>
                <c:pt idx="685">
                  <c:v>51.9</c:v>
                </c:pt>
                <c:pt idx="686">
                  <c:v>50.7</c:v>
                </c:pt>
                <c:pt idx="687">
                  <c:v>52.6</c:v>
                </c:pt>
                <c:pt idx="688">
                  <c:v>52.5</c:v>
                </c:pt>
                <c:pt idx="689">
                  <c:v>52.6</c:v>
                </c:pt>
                <c:pt idx="690">
                  <c:v>52.4</c:v>
                </c:pt>
                <c:pt idx="691">
                  <c:v>50.9</c:v>
                </c:pt>
                <c:pt idx="692">
                  <c:v>51</c:v>
                </c:pt>
                <c:pt idx="693">
                  <c:v>51.1</c:v>
                </c:pt>
                <c:pt idx="694">
                  <c:v>50.5</c:v>
                </c:pt>
                <c:pt idx="695">
                  <c:v>49</c:v>
                </c:pt>
                <c:pt idx="696">
                  <c:v>50.3</c:v>
                </c:pt>
                <c:pt idx="697">
                  <c:v>47.6</c:v>
                </c:pt>
                <c:pt idx="698">
                  <c:v>48.3</c:v>
                </c:pt>
                <c:pt idx="699">
                  <c:v>48.8</c:v>
                </c:pt>
                <c:pt idx="700">
                  <c:v>48.8</c:v>
                </c:pt>
                <c:pt idx="701">
                  <c:v>49.8</c:v>
                </c:pt>
                <c:pt idx="702">
                  <c:v>50</c:v>
                </c:pt>
                <c:pt idx="703">
                  <c:v>49.2</c:v>
                </c:pt>
                <c:pt idx="704">
                  <c:v>44.8</c:v>
                </c:pt>
                <c:pt idx="705">
                  <c:v>38.9</c:v>
                </c:pt>
                <c:pt idx="706">
                  <c:v>36.5</c:v>
                </c:pt>
                <c:pt idx="707">
                  <c:v>33.1</c:v>
                </c:pt>
                <c:pt idx="708">
                  <c:v>34.9</c:v>
                </c:pt>
                <c:pt idx="709">
                  <c:v>35.5</c:v>
                </c:pt>
                <c:pt idx="710">
                  <c:v>36</c:v>
                </c:pt>
                <c:pt idx="711">
                  <c:v>39.5</c:v>
                </c:pt>
                <c:pt idx="712">
                  <c:v>41.7</c:v>
                </c:pt>
                <c:pt idx="713">
                  <c:v>45.8</c:v>
                </c:pt>
                <c:pt idx="714">
                  <c:v>49.9</c:v>
                </c:pt>
                <c:pt idx="715">
                  <c:v>53.5</c:v>
                </c:pt>
                <c:pt idx="716">
                  <c:v>54.4</c:v>
                </c:pt>
                <c:pt idx="717">
                  <c:v>56</c:v>
                </c:pt>
                <c:pt idx="718">
                  <c:v>54.4</c:v>
                </c:pt>
                <c:pt idx="719">
                  <c:v>55.3</c:v>
                </c:pt>
                <c:pt idx="720">
                  <c:v>57.2</c:v>
                </c:pt>
                <c:pt idx="721">
                  <c:v>55.8</c:v>
                </c:pt>
                <c:pt idx="722">
                  <c:v>58.8</c:v>
                </c:pt>
                <c:pt idx="723">
                  <c:v>58.1</c:v>
                </c:pt>
                <c:pt idx="724">
                  <c:v>58.3</c:v>
                </c:pt>
                <c:pt idx="725">
                  <c:v>56.4</c:v>
                </c:pt>
                <c:pt idx="726">
                  <c:v>56.4</c:v>
                </c:pt>
                <c:pt idx="727">
                  <c:v>58</c:v>
                </c:pt>
                <c:pt idx="728">
                  <c:v>56.3</c:v>
                </c:pt>
                <c:pt idx="729">
                  <c:v>57.7</c:v>
                </c:pt>
                <c:pt idx="730">
                  <c:v>57.6</c:v>
                </c:pt>
                <c:pt idx="731">
                  <c:v>57.5</c:v>
                </c:pt>
                <c:pt idx="732">
                  <c:v>59</c:v>
                </c:pt>
                <c:pt idx="733">
                  <c:v>59.3</c:v>
                </c:pt>
                <c:pt idx="734">
                  <c:v>59.1</c:v>
                </c:pt>
                <c:pt idx="735">
                  <c:v>58.9</c:v>
                </c:pt>
                <c:pt idx="736">
                  <c:v>53.7</c:v>
                </c:pt>
                <c:pt idx="737">
                  <c:v>56.6</c:v>
                </c:pt>
                <c:pt idx="738">
                  <c:v>52.9</c:v>
                </c:pt>
                <c:pt idx="739">
                  <c:v>53</c:v>
                </c:pt>
                <c:pt idx="740">
                  <c:v>52.8</c:v>
                </c:pt>
                <c:pt idx="741">
                  <c:v>51.8</c:v>
                </c:pt>
                <c:pt idx="742">
                  <c:v>52.1</c:v>
                </c:pt>
                <c:pt idx="743">
                  <c:v>53.1</c:v>
                </c:pt>
                <c:pt idx="744">
                  <c:v>52.8</c:v>
                </c:pt>
                <c:pt idx="745">
                  <c:v>52.4</c:v>
                </c:pt>
                <c:pt idx="746">
                  <c:v>53</c:v>
                </c:pt>
                <c:pt idx="747">
                  <c:v>53.7</c:v>
                </c:pt>
                <c:pt idx="748">
                  <c:v>53.2</c:v>
                </c:pt>
                <c:pt idx="749">
                  <c:v>51</c:v>
                </c:pt>
                <c:pt idx="750">
                  <c:v>50.6</c:v>
                </c:pt>
                <c:pt idx="751">
                  <c:v>51.1</c:v>
                </c:pt>
                <c:pt idx="752">
                  <c:v>52.2</c:v>
                </c:pt>
                <c:pt idx="753">
                  <c:v>51.2</c:v>
                </c:pt>
                <c:pt idx="754">
                  <c:v>49.5</c:v>
                </c:pt>
                <c:pt idx="755">
                  <c:v>50.4</c:v>
                </c:pt>
                <c:pt idx="756">
                  <c:v>52.3</c:v>
                </c:pt>
                <c:pt idx="757">
                  <c:v>53.1</c:v>
                </c:pt>
                <c:pt idx="758">
                  <c:v>51.5</c:v>
                </c:pt>
                <c:pt idx="759">
                  <c:v>50</c:v>
                </c:pt>
                <c:pt idx="760">
                  <c:v>50</c:v>
                </c:pt>
                <c:pt idx="761">
                  <c:v>52.5</c:v>
                </c:pt>
                <c:pt idx="762">
                  <c:v>54.9</c:v>
                </c:pt>
                <c:pt idx="763">
                  <c:v>56.3</c:v>
                </c:pt>
                <c:pt idx="764">
                  <c:v>56</c:v>
                </c:pt>
                <c:pt idx="765">
                  <c:v>56.6</c:v>
                </c:pt>
                <c:pt idx="766">
                  <c:v>57</c:v>
                </c:pt>
                <c:pt idx="767">
                  <c:v>56.5</c:v>
                </c:pt>
                <c:pt idx="768">
                  <c:v>51.3</c:v>
                </c:pt>
                <c:pt idx="769">
                  <c:v>54.3</c:v>
                </c:pt>
                <c:pt idx="770">
                  <c:v>54.4</c:v>
                </c:pt>
                <c:pt idx="771">
                  <c:v>55.3</c:v>
                </c:pt>
                <c:pt idx="772">
                  <c:v>55.6</c:v>
                </c:pt>
                <c:pt idx="773">
                  <c:v>55.7</c:v>
                </c:pt>
                <c:pt idx="774">
                  <c:v>56.4</c:v>
                </c:pt>
                <c:pt idx="775">
                  <c:v>58.1</c:v>
                </c:pt>
                <c:pt idx="776">
                  <c:v>56.1</c:v>
                </c:pt>
                <c:pt idx="777">
                  <c:v>57.9</c:v>
                </c:pt>
                <c:pt idx="778">
                  <c:v>57.6</c:v>
                </c:pt>
                <c:pt idx="779">
                  <c:v>55.1</c:v>
                </c:pt>
                <c:pt idx="780">
                  <c:v>53.5</c:v>
                </c:pt>
                <c:pt idx="781">
                  <c:v>52.9</c:v>
                </c:pt>
                <c:pt idx="782">
                  <c:v>51.5</c:v>
                </c:pt>
                <c:pt idx="783">
                  <c:v>51.5</c:v>
                </c:pt>
                <c:pt idx="784">
                  <c:v>52.8</c:v>
                </c:pt>
                <c:pt idx="785">
                  <c:v>53.5</c:v>
                </c:pt>
                <c:pt idx="786">
                  <c:v>52.7</c:v>
                </c:pt>
                <c:pt idx="787">
                  <c:v>51.1</c:v>
                </c:pt>
                <c:pt idx="788">
                  <c:v>50.2</c:v>
                </c:pt>
                <c:pt idx="789">
                  <c:v>49.4</c:v>
                </c:pt>
                <c:pt idx="790">
                  <c:v>48.4</c:v>
                </c:pt>
                <c:pt idx="791">
                  <c:v>48</c:v>
                </c:pt>
                <c:pt idx="792">
                  <c:v>48.2</c:v>
                </c:pt>
                <c:pt idx="793">
                  <c:v>49.7</c:v>
                </c:pt>
                <c:pt idx="794">
                  <c:v>51.7</c:v>
                </c:pt>
                <c:pt idx="795">
                  <c:v>50.7</c:v>
                </c:pt>
                <c:pt idx="796">
                  <c:v>51</c:v>
                </c:pt>
                <c:pt idx="797">
                  <c:v>52.8</c:v>
                </c:pt>
                <c:pt idx="798">
                  <c:v>52.3</c:v>
                </c:pt>
                <c:pt idx="799">
                  <c:v>49.4</c:v>
                </c:pt>
                <c:pt idx="800">
                  <c:v>51.7</c:v>
                </c:pt>
                <c:pt idx="801">
                  <c:v>52</c:v>
                </c:pt>
                <c:pt idx="802">
                  <c:v>53.5</c:v>
                </c:pt>
                <c:pt idx="803">
                  <c:v>54.5</c:v>
                </c:pt>
                <c:pt idx="804">
                  <c:v>56</c:v>
                </c:pt>
                <c:pt idx="805">
                  <c:v>57.6</c:v>
                </c:pt>
                <c:pt idx="806">
                  <c:v>56.6</c:v>
                </c:pt>
                <c:pt idx="807">
                  <c:v>55.3</c:v>
                </c:pt>
                <c:pt idx="808">
                  <c:v>55.5</c:v>
                </c:pt>
                <c:pt idx="809">
                  <c:v>56.7</c:v>
                </c:pt>
                <c:pt idx="810">
                  <c:v>56.5</c:v>
                </c:pt>
                <c:pt idx="811">
                  <c:v>59.3</c:v>
                </c:pt>
                <c:pt idx="812">
                  <c:v>60.2</c:v>
                </c:pt>
                <c:pt idx="813">
                  <c:v>58.5</c:v>
                </c:pt>
                <c:pt idx="814">
                  <c:v>58.2</c:v>
                </c:pt>
                <c:pt idx="815">
                  <c:v>59.3</c:v>
                </c:pt>
                <c:pt idx="816">
                  <c:v>59.1</c:v>
                </c:pt>
                <c:pt idx="817">
                  <c:v>60.7</c:v>
                </c:pt>
                <c:pt idx="818">
                  <c:v>59.3</c:v>
                </c:pt>
                <c:pt idx="819">
                  <c:v>57.9</c:v>
                </c:pt>
                <c:pt idx="820">
                  <c:v>58.7</c:v>
                </c:pt>
                <c:pt idx="821">
                  <c:v>60</c:v>
                </c:pt>
                <c:pt idx="822">
                  <c:v>58.4</c:v>
                </c:pt>
                <c:pt idx="823">
                  <c:v>60.8</c:v>
                </c:pt>
                <c:pt idx="824">
                  <c:v>59.5</c:v>
                </c:pt>
                <c:pt idx="825">
                  <c:v>57.5</c:v>
                </c:pt>
                <c:pt idx="826">
                  <c:v>58.8</c:v>
                </c:pt>
                <c:pt idx="827">
                  <c:v>54.3</c:v>
                </c:pt>
                <c:pt idx="828">
                  <c:v>56.6</c:v>
                </c:pt>
                <c:pt idx="829">
                  <c:v>54.2</c:v>
                </c:pt>
                <c:pt idx="830">
                  <c:v>55.3</c:v>
                </c:pt>
              </c:numCache>
            </c:numRef>
          </c:val>
          <c:smooth val="0"/>
          <c:extLst>
            <c:ext xmlns:c16="http://schemas.microsoft.com/office/drawing/2014/chart" uri="{C3380CC4-5D6E-409C-BE32-E72D297353CC}">
              <c16:uniqueId val="{00000001-F869-8349-A853-B547B00325EB}"/>
            </c:ext>
          </c:extLst>
        </c:ser>
        <c:dLbls>
          <c:showLegendKey val="0"/>
          <c:showVal val="0"/>
          <c:showCatName val="0"/>
          <c:showSerName val="0"/>
          <c:showPercent val="0"/>
          <c:showBubbleSize val="0"/>
        </c:dLbls>
        <c:marker val="1"/>
        <c:smooth val="0"/>
        <c:axId val="407238079"/>
        <c:axId val="386060623"/>
      </c:lineChart>
      <c:dateAx>
        <c:axId val="5381888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87375"/>
        <c:crosses val="autoZero"/>
        <c:auto val="1"/>
        <c:lblOffset val="100"/>
        <c:baseTimeUnit val="months"/>
      </c:dateAx>
      <c:valAx>
        <c:axId val="538087375"/>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 Change</a:t>
                </a:r>
                <a:r>
                  <a:rPr lang="en-US" baseline="0"/>
                  <a:t>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8879"/>
        <c:crosses val="autoZero"/>
        <c:crossBetween val="between"/>
      </c:valAx>
      <c:valAx>
        <c:axId val="3860606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8079"/>
        <c:crosses val="max"/>
        <c:crossBetween val="between"/>
      </c:valAx>
      <c:catAx>
        <c:axId val="407238079"/>
        <c:scaling>
          <c:orientation val="minMax"/>
        </c:scaling>
        <c:delete val="1"/>
        <c:axPos val="b"/>
        <c:majorTickMark val="out"/>
        <c:minorTickMark val="none"/>
        <c:tickLblPos val="nextTo"/>
        <c:crossAx val="386060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 y/y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Analysis'!$AJ$2</c:f>
              <c:strCache>
                <c:ptCount val="1"/>
                <c:pt idx="0">
                  <c:v>SPX% y/y</c:v>
                </c:pt>
              </c:strCache>
            </c:strRef>
          </c:tx>
          <c:spPr>
            <a:ln w="9525" cap="rnd">
              <a:solidFill>
                <a:schemeClr val="bg1">
                  <a:lumMod val="95000"/>
                </a:schemeClr>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Analysis'!$AJ$3:$AJ$834</c:f>
              <c:numCache>
                <c:formatCode>0.00%</c:formatCode>
                <c:ptCount val="832"/>
                <c:pt idx="12">
                  <c:v>0.27038130618072181</c:v>
                </c:pt>
                <c:pt idx="13">
                  <c:v>0.26596981800057001</c:v>
                </c:pt>
                <c:pt idx="14">
                  <c:v>0.23770958717700469</c:v>
                </c:pt>
                <c:pt idx="15">
                  <c:v>0.24128389596015493</c:v>
                </c:pt>
                <c:pt idx="16">
                  <c:v>0.14589983248669694</c:v>
                </c:pt>
                <c:pt idx="17">
                  <c:v>0.18485007434425815</c:v>
                </c:pt>
                <c:pt idx="18">
                  <c:v>0.25560538116591919</c:v>
                </c:pt>
                <c:pt idx="19">
                  <c:v>0.26384370249728539</c:v>
                </c:pt>
                <c:pt idx="20">
                  <c:v>0.19588682797497034</c:v>
                </c:pt>
                <c:pt idx="21">
                  <c:v>0.17460316566292036</c:v>
                </c:pt>
                <c:pt idx="22">
                  <c:v>0.17273188108662224</c:v>
                </c:pt>
                <c:pt idx="23">
                  <c:v>0.16462518373346396</c:v>
                </c:pt>
                <c:pt idx="24">
                  <c:v>0.11449672206832869</c:v>
                </c:pt>
                <c:pt idx="25">
                  <c:v>6.6972526007914118E-2</c:v>
                </c:pt>
                <c:pt idx="26">
                  <c:v>0.13878509345794393</c:v>
                </c:pt>
                <c:pt idx="27">
                  <c:v>3.9679001337494454E-2</c:v>
                </c:pt>
                <c:pt idx="28">
                  <c:v>0.10873610594795544</c:v>
                </c:pt>
                <c:pt idx="29">
                  <c:v>0.19083970376143625</c:v>
                </c:pt>
                <c:pt idx="30">
                  <c:v>0.13392857142857142</c:v>
                </c:pt>
                <c:pt idx="31">
                  <c:v>7.5171818076811947E-2</c:v>
                </c:pt>
                <c:pt idx="32">
                  <c:v>5.5030137575236393E-2</c:v>
                </c:pt>
                <c:pt idx="33">
                  <c:v>6.8875280345454259E-2</c:v>
                </c:pt>
                <c:pt idx="34">
                  <c:v>0.12150354552025978</c:v>
                </c:pt>
                <c:pt idx="35">
                  <c:v>0.1177955405973917</c:v>
                </c:pt>
                <c:pt idx="36">
                  <c:v>9.2792050239935892E-2</c:v>
                </c:pt>
                <c:pt idx="37">
                  <c:v>0.11349957007738594</c:v>
                </c:pt>
                <c:pt idx="38">
                  <c:v>3.7751332057803434E-2</c:v>
                </c:pt>
                <c:pt idx="39">
                  <c:v>5.5746183533447603E-2</c:v>
                </c:pt>
                <c:pt idx="40">
                  <c:v>2.8499579694066218E-2</c:v>
                </c:pt>
                <c:pt idx="41">
                  <c:v>-3.2852565418772663E-2</c:v>
                </c:pt>
                <c:pt idx="42">
                  <c:v>-2.5590551181102306E-2</c:v>
                </c:pt>
                <c:pt idx="43">
                  <c:v>-6.8318055600557051E-2</c:v>
                </c:pt>
                <c:pt idx="44">
                  <c:v>-4.8492296312457314E-2</c:v>
                </c:pt>
                <c:pt idx="45">
                  <c:v>8.1570146818925782E-4</c:v>
                </c:pt>
                <c:pt idx="46">
                  <c:v>-3.5074045206547097E-2</c:v>
                </c:pt>
                <c:pt idx="47">
                  <c:v>-6.6240158073014643E-2</c:v>
                </c:pt>
                <c:pt idx="48">
                  <c:v>-1.1372214229424468E-2</c:v>
                </c:pt>
                <c:pt idx="49">
                  <c:v>9.6525096525096523E-3</c:v>
                </c:pt>
                <c:pt idx="50">
                  <c:v>6.5243176542381265E-2</c:v>
                </c:pt>
                <c:pt idx="51">
                  <c:v>0.14784723201270394</c:v>
                </c:pt>
                <c:pt idx="52">
                  <c:v>0.18948654484569902</c:v>
                </c:pt>
                <c:pt idx="53">
                  <c:v>0.21002486371271184</c:v>
                </c:pt>
                <c:pt idx="54">
                  <c:v>0.24767672727272733</c:v>
                </c:pt>
                <c:pt idx="55">
                  <c:v>0.27915951972555736</c:v>
                </c:pt>
                <c:pt idx="56">
                  <c:v>0.3837259528907922</c:v>
                </c:pt>
                <c:pt idx="57">
                  <c:v>0.29095349262618203</c:v>
                </c:pt>
                <c:pt idx="58">
                  <c:v>0.38287568659127602</c:v>
                </c:pt>
                <c:pt idx="59">
                  <c:v>0.45022174325762748</c:v>
                </c:pt>
                <c:pt idx="60">
                  <c:v>0.40452457822085897</c:v>
                </c:pt>
                <c:pt idx="61">
                  <c:v>0.40573606118546862</c:v>
                </c:pt>
                <c:pt idx="62">
                  <c:v>0.35783224358454929</c:v>
                </c:pt>
                <c:pt idx="63">
                  <c:v>0.34324129511677287</c:v>
                </c:pt>
                <c:pt idx="64">
                  <c:v>0.29873239812496061</c:v>
                </c:pt>
                <c:pt idx="65">
                  <c:v>0.40465595359999829</c:v>
                </c:pt>
                <c:pt idx="66">
                  <c:v>0.40932647050927695</c:v>
                </c:pt>
                <c:pt idx="67">
                  <c:v>0.44753603754609461</c:v>
                </c:pt>
                <c:pt idx="68">
                  <c:v>0.35159383003423617</c:v>
                </c:pt>
                <c:pt idx="69">
                  <c:v>0.33648989898989912</c:v>
                </c:pt>
                <c:pt idx="70">
                  <c:v>0.32914706021337287</c:v>
                </c:pt>
                <c:pt idx="71">
                  <c:v>0.26403557531962202</c:v>
                </c:pt>
                <c:pt idx="72">
                  <c:v>0.19628716362852408</c:v>
                </c:pt>
                <c:pt idx="73">
                  <c:v>0.23340594305799472</c:v>
                </c:pt>
                <c:pt idx="74">
                  <c:v>0.32531430698117503</c:v>
                </c:pt>
                <c:pt idx="75">
                  <c:v>0.27449953304793279</c:v>
                </c:pt>
                <c:pt idx="76">
                  <c:v>0.19229757319968357</c:v>
                </c:pt>
                <c:pt idx="77">
                  <c:v>0.14477217023573427</c:v>
                </c:pt>
                <c:pt idx="78">
                  <c:v>0.13488049172794117</c:v>
                </c:pt>
                <c:pt idx="79">
                  <c:v>0.10027786012042621</c:v>
                </c:pt>
                <c:pt idx="80">
                  <c:v>3.8470347536997823E-2</c:v>
                </c:pt>
                <c:pt idx="81">
                  <c:v>7.6523429381199728E-2</c:v>
                </c:pt>
                <c:pt idx="82">
                  <c:v>-9.4483853855586337E-3</c:v>
                </c:pt>
                <c:pt idx="83">
                  <c:v>2.616530343007922E-2</c:v>
                </c:pt>
                <c:pt idx="84">
                  <c:v>2.0538589685075381E-2</c:v>
                </c:pt>
                <c:pt idx="85">
                  <c:v>-4.5875650639611826E-2</c:v>
                </c:pt>
                <c:pt idx="86">
                  <c:v>-9.0140243399339945E-2</c:v>
                </c:pt>
                <c:pt idx="87">
                  <c:v>-5.4567981509549848E-2</c:v>
                </c:pt>
                <c:pt idx="88">
                  <c:v>4.9336259970436711E-2</c:v>
                </c:pt>
                <c:pt idx="89">
                  <c:v>8.5160313281661734E-3</c:v>
                </c:pt>
                <c:pt idx="90">
                  <c:v>-2.9965560436638325E-2</c:v>
                </c:pt>
                <c:pt idx="91">
                  <c:v>-4.8200317752065562E-2</c:v>
                </c:pt>
                <c:pt idx="92">
                  <c:v>-6.4608602628824813E-2</c:v>
                </c:pt>
                <c:pt idx="93">
                  <c:v>-9.9166318597353295E-2</c:v>
                </c:pt>
                <c:pt idx="94">
                  <c:v>-7.4534180366717745E-2</c:v>
                </c:pt>
                <c:pt idx="95">
                  <c:v>-0.1431325538089803</c:v>
                </c:pt>
                <c:pt idx="96">
                  <c:v>-6.7531304393307207E-2</c:v>
                </c:pt>
                <c:pt idx="97">
                  <c:v>-5.5940779285287984E-2</c:v>
                </c:pt>
                <c:pt idx="98">
                  <c:v>-4.5567965414464569E-2</c:v>
                </c:pt>
                <c:pt idx="99">
                  <c:v>-5.0284278518396147E-2</c:v>
                </c:pt>
                <c:pt idx="100">
                  <c:v>-7.0419565675732584E-2</c:v>
                </c:pt>
                <c:pt idx="101">
                  <c:v>-4.4965105445748541E-2</c:v>
                </c:pt>
                <c:pt idx="102">
                  <c:v>-1.5028198705906834E-2</c:v>
                </c:pt>
                <c:pt idx="103">
                  <c:v>5.5948671916216816E-2</c:v>
                </c:pt>
                <c:pt idx="104">
                  <c:v>0.18010380387099501</c:v>
                </c:pt>
                <c:pt idx="105">
                  <c:v>0.25012179127808598</c:v>
                </c:pt>
                <c:pt idx="106">
                  <c:v>0.25790984520829691</c:v>
                </c:pt>
                <c:pt idx="107">
                  <c:v>0.38059505473393096</c:v>
                </c:pt>
                <c:pt idx="108">
                  <c:v>0.32973620312383206</c:v>
                </c:pt>
                <c:pt idx="109">
                  <c:v>0.35675808031341805</c:v>
                </c:pt>
                <c:pt idx="110">
                  <c:v>0.316864646881931</c:v>
                </c:pt>
                <c:pt idx="111">
                  <c:v>0.32573667876926066</c:v>
                </c:pt>
                <c:pt idx="112">
                  <c:v>0.33091403946473114</c:v>
                </c:pt>
                <c:pt idx="113">
                  <c:v>0.29244028326966048</c:v>
                </c:pt>
                <c:pt idx="114">
                  <c:v>0.28226317614458951</c:v>
                </c:pt>
                <c:pt idx="115">
                  <c:v>0.24816749738219893</c:v>
                </c:pt>
                <c:pt idx="116">
                  <c:v>0.1362365134591188</c:v>
                </c:pt>
                <c:pt idx="117">
                  <c:v>0.12059220258748485</c:v>
                </c:pt>
                <c:pt idx="118">
                  <c:v>0.11051827362804878</c:v>
                </c:pt>
                <c:pt idx="119">
                  <c:v>8.4767253844724749E-2</c:v>
                </c:pt>
                <c:pt idx="120">
                  <c:v>2.8854823645539083E-3</c:v>
                </c:pt>
                <c:pt idx="121">
                  <c:v>1.2813553510196777E-2</c:v>
                </c:pt>
                <c:pt idx="122">
                  <c:v>-1.8037337987685902E-3</c:v>
                </c:pt>
                <c:pt idx="123">
                  <c:v>-5.5912502170515771E-2</c:v>
                </c:pt>
                <c:pt idx="124">
                  <c:v>-4.8568473074301281E-2</c:v>
                </c:pt>
                <c:pt idx="125">
                  <c:v>-2.6509371874305316E-2</c:v>
                </c:pt>
                <c:pt idx="126">
                  <c:v>-8.2630972818739795E-2</c:v>
                </c:pt>
                <c:pt idx="127">
                  <c:v>-4.4295286721318279E-2</c:v>
                </c:pt>
                <c:pt idx="128">
                  <c:v>-5.9071746500145052E-2</c:v>
                </c:pt>
                <c:pt idx="129">
                  <c:v>-7.1801130041724615E-2</c:v>
                </c:pt>
                <c:pt idx="130">
                  <c:v>-4.7014379667370966E-2</c:v>
                </c:pt>
                <c:pt idx="131">
                  <c:v>-2.972112255336665E-2</c:v>
                </c:pt>
                <c:pt idx="132">
                  <c:v>0.11095122979767615</c:v>
                </c:pt>
                <c:pt idx="133">
                  <c:v>0.1304347849329078</c:v>
                </c:pt>
                <c:pt idx="134">
                  <c:v>0.17564145283700738</c:v>
                </c:pt>
                <c:pt idx="135">
                  <c:v>0.2012138900352011</c:v>
                </c:pt>
                <c:pt idx="136">
                  <c:v>0.19219050001108709</c:v>
                </c:pt>
                <c:pt idx="137">
                  <c:v>0.13562897525049111</c:v>
                </c:pt>
                <c:pt idx="138">
                  <c:v>0.20266626563380521</c:v>
                </c:pt>
                <c:pt idx="139">
                  <c:v>0.19504917828386881</c:v>
                </c:pt>
                <c:pt idx="140">
                  <c:v>0.24682367339312392</c:v>
                </c:pt>
                <c:pt idx="141">
                  <c:v>0.2852594921382185</c:v>
                </c:pt>
                <c:pt idx="142">
                  <c:v>0.28411953035434762</c:v>
                </c:pt>
                <c:pt idx="143">
                  <c:v>0.23128552346781078</c:v>
                </c:pt>
                <c:pt idx="144">
                  <c:v>0.11427641816569151</c:v>
                </c:pt>
                <c:pt idx="145">
                  <c:v>0.10277427652544566</c:v>
                </c:pt>
                <c:pt idx="146">
                  <c:v>6.9013297541140578E-2</c:v>
                </c:pt>
                <c:pt idx="147">
                  <c:v>-1.0718113940225995E-3</c:v>
                </c:pt>
                <c:pt idx="148">
                  <c:v>-0.104116544594848</c:v>
                </c:pt>
                <c:pt idx="149">
                  <c:v>-0.15300122452043977</c:v>
                </c:pt>
                <c:pt idx="150">
                  <c:v>-0.12777114656167929</c:v>
                </c:pt>
                <c:pt idx="151">
                  <c:v>-0.13148231232554713</c:v>
                </c:pt>
                <c:pt idx="152">
                  <c:v>-0.15675112437804017</c:v>
                </c:pt>
                <c:pt idx="153">
                  <c:v>-0.1763334664966423</c:v>
                </c:pt>
                <c:pt idx="154">
                  <c:v>-0.12703311833987649</c:v>
                </c:pt>
                <c:pt idx="155">
                  <c:v>-0.11809929623622803</c:v>
                </c:pt>
                <c:pt idx="156">
                  <c:v>-3.8349784331771358E-2</c:v>
                </c:pt>
                <c:pt idx="157">
                  <c:v>-8.1046284749089162E-2</c:v>
                </c:pt>
                <c:pt idx="158">
                  <c:v>-4.284691403967316E-2</c:v>
                </c:pt>
                <c:pt idx="159">
                  <c:v>6.9895848249412945E-2</c:v>
                </c:pt>
                <c:pt idx="160">
                  <c:v>0.18732184827566922</c:v>
                </c:pt>
                <c:pt idx="161">
                  <c:v>0.26703201826484013</c:v>
                </c:pt>
                <c:pt idx="162">
                  <c:v>0.18718868280954845</c:v>
                </c:pt>
                <c:pt idx="163">
                  <c:v>0.22631937121649817</c:v>
                </c:pt>
                <c:pt idx="164">
                  <c:v>0.27421355962324495</c:v>
                </c:pt>
                <c:pt idx="165">
                  <c:v>0.30944801840056613</c:v>
                </c:pt>
                <c:pt idx="166">
                  <c:v>0.17619668089292251</c:v>
                </c:pt>
                <c:pt idx="167">
                  <c:v>0.18890648776248781</c:v>
                </c:pt>
                <c:pt idx="168">
                  <c:v>0.16374629140844232</c:v>
                </c:pt>
                <c:pt idx="169">
                  <c:v>0.21014157395953376</c:v>
                </c:pt>
                <c:pt idx="170">
                  <c:v>0.18642035451404543</c:v>
                </c:pt>
                <c:pt idx="171">
                  <c:v>0.1383953522179647</c:v>
                </c:pt>
                <c:pt idx="172">
                  <c:v>0.13516948579790303</c:v>
                </c:pt>
                <c:pt idx="173">
                  <c:v>0.17759836337328702</c:v>
                </c:pt>
                <c:pt idx="174">
                  <c:v>0.2032403241678139</c:v>
                </c:pt>
                <c:pt idx="175">
                  <c:v>0.12868968275862058</c:v>
                </c:pt>
                <c:pt idx="176">
                  <c:v>0.17405862652964979</c:v>
                </c:pt>
                <c:pt idx="177">
                  <c:v>0.14660179309277679</c:v>
                </c:pt>
                <c:pt idx="178">
                  <c:v>0.15280615241815587</c:v>
                </c:pt>
                <c:pt idx="179">
                  <c:v>0.12969879217670452</c:v>
                </c:pt>
                <c:pt idx="180">
                  <c:v>0.13655239957746093</c:v>
                </c:pt>
                <c:pt idx="181">
                  <c:v>0.1237788769751076</c:v>
                </c:pt>
                <c:pt idx="182">
                  <c:v>9.0909100117405731E-2</c:v>
                </c:pt>
                <c:pt idx="183">
                  <c:v>0.12144477877478958</c:v>
                </c:pt>
                <c:pt idx="184">
                  <c:v>0.10016168594643464</c:v>
                </c:pt>
                <c:pt idx="185">
                  <c:v>2.9746614524504354E-2</c:v>
                </c:pt>
                <c:pt idx="186">
                  <c:v>2.4885789853330044E-2</c:v>
                </c:pt>
                <c:pt idx="187">
                  <c:v>6.5257190144025826E-2</c:v>
                </c:pt>
                <c:pt idx="188">
                  <c:v>6.8662378237110827E-2</c:v>
                </c:pt>
                <c:pt idx="189">
                  <c:v>8.9087873095830036E-2</c:v>
                </c:pt>
                <c:pt idx="190">
                  <c:v>8.5169428693897736E-2</c:v>
                </c:pt>
                <c:pt idx="191">
                  <c:v>9.0619469026548757E-2</c:v>
                </c:pt>
                <c:pt idx="192">
                  <c:v>6.0758327107316865E-2</c:v>
                </c:pt>
                <c:pt idx="193">
                  <c:v>4.3348976323916155E-2</c:v>
                </c:pt>
                <c:pt idx="194">
                  <c:v>3.5631370212099757E-2</c:v>
                </c:pt>
                <c:pt idx="195">
                  <c:v>2.1883031961810843E-2</c:v>
                </c:pt>
                <c:pt idx="196">
                  <c:v>-2.5899129742120143E-2</c:v>
                </c:pt>
                <c:pt idx="197">
                  <c:v>7.370363503196772E-3</c:v>
                </c:pt>
                <c:pt idx="198">
                  <c:v>-1.9354862170087982E-2</c:v>
                </c:pt>
                <c:pt idx="199">
                  <c:v>-0.11552139762582084</c:v>
                </c:pt>
                <c:pt idx="200">
                  <c:v>-0.14895510392346717</c:v>
                </c:pt>
                <c:pt idx="201">
                  <c:v>-0.13222247635192558</c:v>
                </c:pt>
                <c:pt idx="202">
                  <c:v>-0.12182080425913325</c:v>
                </c:pt>
                <c:pt idx="203">
                  <c:v>-0.13090985610732461</c:v>
                </c:pt>
                <c:pt idx="204">
                  <c:v>-6.7506419062438233E-2</c:v>
                </c:pt>
                <c:pt idx="205">
                  <c:v>-4.8673557896584466E-2</c:v>
                </c:pt>
                <c:pt idx="206">
                  <c:v>1.087071576137905E-2</c:v>
                </c:pt>
                <c:pt idx="207">
                  <c:v>3.2396266909647933E-2</c:v>
                </c:pt>
                <c:pt idx="208">
                  <c:v>3.4250610736698273E-2</c:v>
                </c:pt>
                <c:pt idx="209">
                  <c:v>6.9624747926003053E-2</c:v>
                </c:pt>
                <c:pt idx="210">
                  <c:v>0.13337323285581898</c:v>
                </c:pt>
                <c:pt idx="211">
                  <c:v>0.21452660738071619</c:v>
                </c:pt>
                <c:pt idx="212">
                  <c:v>0.26319228743971501</c:v>
                </c:pt>
                <c:pt idx="213">
                  <c:v>0.16334172680829412</c:v>
                </c:pt>
                <c:pt idx="214">
                  <c:v>0.16842763835031596</c:v>
                </c:pt>
                <c:pt idx="215">
                  <c:v>0.20092118259875064</c:v>
                </c:pt>
                <c:pt idx="216">
                  <c:v>6.5004005715229157E-2</c:v>
                </c:pt>
                <c:pt idx="217">
                  <c:v>2.9730376005189782E-2</c:v>
                </c:pt>
                <c:pt idx="218">
                  <c:v>0</c:v>
                </c:pt>
                <c:pt idx="219">
                  <c:v>3.6698190901006428E-2</c:v>
                </c:pt>
                <c:pt idx="220">
                  <c:v>0.10776827328764557</c:v>
                </c:pt>
                <c:pt idx="221">
                  <c:v>9.8631984759840849E-2</c:v>
                </c:pt>
                <c:pt idx="222">
                  <c:v>3.1556707124010555E-2</c:v>
                </c:pt>
                <c:pt idx="223">
                  <c:v>5.5745429899032715E-2</c:v>
                </c:pt>
                <c:pt idx="224">
                  <c:v>6.162753656940903E-2</c:v>
                </c:pt>
                <c:pt idx="225">
                  <c:v>0.10836013585122818</c:v>
                </c:pt>
                <c:pt idx="226">
                  <c:v>0.1528723723404255</c:v>
                </c:pt>
                <c:pt idx="227">
                  <c:v>7.6604124840840421E-2</c:v>
                </c:pt>
                <c:pt idx="228">
                  <c:v>0.11676067035474133</c:v>
                </c:pt>
                <c:pt idx="229">
                  <c:v>9.8142299707449712E-2</c:v>
                </c:pt>
                <c:pt idx="230">
                  <c:v>0.12538808621024683</c:v>
                </c:pt>
                <c:pt idx="231">
                  <c:v>6.3923692426879786E-2</c:v>
                </c:pt>
                <c:pt idx="232">
                  <c:v>4.8439389947304311E-2</c:v>
                </c:pt>
                <c:pt idx="233">
                  <c:v>-1.8778901008658314E-2</c:v>
                </c:pt>
                <c:pt idx="234">
                  <c:v>-6.0466504204348424E-2</c:v>
                </c:pt>
                <c:pt idx="235">
                  <c:v>-3.3886293405965037E-2</c:v>
                </c:pt>
                <c:pt idx="236">
                  <c:v>-9.3016413616760843E-2</c:v>
                </c:pt>
                <c:pt idx="237">
                  <c:v>-6.0825846211165449E-2</c:v>
                </c:pt>
                <c:pt idx="238">
                  <c:v>-0.13435456857927747</c:v>
                </c:pt>
                <c:pt idx="239">
                  <c:v>-0.11361450882327648</c:v>
                </c:pt>
                <c:pt idx="240">
                  <c:v>-0.17464328366870624</c:v>
                </c:pt>
                <c:pt idx="241">
                  <c:v>-8.7944535451274938E-2</c:v>
                </c:pt>
                <c:pt idx="242">
                  <c:v>-0.11703285160018022</c:v>
                </c:pt>
                <c:pt idx="243">
                  <c:v>-0.21381044047043227</c:v>
                </c:pt>
                <c:pt idx="244">
                  <c:v>-0.26010048579258149</c:v>
                </c:pt>
                <c:pt idx="245">
                  <c:v>-0.25575681358875052</c:v>
                </c:pt>
                <c:pt idx="246">
                  <c:v>-0.1500598791231649</c:v>
                </c:pt>
                <c:pt idx="247">
                  <c:v>-0.1464768579944119</c:v>
                </c:pt>
                <c:pt idx="248">
                  <c:v>-9.4716491793927382E-2</c:v>
                </c:pt>
                <c:pt idx="249">
                  <c:v>-0.14281304130519845</c:v>
                </c:pt>
                <c:pt idx="250">
                  <c:v>-7.0461583423122948E-2</c:v>
                </c:pt>
                <c:pt idx="251">
                  <c:v>9.7766676032306154E-4</c:v>
                </c:pt>
                <c:pt idx="252">
                  <c:v>0.1277346551776519</c:v>
                </c:pt>
                <c:pt idx="253">
                  <c:v>8.1005586592178769E-2</c:v>
                </c:pt>
                <c:pt idx="254">
                  <c:v>0.11915654755628285</c:v>
                </c:pt>
                <c:pt idx="255">
                  <c:v>0.27514721326596703</c:v>
                </c:pt>
                <c:pt idx="256">
                  <c:v>0.30150219589148808</c:v>
                </c:pt>
                <c:pt idx="257">
                  <c:v>0.35726066615428126</c:v>
                </c:pt>
                <c:pt idx="258">
                  <c:v>0.22459959418579381</c:v>
                </c:pt>
                <c:pt idx="259">
                  <c:v>0.21479394804197552</c:v>
                </c:pt>
                <c:pt idx="260">
                  <c:v>0.16654795374087941</c:v>
                </c:pt>
                <c:pt idx="261">
                  <c:v>0.13189192792792789</c:v>
                </c:pt>
                <c:pt idx="262">
                  <c:v>7.7866986623864265E-2</c:v>
                </c:pt>
                <c:pt idx="263">
                  <c:v>0.10786753970987432</c:v>
                </c:pt>
                <c:pt idx="264">
                  <c:v>8.4063467377872403E-2</c:v>
                </c:pt>
                <c:pt idx="265">
                  <c:v>0.10149870801033585</c:v>
                </c:pt>
                <c:pt idx="266">
                  <c:v>6.8687061483143519E-2</c:v>
                </c:pt>
                <c:pt idx="267">
                  <c:v>3.5786446439243384E-2</c:v>
                </c:pt>
                <c:pt idx="268">
                  <c:v>9.936768340964619E-2</c:v>
                </c:pt>
                <c:pt idx="269">
                  <c:v>8.5511674331661902E-2</c:v>
                </c:pt>
                <c:pt idx="270">
                  <c:v>0.12356138054904006</c:v>
                </c:pt>
                <c:pt idx="271">
                  <c:v>0.12178124933637528</c:v>
                </c:pt>
                <c:pt idx="272">
                  <c:v>0.12416115005739888</c:v>
                </c:pt>
                <c:pt idx="273">
                  <c:v>0.18412393555797718</c:v>
                </c:pt>
                <c:pt idx="274">
                  <c:v>0.24130227133316895</c:v>
                </c:pt>
                <c:pt idx="275">
                  <c:v>0.15633272235606713</c:v>
                </c:pt>
                <c:pt idx="276">
                  <c:v>0.11631707492174183</c:v>
                </c:pt>
                <c:pt idx="277">
                  <c:v>4.7949704419630423E-2</c:v>
                </c:pt>
                <c:pt idx="278">
                  <c:v>4.0298508590443406E-2</c:v>
                </c:pt>
                <c:pt idx="279">
                  <c:v>-6.5013189653817059E-3</c:v>
                </c:pt>
                <c:pt idx="280">
                  <c:v>-4.18150464878577E-2</c:v>
                </c:pt>
                <c:pt idx="281">
                  <c:v>-2.6880689069261637E-2</c:v>
                </c:pt>
                <c:pt idx="282">
                  <c:v>7.7288575074853406E-3</c:v>
                </c:pt>
                <c:pt idx="283">
                  <c:v>-6.1571664832898179E-2</c:v>
                </c:pt>
                <c:pt idx="284">
                  <c:v>-1.9176869674078587E-2</c:v>
                </c:pt>
                <c:pt idx="285">
                  <c:v>-2.9485579324510049E-2</c:v>
                </c:pt>
                <c:pt idx="286">
                  <c:v>-0.17750920849420096</c:v>
                </c:pt>
                <c:pt idx="287">
                  <c:v>-0.17365522642129877</c:v>
                </c:pt>
                <c:pt idx="288">
                  <c:v>-0.16771523888404075</c:v>
                </c:pt>
                <c:pt idx="289">
                  <c:v>-0.13843122313753589</c:v>
                </c:pt>
                <c:pt idx="290">
                  <c:v>-0.15728115559400532</c:v>
                </c:pt>
                <c:pt idx="291">
                  <c:v>-0.15574462787936222</c:v>
                </c:pt>
                <c:pt idx="292">
                  <c:v>-0.16836587427439367</c:v>
                </c:pt>
                <c:pt idx="293">
                  <c:v>-0.17513909121160384</c:v>
                </c:pt>
                <c:pt idx="294">
                  <c:v>-0.26714103430843622</c:v>
                </c:pt>
                <c:pt idx="295">
                  <c:v>-0.3079136498800959</c:v>
                </c:pt>
                <c:pt idx="296">
                  <c:v>-0.41399980632666245</c:v>
                </c:pt>
                <c:pt idx="297">
                  <c:v>-0.3175731709523209</c:v>
                </c:pt>
                <c:pt idx="298">
                  <c:v>-0.27084199948772408</c:v>
                </c:pt>
                <c:pt idx="299">
                  <c:v>-0.29718097497136942</c:v>
                </c:pt>
                <c:pt idx="300">
                  <c:v>-0.20285799937868901</c:v>
                </c:pt>
                <c:pt idx="301">
                  <c:v>-0.15204744177876278</c:v>
                </c:pt>
                <c:pt idx="302">
                  <c:v>-0.11300278421995794</c:v>
                </c:pt>
                <c:pt idx="303">
                  <c:v>-3.3329587716301241E-2</c:v>
                </c:pt>
                <c:pt idx="304">
                  <c:v>4.4340089875573863E-2</c:v>
                </c:pt>
                <c:pt idx="305">
                  <c:v>0.10686048837209311</c:v>
                </c:pt>
                <c:pt idx="306">
                  <c:v>0.11902663268255294</c:v>
                </c:pt>
                <c:pt idx="307">
                  <c:v>0.20415792919867143</c:v>
                </c:pt>
                <c:pt idx="308">
                  <c:v>0.31995595971111179</c:v>
                </c:pt>
                <c:pt idx="309">
                  <c:v>0.20487142882621306</c:v>
                </c:pt>
                <c:pt idx="310">
                  <c:v>0.30398737596130671</c:v>
                </c:pt>
                <c:pt idx="311">
                  <c:v>0.31549014922666735</c:v>
                </c:pt>
                <c:pt idx="312">
                  <c:v>0.31021040620120527</c:v>
                </c:pt>
                <c:pt idx="313">
                  <c:v>0.22208608761299606</c:v>
                </c:pt>
                <c:pt idx="314">
                  <c:v>0.23284543866548188</c:v>
                </c:pt>
                <c:pt idx="315">
                  <c:v>0.16426111692115289</c:v>
                </c:pt>
                <c:pt idx="316">
                  <c:v>9.906744708573903E-2</c:v>
                </c:pt>
                <c:pt idx="317">
                  <c:v>9.5493190555873672E-2</c:v>
                </c:pt>
                <c:pt idx="318">
                  <c:v>0.16552114929577472</c:v>
                </c:pt>
                <c:pt idx="319">
                  <c:v>0.18450745342452068</c:v>
                </c:pt>
                <c:pt idx="320">
                  <c:v>0.25479902510555535</c:v>
                </c:pt>
                <c:pt idx="321">
                  <c:v>0.15566038684119057</c:v>
                </c:pt>
                <c:pt idx="322">
                  <c:v>0.1190267452658208</c:v>
                </c:pt>
                <c:pt idx="323">
                  <c:v>0.19148460602096437</c:v>
                </c:pt>
                <c:pt idx="324">
                  <c:v>1.1600218009119461E-2</c:v>
                </c:pt>
                <c:pt idx="325">
                  <c:v>1.10320931805442E-3</c:v>
                </c:pt>
                <c:pt idx="326">
                  <c:v>-4.2327518993700047E-2</c:v>
                </c:pt>
                <c:pt idx="327">
                  <c:v>-3.1483638641121948E-2</c:v>
                </c:pt>
                <c:pt idx="328">
                  <c:v>-4.0527021361549308E-2</c:v>
                </c:pt>
                <c:pt idx="329">
                  <c:v>-3.6440314887229784E-2</c:v>
                </c:pt>
                <c:pt idx="330">
                  <c:v>-4.437358769579304E-2</c:v>
                </c:pt>
                <c:pt idx="331">
                  <c:v>-5.966384959036633E-2</c:v>
                </c:pt>
                <c:pt idx="332">
                  <c:v>-8.2763199976495588E-2</c:v>
                </c:pt>
                <c:pt idx="333">
                  <c:v>-0.10262396301994242</c:v>
                </c:pt>
                <c:pt idx="334">
                  <c:v>-7.1204663490786815E-2</c:v>
                </c:pt>
                <c:pt idx="335">
                  <c:v>-0.11501955253135632</c:v>
                </c:pt>
                <c:pt idx="336">
                  <c:v>-0.12525726869800324</c:v>
                </c:pt>
                <c:pt idx="337">
                  <c:v>-0.12803044480064105</c:v>
                </c:pt>
                <c:pt idx="338">
                  <c:v>-9.357853268804181E-2</c:v>
                </c:pt>
                <c:pt idx="339">
                  <c:v>-1.6355139854629559E-2</c:v>
                </c:pt>
                <c:pt idx="340">
                  <c:v>1.1652049157759629E-2</c:v>
                </c:pt>
                <c:pt idx="341">
                  <c:v>-4.9263573369917123E-2</c:v>
                </c:pt>
                <c:pt idx="342">
                  <c:v>1.8512918938045981E-2</c:v>
                </c:pt>
                <c:pt idx="343">
                  <c:v>6.73762963948423E-2</c:v>
                </c:pt>
                <c:pt idx="344">
                  <c:v>6.2260458533724833E-2</c:v>
                </c:pt>
                <c:pt idx="345">
                  <c:v>8.7719951818061737E-3</c:v>
                </c:pt>
                <c:pt idx="346">
                  <c:v>-1.3709268929467811E-3</c:v>
                </c:pt>
                <c:pt idx="347">
                  <c:v>1.0620431348484335E-2</c:v>
                </c:pt>
                <c:pt idx="348">
                  <c:v>0.11966386554621856</c:v>
                </c:pt>
                <c:pt idx="349">
                  <c:v>0.10615806403770606</c:v>
                </c:pt>
                <c:pt idx="350">
                  <c:v>0.1387736480077755</c:v>
                </c:pt>
                <c:pt idx="351">
                  <c:v>5.0913971890654379E-2</c:v>
                </c:pt>
                <c:pt idx="352">
                  <c:v>1.8922295740894539E-2</c:v>
                </c:pt>
                <c:pt idx="353">
                  <c:v>7.7253272032380083E-2</c:v>
                </c:pt>
                <c:pt idx="354">
                  <c:v>3.1088577671831406E-2</c:v>
                </c:pt>
                <c:pt idx="355">
                  <c:v>5.8379310113473512E-2</c:v>
                </c:pt>
                <c:pt idx="356">
                  <c:v>6.6120527929388148E-2</c:v>
                </c:pt>
                <c:pt idx="357">
                  <c:v>9.3075660910882138E-2</c:v>
                </c:pt>
                <c:pt idx="358">
                  <c:v>0.12101380531194743</c:v>
                </c:pt>
                <c:pt idx="359">
                  <c:v>0.12308813731049707</c:v>
                </c:pt>
                <c:pt idx="360">
                  <c:v>0.14239971980386262</c:v>
                </c:pt>
                <c:pt idx="361">
                  <c:v>0.18051521791145839</c:v>
                </c:pt>
                <c:pt idx="362">
                  <c:v>4.9217444599564709E-3</c:v>
                </c:pt>
                <c:pt idx="363">
                  <c:v>4.4516498731987091E-2</c:v>
                </c:pt>
                <c:pt idx="364">
                  <c:v>0.1227290649428934</c:v>
                </c:pt>
                <c:pt idx="365">
                  <c:v>0.11009613798090999</c:v>
                </c:pt>
                <c:pt idx="366">
                  <c:v>0.17204508567662255</c:v>
                </c:pt>
                <c:pt idx="367">
                  <c:v>0.11946576106842308</c:v>
                </c:pt>
                <c:pt idx="368">
                  <c:v>0.14763994694474938</c:v>
                </c:pt>
                <c:pt idx="369">
                  <c:v>0.25191515419367516</c:v>
                </c:pt>
                <c:pt idx="370">
                  <c:v>0.32366238418755144</c:v>
                </c:pt>
                <c:pt idx="371">
                  <c:v>0.25773570951017766</c:v>
                </c:pt>
                <c:pt idx="372">
                  <c:v>0.13481077838784941</c:v>
                </c:pt>
                <c:pt idx="373">
                  <c:v>0.1549357679065364</c:v>
                </c:pt>
                <c:pt idx="374">
                  <c:v>0.33215795208768545</c:v>
                </c:pt>
                <c:pt idx="375">
                  <c:v>0.24950603773162069</c:v>
                </c:pt>
                <c:pt idx="376">
                  <c:v>0.19192734972900677</c:v>
                </c:pt>
                <c:pt idx="377">
                  <c:v>0.14854700014963226</c:v>
                </c:pt>
                <c:pt idx="378">
                  <c:v>7.6025315624645484E-2</c:v>
                </c:pt>
                <c:pt idx="379">
                  <c:v>3.350253391491754E-3</c:v>
                </c:pt>
                <c:pt idx="380">
                  <c:v>-7.396779112041911E-2</c:v>
                </c:pt>
                <c:pt idx="381">
                  <c:v>-4.3775021230289264E-2</c:v>
                </c:pt>
                <c:pt idx="382">
                  <c:v>-0.10083977794364424</c:v>
                </c:pt>
                <c:pt idx="383">
                  <c:v>-9.7304010654979761E-2</c:v>
                </c:pt>
                <c:pt idx="384">
                  <c:v>-7.0629106816770995E-2</c:v>
                </c:pt>
                <c:pt idx="385">
                  <c:v>-0.13834084289355247</c:v>
                </c:pt>
                <c:pt idx="386">
                  <c:v>-0.17676471323529414</c:v>
                </c:pt>
                <c:pt idx="387">
                  <c:v>-0.12325876249166121</c:v>
                </c:pt>
                <c:pt idx="388">
                  <c:v>-0.15619578870792039</c:v>
                </c:pt>
                <c:pt idx="389">
                  <c:v>-0.16462163590921838</c:v>
                </c:pt>
                <c:pt idx="390">
                  <c:v>-0.18201957198318927</c:v>
                </c:pt>
                <c:pt idx="391">
                  <c:v>-2.6712264624869607E-2</c:v>
                </c:pt>
                <c:pt idx="392">
                  <c:v>3.6495076605267684E-2</c:v>
                </c:pt>
                <c:pt idx="393">
                  <c:v>9.7054738674663479E-2</c:v>
                </c:pt>
                <c:pt idx="394">
                  <c:v>9.6398901407184864E-2</c:v>
                </c:pt>
                <c:pt idx="395">
                  <c:v>0.14761318284096642</c:v>
                </c:pt>
                <c:pt idx="396">
                  <c:v>0.20681063609949113</c:v>
                </c:pt>
                <c:pt idx="397">
                  <c:v>0.30899121820359643</c:v>
                </c:pt>
                <c:pt idx="398">
                  <c:v>0.3662022898017353</c:v>
                </c:pt>
                <c:pt idx="399">
                  <c:v>0.4121435088948211</c:v>
                </c:pt>
                <c:pt idx="400">
                  <c:v>0.45146588625668255</c:v>
                </c:pt>
                <c:pt idx="401">
                  <c:v>0.52942247487070082</c:v>
                </c:pt>
                <c:pt idx="402">
                  <c:v>0.5179755726202474</c:v>
                </c:pt>
                <c:pt idx="403">
                  <c:v>0.3756170299453262</c:v>
                </c:pt>
                <c:pt idx="404">
                  <c:v>0.37908993321856721</c:v>
                </c:pt>
                <c:pt idx="405">
                  <c:v>0.22307808687497699</c:v>
                </c:pt>
                <c:pt idx="406">
                  <c:v>0.20118382445090457</c:v>
                </c:pt>
                <c:pt idx="407">
                  <c:v>0.17271042500505143</c:v>
                </c:pt>
                <c:pt idx="408">
                  <c:v>0.12463868290491352</c:v>
                </c:pt>
                <c:pt idx="409">
                  <c:v>6.0786168590924873E-2</c:v>
                </c:pt>
                <c:pt idx="410">
                  <c:v>4.0664132553288955E-2</c:v>
                </c:pt>
                <c:pt idx="411">
                  <c:v>-2.6637415231173744E-2</c:v>
                </c:pt>
                <c:pt idx="412">
                  <c:v>-7.2910869344854093E-2</c:v>
                </c:pt>
                <c:pt idx="413">
                  <c:v>-8.6256299727131308E-2</c:v>
                </c:pt>
                <c:pt idx="414">
                  <c:v>-7.3203704148667739E-2</c:v>
                </c:pt>
                <c:pt idx="415">
                  <c:v>1.3868607562114655E-2</c:v>
                </c:pt>
                <c:pt idx="416">
                  <c:v>1.8064068606924103E-4</c:v>
                </c:pt>
                <c:pt idx="417">
                  <c:v>1.5530375746920712E-2</c:v>
                </c:pt>
                <c:pt idx="418">
                  <c:v>-1.694706791876438E-2</c:v>
                </c:pt>
                <c:pt idx="419">
                  <c:v>1.400601526733831E-2</c:v>
                </c:pt>
                <c:pt idx="420">
                  <c:v>9.9259534930309562E-2</c:v>
                </c:pt>
                <c:pt idx="421">
                  <c:v>0.15357185347729335</c:v>
                </c:pt>
                <c:pt idx="422">
                  <c:v>0.13494165061308924</c:v>
                </c:pt>
                <c:pt idx="423">
                  <c:v>0.12358637069191435</c:v>
                </c:pt>
                <c:pt idx="424">
                  <c:v>0.259050144289934</c:v>
                </c:pt>
                <c:pt idx="425">
                  <c:v>0.25244819667800883</c:v>
                </c:pt>
                <c:pt idx="426">
                  <c:v>0.26722416654124082</c:v>
                </c:pt>
                <c:pt idx="427">
                  <c:v>0.13168954236757147</c:v>
                </c:pt>
                <c:pt idx="428">
                  <c:v>9.6207076596974958E-2</c:v>
                </c:pt>
                <c:pt idx="429">
                  <c:v>0.14287441490455566</c:v>
                </c:pt>
                <c:pt idx="430">
                  <c:v>0.23590900799719994</c:v>
                </c:pt>
                <c:pt idx="431">
                  <c:v>0.26333408684124354</c:v>
                </c:pt>
                <c:pt idx="432">
                  <c:v>0.17897897403053567</c:v>
                </c:pt>
                <c:pt idx="433">
                  <c:v>0.25245615833531904</c:v>
                </c:pt>
                <c:pt idx="434">
                  <c:v>0.32237345682777696</c:v>
                </c:pt>
                <c:pt idx="435">
                  <c:v>0.30968137341176244</c:v>
                </c:pt>
                <c:pt idx="436">
                  <c:v>0.30493274642680962</c:v>
                </c:pt>
                <c:pt idx="437">
                  <c:v>0.30747974018828023</c:v>
                </c:pt>
                <c:pt idx="438">
                  <c:v>0.23674836304995142</c:v>
                </c:pt>
                <c:pt idx="439">
                  <c:v>0.34087889675876315</c:v>
                </c:pt>
                <c:pt idx="440">
                  <c:v>0.27043060445484834</c:v>
                </c:pt>
                <c:pt idx="441">
                  <c:v>0.28532286904825577</c:v>
                </c:pt>
                <c:pt idx="442">
                  <c:v>0.23272495160236389</c:v>
                </c:pt>
                <c:pt idx="443">
                  <c:v>0.14620408531902723</c:v>
                </c:pt>
                <c:pt idx="444">
                  <c:v>0.29417314332879951</c:v>
                </c:pt>
                <c:pt idx="445">
                  <c:v>0.25242382559865889</c:v>
                </c:pt>
                <c:pt idx="446">
                  <c:v>0.22101305703674495</c:v>
                </c:pt>
                <c:pt idx="447">
                  <c:v>0.22435453508229389</c:v>
                </c:pt>
                <c:pt idx="448">
                  <c:v>0.17283201521329253</c:v>
                </c:pt>
                <c:pt idx="449">
                  <c:v>0.2119279415073822</c:v>
                </c:pt>
                <c:pt idx="450">
                  <c:v>0.34956806178146849</c:v>
                </c:pt>
                <c:pt idx="451">
                  <c:v>0.30391806874402588</c:v>
                </c:pt>
                <c:pt idx="452">
                  <c:v>0.39127605594443898</c:v>
                </c:pt>
                <c:pt idx="453">
                  <c:v>3.2010808787782792E-2</c:v>
                </c:pt>
                <c:pt idx="454">
                  <c:v>-7.5916852275431906E-2</c:v>
                </c:pt>
                <c:pt idx="455">
                  <c:v>2.0275030105091775E-2</c:v>
                </c:pt>
                <c:pt idx="456">
                  <c:v>-6.2062101601019271E-2</c:v>
                </c:pt>
                <c:pt idx="457">
                  <c:v>-5.7635483139951586E-2</c:v>
                </c:pt>
                <c:pt idx="458">
                  <c:v>-0.11247855896557182</c:v>
                </c:pt>
                <c:pt idx="459">
                  <c:v>-9.3736993362653898E-2</c:v>
                </c:pt>
                <c:pt idx="460">
                  <c:v>-9.6311621586109147E-2</c:v>
                </c:pt>
                <c:pt idx="461">
                  <c:v>-0.10032894736842106</c:v>
                </c:pt>
                <c:pt idx="462">
                  <c:v>-0.14636293985611074</c:v>
                </c:pt>
                <c:pt idx="463">
                  <c:v>-0.20703457090483574</c:v>
                </c:pt>
                <c:pt idx="464">
                  <c:v>-0.15511290127231059</c:v>
                </c:pt>
                <c:pt idx="465">
                  <c:v>0.10794713354632808</c:v>
                </c:pt>
                <c:pt idx="466">
                  <c:v>0.18844988464893772</c:v>
                </c:pt>
                <c:pt idx="467">
                  <c:v>0.12400841327498457</c:v>
                </c:pt>
                <c:pt idx="468">
                  <c:v>0.1571556109227478</c:v>
                </c:pt>
                <c:pt idx="469">
                  <c:v>7.8560142820099405E-2</c:v>
                </c:pt>
                <c:pt idx="470">
                  <c:v>0.13897785899545029</c:v>
                </c:pt>
                <c:pt idx="471">
                  <c:v>0.18486216815217607</c:v>
                </c:pt>
                <c:pt idx="472">
                  <c:v>0.22261208464125593</c:v>
                </c:pt>
                <c:pt idx="473">
                  <c:v>0.16263258135283359</c:v>
                </c:pt>
                <c:pt idx="474">
                  <c:v>0.27225939634899404</c:v>
                </c:pt>
                <c:pt idx="475">
                  <c:v>0.34387437588948505</c:v>
                </c:pt>
                <c:pt idx="476">
                  <c:v>0.2840645392362981</c:v>
                </c:pt>
                <c:pt idx="477">
                  <c:v>0.22005944646356423</c:v>
                </c:pt>
                <c:pt idx="478">
                  <c:v>0.26412120873418143</c:v>
                </c:pt>
                <c:pt idx="479">
                  <c:v>0.27250465478717883</c:v>
                </c:pt>
                <c:pt idx="480">
                  <c:v>0.10626276899767109</c:v>
                </c:pt>
                <c:pt idx="481">
                  <c:v>0.14896500808168361</c:v>
                </c:pt>
                <c:pt idx="482">
                  <c:v>0.15284704366071553</c:v>
                </c:pt>
                <c:pt idx="483">
                  <c:v>6.8337333596886624E-2</c:v>
                </c:pt>
                <c:pt idx="484">
                  <c:v>0.12701242792068104</c:v>
                </c:pt>
                <c:pt idx="485">
                  <c:v>0.12591979563143049</c:v>
                </c:pt>
                <c:pt idx="486">
                  <c:v>2.9097339858603192E-2</c:v>
                </c:pt>
                <c:pt idx="487">
                  <c:v>-8.2202341765747353E-2</c:v>
                </c:pt>
                <c:pt idx="488">
                  <c:v>-0.12344266573294001</c:v>
                </c:pt>
                <c:pt idx="489">
                  <c:v>-0.10682802503942992</c:v>
                </c:pt>
                <c:pt idx="490">
                  <c:v>-6.8701377747951473E-2</c:v>
                </c:pt>
                <c:pt idx="491">
                  <c:v>-6.5591379155484561E-2</c:v>
                </c:pt>
                <c:pt idx="492">
                  <c:v>4.5125825290615457E-2</c:v>
                </c:pt>
                <c:pt idx="493">
                  <c:v>0.10599894666912461</c:v>
                </c:pt>
                <c:pt idx="494">
                  <c:v>0.10378301698074366</c:v>
                </c:pt>
                <c:pt idx="495">
                  <c:v>0.13464331806444926</c:v>
                </c:pt>
                <c:pt idx="496">
                  <c:v>7.9173864654340773E-2</c:v>
                </c:pt>
                <c:pt idx="497">
                  <c:v>3.6701903256021844E-2</c:v>
                </c:pt>
                <c:pt idx="498">
                  <c:v>8.889514118593532E-2</c:v>
                </c:pt>
                <c:pt idx="499">
                  <c:v>0.22591144423308193</c:v>
                </c:pt>
                <c:pt idx="500">
                  <c:v>0.26730926387097265</c:v>
                </c:pt>
                <c:pt idx="501">
                  <c:v>0.29095398684210533</c:v>
                </c:pt>
                <c:pt idx="502">
                  <c:v>0.16448389248189468</c:v>
                </c:pt>
                <c:pt idx="503">
                  <c:v>0.26306703027355377</c:v>
                </c:pt>
                <c:pt idx="504">
                  <c:v>0.1885558320585316</c:v>
                </c:pt>
                <c:pt idx="505">
                  <c:v>0.12430872620982091</c:v>
                </c:pt>
                <c:pt idx="506">
                  <c:v>7.5875488844209998E-2</c:v>
                </c:pt>
                <c:pt idx="507">
                  <c:v>0.105531028992711</c:v>
                </c:pt>
                <c:pt idx="508">
                  <c:v>6.5464484136773166E-2</c:v>
                </c:pt>
                <c:pt idx="509">
                  <c:v>9.9633609767931758E-2</c:v>
                </c:pt>
                <c:pt idx="510">
                  <c:v>9.3860377988501456E-2</c:v>
                </c:pt>
                <c:pt idx="511">
                  <c:v>4.7037418327546918E-2</c:v>
                </c:pt>
                <c:pt idx="512">
                  <c:v>7.7192812246408948E-2</c:v>
                </c:pt>
                <c:pt idx="513">
                  <c:v>6.6836489229104692E-2</c:v>
                </c:pt>
                <c:pt idx="514">
                  <c:v>0.14959225214649466</c:v>
                </c:pt>
                <c:pt idx="515">
                  <c:v>4.4642631514950119E-2</c:v>
                </c:pt>
                <c:pt idx="516">
                  <c:v>7.338910923574811E-2</c:v>
                </c:pt>
                <c:pt idx="517">
                  <c:v>7.4339694954988197E-2</c:v>
                </c:pt>
                <c:pt idx="518">
                  <c:v>0.11885360242337632</c:v>
                </c:pt>
                <c:pt idx="519">
                  <c:v>6.0826579756792433E-2</c:v>
                </c:pt>
                <c:pt idx="520">
                  <c:v>8.3881053320605914E-2</c:v>
                </c:pt>
                <c:pt idx="521">
                  <c:v>0.10386137708158796</c:v>
                </c:pt>
                <c:pt idx="522">
                  <c:v>5.63872009322854E-2</c:v>
                </c:pt>
                <c:pt idx="523">
                  <c:v>0.11962901026406068</c:v>
                </c:pt>
                <c:pt idx="524">
                  <c:v>9.844424648475586E-2</c:v>
                </c:pt>
                <c:pt idx="525">
                  <c:v>0.11739274582437473</c:v>
                </c:pt>
                <c:pt idx="526">
                  <c:v>7.056914936034564E-2</c:v>
                </c:pt>
                <c:pt idx="527">
                  <c:v>7.0551563275949788E-2</c:v>
                </c:pt>
                <c:pt idx="528">
                  <c:v>9.7611527639390017E-2</c:v>
                </c:pt>
                <c:pt idx="529">
                  <c:v>5.3588366033781844E-2</c:v>
                </c:pt>
                <c:pt idx="530">
                  <c:v>-1.3062686984269585E-2</c:v>
                </c:pt>
                <c:pt idx="531">
                  <c:v>2.4353124676375595E-2</c:v>
                </c:pt>
                <c:pt idx="532">
                  <c:v>1.401629972226706E-2</c:v>
                </c:pt>
                <c:pt idx="533">
                  <c:v>-1.3894768414744267E-2</c:v>
                </c:pt>
                <c:pt idx="534">
                  <c:v>2.2605058547686491E-2</c:v>
                </c:pt>
                <c:pt idx="535">
                  <c:v>2.5735594208885923E-2</c:v>
                </c:pt>
                <c:pt idx="536">
                  <c:v>8.236546004087332E-3</c:v>
                </c:pt>
                <c:pt idx="537">
                  <c:v>9.6616701058113031E-3</c:v>
                </c:pt>
                <c:pt idx="538">
                  <c:v>-1.7540455276502106E-2</c:v>
                </c:pt>
                <c:pt idx="539">
                  <c:v>-1.5392909883771223E-2</c:v>
                </c:pt>
                <c:pt idx="540">
                  <c:v>-2.3234509973874422E-2</c:v>
                </c:pt>
                <c:pt idx="541">
                  <c:v>4.334888759208521E-2</c:v>
                </c:pt>
                <c:pt idx="542">
                  <c:v>0.12324742211391891</c:v>
                </c:pt>
                <c:pt idx="543">
                  <c:v>0.14149168888255573</c:v>
                </c:pt>
                <c:pt idx="544">
                  <c:v>0.16845569331872953</c:v>
                </c:pt>
                <c:pt idx="545">
                  <c:v>0.22616880160230671</c:v>
                </c:pt>
                <c:pt idx="546">
                  <c:v>0.22650893757890836</c:v>
                </c:pt>
                <c:pt idx="547">
                  <c:v>0.18168629585661733</c:v>
                </c:pt>
                <c:pt idx="548">
                  <c:v>0.26301567799948378</c:v>
                </c:pt>
                <c:pt idx="549">
                  <c:v>0.23107863366894926</c:v>
                </c:pt>
                <c:pt idx="550">
                  <c:v>0.33432518312360787</c:v>
                </c:pt>
                <c:pt idx="551">
                  <c:v>0.34110655551673758</c:v>
                </c:pt>
                <c:pt idx="552">
                  <c:v>0.35202585439323147</c:v>
                </c:pt>
                <c:pt idx="553">
                  <c:v>0.31399900139521725</c:v>
                </c:pt>
                <c:pt idx="554">
                  <c:v>0.28916940265328156</c:v>
                </c:pt>
                <c:pt idx="555">
                  <c:v>0.27094860220149364</c:v>
                </c:pt>
                <c:pt idx="556">
                  <c:v>0.25444312878396119</c:v>
                </c:pt>
                <c:pt idx="557">
                  <c:v>0.2310784855438274</c:v>
                </c:pt>
                <c:pt idx="558">
                  <c:v>0.13857953648571175</c:v>
                </c:pt>
                <c:pt idx="559">
                  <c:v>0.16037229336893746</c:v>
                </c:pt>
                <c:pt idx="560">
                  <c:v>0.17610932180310337</c:v>
                </c:pt>
                <c:pt idx="561">
                  <c:v>0.21284612209802242</c:v>
                </c:pt>
                <c:pt idx="562">
                  <c:v>0.25050799717947703</c:v>
                </c:pt>
                <c:pt idx="563">
                  <c:v>0.2026366606894561</c:v>
                </c:pt>
                <c:pt idx="564">
                  <c:v>0.2360616777440433</c:v>
                </c:pt>
                <c:pt idx="565">
                  <c:v>0.23482662530453985</c:v>
                </c:pt>
                <c:pt idx="566">
                  <c:v>0.17292020914020143</c:v>
                </c:pt>
                <c:pt idx="567">
                  <c:v>0.22497217516016776</c:v>
                </c:pt>
                <c:pt idx="568">
                  <c:v>0.26775471565455161</c:v>
                </c:pt>
                <c:pt idx="569">
                  <c:v>0.31986342454212136</c:v>
                </c:pt>
                <c:pt idx="570">
                  <c:v>0.49122584593372887</c:v>
                </c:pt>
                <c:pt idx="571">
                  <c:v>0.37957635055102601</c:v>
                </c:pt>
                <c:pt idx="572">
                  <c:v>0.37820261820458223</c:v>
                </c:pt>
                <c:pt idx="573">
                  <c:v>0.29683662861495225</c:v>
                </c:pt>
                <c:pt idx="574">
                  <c:v>0.26205384105957985</c:v>
                </c:pt>
                <c:pt idx="575">
                  <c:v>0.31008181831792275</c:v>
                </c:pt>
                <c:pt idx="576">
                  <c:v>0.24692182592206327</c:v>
                </c:pt>
                <c:pt idx="577">
                  <c:v>0.32690113643015101</c:v>
                </c:pt>
                <c:pt idx="578">
                  <c:v>0.45518544917044484</c:v>
                </c:pt>
                <c:pt idx="579">
                  <c:v>0.38736361911446121</c:v>
                </c:pt>
                <c:pt idx="580">
                  <c:v>0.2859196358611904</c:v>
                </c:pt>
                <c:pt idx="581">
                  <c:v>0.28097244140521666</c:v>
                </c:pt>
                <c:pt idx="582">
                  <c:v>0.17432495347282323</c:v>
                </c:pt>
                <c:pt idx="583">
                  <c:v>6.4271248472840936E-2</c:v>
                </c:pt>
                <c:pt idx="584">
                  <c:v>7.3610736915472277E-2</c:v>
                </c:pt>
                <c:pt idx="585">
                  <c:v>0.20123116704878066</c:v>
                </c:pt>
                <c:pt idx="586">
                  <c:v>0.21795057124679321</c:v>
                </c:pt>
                <c:pt idx="587">
                  <c:v>0.26668589065342307</c:v>
                </c:pt>
                <c:pt idx="588">
                  <c:v>0.30538211240045565</c:v>
                </c:pt>
                <c:pt idx="589">
                  <c:v>0.18010368052635484</c:v>
                </c:pt>
                <c:pt idx="590">
                  <c:v>0.16756977081915136</c:v>
                </c:pt>
                <c:pt idx="591">
                  <c:v>0.20097148999325382</c:v>
                </c:pt>
                <c:pt idx="592">
                  <c:v>0.1934508263933046</c:v>
                </c:pt>
                <c:pt idx="593">
                  <c:v>0.21067346553561159</c:v>
                </c:pt>
                <c:pt idx="594">
                  <c:v>0.18564779893411698</c:v>
                </c:pt>
                <c:pt idx="595">
                  <c:v>0.37933519346406419</c:v>
                </c:pt>
                <c:pt idx="596">
                  <c:v>0.26125598409793438</c:v>
                </c:pt>
                <c:pt idx="597">
                  <c:v>0.24052718233573681</c:v>
                </c:pt>
                <c:pt idx="598">
                  <c:v>0.19360108284591718</c:v>
                </c:pt>
                <c:pt idx="599">
                  <c:v>0.19526046704458014</c:v>
                </c:pt>
                <c:pt idx="600">
                  <c:v>8.9728317850391759E-2</c:v>
                </c:pt>
                <c:pt idx="601">
                  <c:v>0.10343776905288717</c:v>
                </c:pt>
                <c:pt idx="602">
                  <c:v>0.16496805882043294</c:v>
                </c:pt>
                <c:pt idx="603">
                  <c:v>8.781587146148305E-2</c:v>
                </c:pt>
                <c:pt idx="604">
                  <c:v>9.1224738141124154E-2</c:v>
                </c:pt>
                <c:pt idx="605">
                  <c:v>5.9655730144439409E-2</c:v>
                </c:pt>
                <c:pt idx="606">
                  <c:v>7.6848385836446542E-2</c:v>
                </c:pt>
                <c:pt idx="607">
                  <c:v>0.14940057627583883</c:v>
                </c:pt>
                <c:pt idx="608">
                  <c:v>0.1199024359958174</c:v>
                </c:pt>
                <c:pt idx="609">
                  <c:v>4.8769905546451546E-2</c:v>
                </c:pt>
                <c:pt idx="610">
                  <c:v>-5.325044904960341E-2</c:v>
                </c:pt>
                <c:pt idx="611">
                  <c:v>-0.10139184686064318</c:v>
                </c:pt>
                <c:pt idx="612">
                  <c:v>-2.0402128275951305E-2</c:v>
                </c:pt>
                <c:pt idx="613">
                  <c:v>-9.2563120363594348E-2</c:v>
                </c:pt>
                <c:pt idx="614">
                  <c:v>-0.22571368224012198</c:v>
                </c:pt>
                <c:pt idx="615">
                  <c:v>-0.13974517563928068</c:v>
                </c:pt>
                <c:pt idx="616">
                  <c:v>-0.1159932653694483</c:v>
                </c:pt>
                <c:pt idx="617">
                  <c:v>-0.15827029753780222</c:v>
                </c:pt>
                <c:pt idx="618">
                  <c:v>-0.15347734025216339</c:v>
                </c:pt>
                <c:pt idx="619">
                  <c:v>-0.25308370956557352</c:v>
                </c:pt>
                <c:pt idx="620">
                  <c:v>-0.27536882182951156</c:v>
                </c:pt>
                <c:pt idx="621">
                  <c:v>-0.25858401342800036</c:v>
                </c:pt>
                <c:pt idx="622">
                  <c:v>-0.13346515573960427</c:v>
                </c:pt>
                <c:pt idx="623">
                  <c:v>-0.130426931573317</c:v>
                </c:pt>
                <c:pt idx="624">
                  <c:v>-0.1726268894618129</c:v>
                </c:pt>
                <c:pt idx="625">
                  <c:v>-0.10743259136613297</c:v>
                </c:pt>
                <c:pt idx="626">
                  <c:v>-1.1151949437389246E-2</c:v>
                </c:pt>
                <c:pt idx="627">
                  <c:v>-0.13809159347683975</c:v>
                </c:pt>
                <c:pt idx="628">
                  <c:v>-0.1502444133022236</c:v>
                </c:pt>
                <c:pt idx="629">
                  <c:v>-0.19157450876535667</c:v>
                </c:pt>
                <c:pt idx="630">
                  <c:v>-0.24736011322969403</c:v>
                </c:pt>
                <c:pt idx="631">
                  <c:v>-0.19187878883066631</c:v>
                </c:pt>
                <c:pt idx="632">
                  <c:v>-0.21678475684506379</c:v>
                </c:pt>
                <c:pt idx="633">
                  <c:v>-0.16420390480862707</c:v>
                </c:pt>
                <c:pt idx="634">
                  <c:v>-0.17827896067020857</c:v>
                </c:pt>
                <c:pt idx="635">
                  <c:v>-0.23365963981693275</c:v>
                </c:pt>
                <c:pt idx="636">
                  <c:v>-0.24287732339496448</c:v>
                </c:pt>
                <c:pt idx="637">
                  <c:v>-0.23996815917103828</c:v>
                </c:pt>
                <c:pt idx="638">
                  <c:v>-0.26077446908930962</c:v>
                </c:pt>
                <c:pt idx="639">
                  <c:v>-0.14857190363521544</c:v>
                </c:pt>
                <c:pt idx="640">
                  <c:v>-9.7035053080640019E-2</c:v>
                </c:pt>
                <c:pt idx="641">
                  <c:v>-1.5477568539388023E-2</c:v>
                </c:pt>
                <c:pt idx="642">
                  <c:v>8.6318864693177261E-2</c:v>
                </c:pt>
                <c:pt idx="643">
                  <c:v>0.10036351184675335</c:v>
                </c:pt>
                <c:pt idx="644">
                  <c:v>0.22162929983901269</c:v>
                </c:pt>
                <c:pt idx="645">
                  <c:v>0.18622420197091541</c:v>
                </c:pt>
                <c:pt idx="646">
                  <c:v>0.1301811934726346</c:v>
                </c:pt>
                <c:pt idx="647">
                  <c:v>0.263803999856075</c:v>
                </c:pt>
                <c:pt idx="648">
                  <c:v>0.32187681329610635</c:v>
                </c:pt>
                <c:pt idx="649">
                  <c:v>0.36116020725453851</c:v>
                </c:pt>
                <c:pt idx="650">
                  <c:v>0.32779595167838399</c:v>
                </c:pt>
                <c:pt idx="651">
                  <c:v>0.20762996720510993</c:v>
                </c:pt>
                <c:pt idx="652">
                  <c:v>0.16302579167312198</c:v>
                </c:pt>
                <c:pt idx="653">
                  <c:v>0.17069262801436635</c:v>
                </c:pt>
                <c:pt idx="654">
                  <c:v>0.11250009918611369</c:v>
                </c:pt>
                <c:pt idx="655">
                  <c:v>9.5465301976515163E-2</c:v>
                </c:pt>
                <c:pt idx="656">
                  <c:v>0.11908992083457108</c:v>
                </c:pt>
                <c:pt idx="657">
                  <c:v>7.5653598947845166E-2</c:v>
                </c:pt>
                <c:pt idx="658">
                  <c:v>0.10926100959534066</c:v>
                </c:pt>
                <c:pt idx="659">
                  <c:v>8.9934524105044378E-2</c:v>
                </c:pt>
                <c:pt idx="660">
                  <c:v>4.4327367126999646E-2</c:v>
                </c:pt>
                <c:pt idx="661">
                  <c:v>5.1234159015158223E-2</c:v>
                </c:pt>
                <c:pt idx="662">
                  <c:v>4.8285849782143758E-2</c:v>
                </c:pt>
                <c:pt idx="663">
                  <c:v>4.4748419405154408E-2</c:v>
                </c:pt>
                <c:pt idx="664">
                  <c:v>6.3193723977887514E-2</c:v>
                </c:pt>
                <c:pt idx="665">
                  <c:v>4.4256855917335594E-2</c:v>
                </c:pt>
                <c:pt idx="666">
                  <c:v>0.12023026402958792</c:v>
                </c:pt>
                <c:pt idx="667">
                  <c:v>0.10513110107522913</c:v>
                </c:pt>
                <c:pt idx="668">
                  <c:v>0.10248713193259675</c:v>
                </c:pt>
                <c:pt idx="669">
                  <c:v>6.7961477906664597E-2</c:v>
                </c:pt>
                <c:pt idx="670">
                  <c:v>6.4456251793833463E-2</c:v>
                </c:pt>
                <c:pt idx="671">
                  <c:v>3.001022648322501E-2</c:v>
                </c:pt>
                <c:pt idx="672">
                  <c:v>8.3647205403553804E-2</c:v>
                </c:pt>
                <c:pt idx="673">
                  <c:v>6.4024642353432568E-2</c:v>
                </c:pt>
                <c:pt idx="674">
                  <c:v>9.6799085449791142E-2</c:v>
                </c:pt>
                <c:pt idx="675">
                  <c:v>0.13291266126974452</c:v>
                </c:pt>
                <c:pt idx="676">
                  <c:v>6.5958846831724718E-2</c:v>
                </c:pt>
                <c:pt idx="677">
                  <c:v>6.6203317227758865E-2</c:v>
                </c:pt>
                <c:pt idx="678">
                  <c:v>3.441959693184287E-2</c:v>
                </c:pt>
                <c:pt idx="679">
                  <c:v>6.8415914556144874E-2</c:v>
                </c:pt>
                <c:pt idx="680">
                  <c:v>8.7108594380411131E-2</c:v>
                </c:pt>
                <c:pt idx="681">
                  <c:v>0.14161434419255572</c:v>
                </c:pt>
                <c:pt idx="682">
                  <c:v>0.12097034559929476</c:v>
                </c:pt>
                <c:pt idx="683">
                  <c:v>0.13619431757718287</c:v>
                </c:pt>
                <c:pt idx="684">
                  <c:v>0.12355480863415691</c:v>
                </c:pt>
                <c:pt idx="685">
                  <c:v>9.8511633572224117E-2</c:v>
                </c:pt>
                <c:pt idx="686">
                  <c:v>9.7299335444096094E-2</c:v>
                </c:pt>
                <c:pt idx="687">
                  <c:v>0.13105348804434749</c:v>
                </c:pt>
                <c:pt idx="688">
                  <c:v>0.20512722403477363</c:v>
                </c:pt>
                <c:pt idx="689">
                  <c:v>0.18355379782249726</c:v>
                </c:pt>
                <c:pt idx="690">
                  <c:v>0.1399041101336771</c:v>
                </c:pt>
                <c:pt idx="691">
                  <c:v>0.13051652148907986</c:v>
                </c:pt>
                <c:pt idx="692">
                  <c:v>0.1429052868433783</c:v>
                </c:pt>
                <c:pt idx="693">
                  <c:v>0.12441766066783885</c:v>
                </c:pt>
                <c:pt idx="694">
                  <c:v>5.7481283217261911E-2</c:v>
                </c:pt>
                <c:pt idx="695">
                  <c:v>3.529573029014265E-2</c:v>
                </c:pt>
                <c:pt idx="696">
                  <c:v>-4.1502072960716445E-2</c:v>
                </c:pt>
                <c:pt idx="697">
                  <c:v>-5.4157563813784657E-2</c:v>
                </c:pt>
                <c:pt idx="698">
                  <c:v>-6.908494505881943E-2</c:v>
                </c:pt>
                <c:pt idx="699">
                  <c:v>-6.52873636989664E-2</c:v>
                </c:pt>
                <c:pt idx="700">
                  <c:v>-8.5089695956833508E-2</c:v>
                </c:pt>
                <c:pt idx="701">
                  <c:v>-0.14856818409926922</c:v>
                </c:pt>
                <c:pt idx="702">
                  <c:v>-0.12911007058332719</c:v>
                </c:pt>
                <c:pt idx="703">
                  <c:v>-0.12968882780540456</c:v>
                </c:pt>
                <c:pt idx="704">
                  <c:v>-0.23605044375307022</c:v>
                </c:pt>
                <c:pt idx="705">
                  <c:v>-0.3747499019777269</c:v>
                </c:pt>
                <c:pt idx="706">
                  <c:v>-0.39489853698942834</c:v>
                </c:pt>
                <c:pt idx="707">
                  <c:v>-0.38485793046178662</c:v>
                </c:pt>
                <c:pt idx="708">
                  <c:v>-0.40090676751337884</c:v>
                </c:pt>
                <c:pt idx="709">
                  <c:v>-0.44756241461727747</c:v>
                </c:pt>
                <c:pt idx="710">
                  <c:v>-0.39678685676461478</c:v>
                </c:pt>
                <c:pt idx="711">
                  <c:v>-0.37008060146417088</c:v>
                </c:pt>
                <c:pt idx="712">
                  <c:v>-0.34364957246015521</c:v>
                </c:pt>
                <c:pt idx="713">
                  <c:v>-0.28178124453124997</c:v>
                </c:pt>
                <c:pt idx="714">
                  <c:v>-0.22084933003184001</c:v>
                </c:pt>
                <c:pt idx="715">
                  <c:v>-0.20439962426321764</c:v>
                </c:pt>
                <c:pt idx="716">
                  <c:v>-9.3693225423881463E-2</c:v>
                </c:pt>
                <c:pt idx="717">
                  <c:v>6.9615422967742022E-2</c:v>
                </c:pt>
                <c:pt idx="718">
                  <c:v>0.22247391014096563</c:v>
                </c:pt>
                <c:pt idx="719">
                  <c:v>0.23454190534182118</c:v>
                </c:pt>
                <c:pt idx="720">
                  <c:v>0.3002736335770716</c:v>
                </c:pt>
                <c:pt idx="721">
                  <c:v>0.50252343173198855</c:v>
                </c:pt>
                <c:pt idx="722">
                  <c:v>0.465689976222254</c:v>
                </c:pt>
                <c:pt idx="723">
                  <c:v>0.35962001319787834</c:v>
                </c:pt>
                <c:pt idx="724">
                  <c:v>0.18524927238642749</c:v>
                </c:pt>
                <c:pt idx="725">
                  <c:v>0.12116559321220123</c:v>
                </c:pt>
                <c:pt idx="726">
                  <c:v>0.11556689584734672</c:v>
                </c:pt>
                <c:pt idx="727">
                  <c:v>2.8129922145999128E-2</c:v>
                </c:pt>
                <c:pt idx="728">
                  <c:v>7.9577703202613759E-2</c:v>
                </c:pt>
                <c:pt idx="729">
                  <c:v>0.14193350386905548</c:v>
                </c:pt>
                <c:pt idx="730">
                  <c:v>7.7507957624800505E-2</c:v>
                </c:pt>
                <c:pt idx="731">
                  <c:v>0.1278271384340878</c:v>
                </c:pt>
                <c:pt idx="732">
                  <c:v>0.19764962331403998</c:v>
                </c:pt>
                <c:pt idx="733">
                  <c:v>0.20165866872184143</c:v>
                </c:pt>
                <c:pt idx="734">
                  <c:v>0.13374027926256812</c:v>
                </c:pt>
                <c:pt idx="735">
                  <c:v>0.14908700064560498</c:v>
                </c:pt>
                <c:pt idx="736">
                  <c:v>0.23479673310958329</c:v>
                </c:pt>
                <c:pt idx="737">
                  <c:v>0.28129159993632769</c:v>
                </c:pt>
                <c:pt idx="738">
                  <c:v>0.17309373380015403</c:v>
                </c:pt>
                <c:pt idx="739">
                  <c:v>0.16158888634644097</c:v>
                </c:pt>
                <c:pt idx="740">
                  <c:v>-8.5698452680709001E-3</c:v>
                </c:pt>
                <c:pt idx="741">
                  <c:v>5.9192433115355582E-2</c:v>
                </c:pt>
                <c:pt idx="742">
                  <c:v>5.6253364316280738E-2</c:v>
                </c:pt>
                <c:pt idx="743">
                  <c:v>-3.183661423175919E-5</c:v>
                </c:pt>
                <c:pt idx="744">
                  <c:v>2.0441357806586298E-2</c:v>
                </c:pt>
                <c:pt idx="745">
                  <c:v>2.8977926674070474E-2</c:v>
                </c:pt>
                <c:pt idx="746">
                  <c:v>6.2330779770071773E-2</c:v>
                </c:pt>
                <c:pt idx="747">
                  <c:v>2.5153855851238829E-2</c:v>
                </c:pt>
                <c:pt idx="748">
                  <c:v>-2.5921793242765303E-2</c:v>
                </c:pt>
                <c:pt idx="749">
                  <c:v>3.1439316186402277E-2</c:v>
                </c:pt>
                <c:pt idx="750">
                  <c:v>6.7353758509565306E-2</c:v>
                </c:pt>
                <c:pt idx="751">
                  <c:v>0.15398431252224187</c:v>
                </c:pt>
                <c:pt idx="752">
                  <c:v>0.27332908024740632</c:v>
                </c:pt>
                <c:pt idx="753">
                  <c:v>0.12675335417624328</c:v>
                </c:pt>
                <c:pt idx="754">
                  <c:v>0.13570611590791878</c:v>
                </c:pt>
                <c:pt idx="755">
                  <c:v>0.13405690856978844</c:v>
                </c:pt>
                <c:pt idx="756">
                  <c:v>0.1414953758270337</c:v>
                </c:pt>
                <c:pt idx="757">
                  <c:v>0.10910315308742147</c:v>
                </c:pt>
                <c:pt idx="758">
                  <c:v>0.11410961774775395</c:v>
                </c:pt>
                <c:pt idx="759">
                  <c:v>0.14282744035300349</c:v>
                </c:pt>
                <c:pt idx="760">
                  <c:v>0.24452622221818454</c:v>
                </c:pt>
                <c:pt idx="761">
                  <c:v>0.17921535568999084</c:v>
                </c:pt>
                <c:pt idx="762">
                  <c:v>0.22214572832690696</c:v>
                </c:pt>
                <c:pt idx="763">
                  <c:v>0.16095069038506898</c:v>
                </c:pt>
                <c:pt idx="764">
                  <c:v>0.16719998170517938</c:v>
                </c:pt>
                <c:pt idx="765">
                  <c:v>0.24386754808839178</c:v>
                </c:pt>
                <c:pt idx="766">
                  <c:v>0.27512744858924554</c:v>
                </c:pt>
                <c:pt idx="767">
                  <c:v>0.29601249585590783</c:v>
                </c:pt>
                <c:pt idx="768">
                  <c:v>0.18989258722549662</c:v>
                </c:pt>
                <c:pt idx="769">
                  <c:v>0.22761895892767869</c:v>
                </c:pt>
                <c:pt idx="770">
                  <c:v>0.19318886584680184</c:v>
                </c:pt>
                <c:pt idx="771">
                  <c:v>0.17925975993541879</c:v>
                </c:pt>
                <c:pt idx="772">
                  <c:v>0.179568758843033</c:v>
                </c:pt>
                <c:pt idx="773">
                  <c:v>0.22035382661163624</c:v>
                </c:pt>
                <c:pt idx="774">
                  <c:v>0.1453020750096643</c:v>
                </c:pt>
                <c:pt idx="775">
                  <c:v>0.22682598613443825</c:v>
                </c:pt>
                <c:pt idx="776">
                  <c:v>0.17289999198828487</c:v>
                </c:pt>
                <c:pt idx="777">
                  <c:v>0.14887791009243256</c:v>
                </c:pt>
                <c:pt idx="778">
                  <c:v>0.14494879940194197</c:v>
                </c:pt>
                <c:pt idx="779">
                  <c:v>0.11390633789337311</c:v>
                </c:pt>
                <c:pt idx="780">
                  <c:v>0.11915248489623778</c:v>
                </c:pt>
                <c:pt idx="781">
                  <c:v>0.13178631071420535</c:v>
                </c:pt>
                <c:pt idx="782">
                  <c:v>0.10444146391734931</c:v>
                </c:pt>
                <c:pt idx="783">
                  <c:v>0.10698801148778496</c:v>
                </c:pt>
                <c:pt idx="784">
                  <c:v>9.5561873059125016E-2</c:v>
                </c:pt>
                <c:pt idx="785">
                  <c:v>5.248370244801577E-2</c:v>
                </c:pt>
                <c:pt idx="786">
                  <c:v>8.9694271964370922E-2</c:v>
                </c:pt>
                <c:pt idx="787">
                  <c:v>-1.5568737216711729E-2</c:v>
                </c:pt>
                <c:pt idx="788">
                  <c:v>-2.6497122110142123E-2</c:v>
                </c:pt>
                <c:pt idx="789">
                  <c:v>3.0380841164162835E-2</c:v>
                </c:pt>
                <c:pt idx="790">
                  <c:v>6.2149841520033767E-3</c:v>
                </c:pt>
                <c:pt idx="791">
                  <c:v>-7.2659972373926608E-3</c:v>
                </c:pt>
                <c:pt idx="792">
                  <c:v>-2.7443746722759246E-2</c:v>
                </c:pt>
                <c:pt idx="793">
                  <c:v>-8.1857933000712729E-2</c:v>
                </c:pt>
                <c:pt idx="794">
                  <c:v>-3.9411687380397648E-3</c:v>
                </c:pt>
                <c:pt idx="795">
                  <c:v>-9.6906564356409024E-3</c:v>
                </c:pt>
                <c:pt idx="796">
                  <c:v>-4.9539679556582054E-3</c:v>
                </c:pt>
                <c:pt idx="797">
                  <c:v>1.732820748572873E-2</c:v>
                </c:pt>
                <c:pt idx="798">
                  <c:v>3.3158418454853573E-2</c:v>
                </c:pt>
                <c:pt idx="799">
                  <c:v>0.10078689143866584</c:v>
                </c:pt>
                <c:pt idx="800">
                  <c:v>0.1292896398757313</c:v>
                </c:pt>
                <c:pt idx="801">
                  <c:v>2.2502016289764351E-2</c:v>
                </c:pt>
                <c:pt idx="802">
                  <c:v>5.6911931786642937E-2</c:v>
                </c:pt>
                <c:pt idx="803">
                  <c:v>9.5350226829389928E-2</c:v>
                </c:pt>
                <c:pt idx="804">
                  <c:v>0.17453002141245419</c:v>
                </c:pt>
                <c:pt idx="805">
                  <c:v>0.2232704789105901</c:v>
                </c:pt>
                <c:pt idx="806">
                  <c:v>0.1470962269368766</c:v>
                </c:pt>
                <c:pt idx="807">
                  <c:v>0.15440850938555326</c:v>
                </c:pt>
                <c:pt idx="808">
                  <c:v>0.15014669179388529</c:v>
                </c:pt>
                <c:pt idx="809">
                  <c:v>0.1546314611048063</c:v>
                </c:pt>
                <c:pt idx="810">
                  <c:v>0.13650162754087256</c:v>
                </c:pt>
                <c:pt idx="811">
                  <c:v>0.1385107707625822</c:v>
                </c:pt>
                <c:pt idx="812">
                  <c:v>0.16192175502200601</c:v>
                </c:pt>
                <c:pt idx="813">
                  <c:v>0.21123162933033865</c:v>
                </c:pt>
                <c:pt idx="814">
                  <c:v>0.17556315399774147</c:v>
                </c:pt>
                <c:pt idx="815">
                  <c:v>0.19419965511111917</c:v>
                </c:pt>
                <c:pt idx="816">
                  <c:v>0.23912724904102114</c:v>
                </c:pt>
                <c:pt idx="817">
                  <c:v>0.14815716473439972</c:v>
                </c:pt>
                <c:pt idx="818">
                  <c:v>0.1177245502700328</c:v>
                </c:pt>
                <c:pt idx="819">
                  <c:v>0.11066609488408628</c:v>
                </c:pt>
                <c:pt idx="820">
                  <c:v>0.12168088773432145</c:v>
                </c:pt>
                <c:pt idx="821">
                  <c:v>0.12171288214158292</c:v>
                </c:pt>
                <c:pt idx="822">
                  <c:v>0.1400599049253389</c:v>
                </c:pt>
                <c:pt idx="823">
                  <c:v>0.17392031033689651</c:v>
                </c:pt>
                <c:pt idx="824">
                  <c:v>0.15663496135528834</c:v>
                </c:pt>
                <c:pt idx="825">
                  <c:v>5.299658266351135E-2</c:v>
                </c:pt>
                <c:pt idx="826">
                  <c:v>6.7830050614721096E-2</c:v>
                </c:pt>
                <c:pt idx="827">
                  <c:v>-6.2372598219685021E-2</c:v>
                </c:pt>
                <c:pt idx="828">
                  <c:v>-4.2393064157577612E-2</c:v>
                </c:pt>
                <c:pt idx="829">
                  <c:v>2.603696987988062E-2</c:v>
                </c:pt>
                <c:pt idx="830">
                  <c:v>7.3282583552366415E-2</c:v>
                </c:pt>
                <c:pt idx="831">
                  <c:v>9.7811599179483621E-2</c:v>
                </c:pt>
              </c:numCache>
            </c:numRef>
          </c:val>
          <c:smooth val="0"/>
          <c:extLst>
            <c:ext xmlns:c16="http://schemas.microsoft.com/office/drawing/2014/chart" uri="{C3380CC4-5D6E-409C-BE32-E72D297353CC}">
              <c16:uniqueId val="{00000000-3490-E241-AEF2-A1A820DA0693}"/>
            </c:ext>
          </c:extLst>
        </c:ser>
        <c:dLbls>
          <c:showLegendKey val="0"/>
          <c:showVal val="0"/>
          <c:showCatName val="0"/>
          <c:showSerName val="0"/>
          <c:showPercent val="0"/>
          <c:showBubbleSize val="0"/>
        </c:dLbls>
        <c:marker val="1"/>
        <c:smooth val="0"/>
        <c:axId val="795393231"/>
        <c:axId val="679268623"/>
      </c:lineChart>
      <c:lineChart>
        <c:grouping val="standard"/>
        <c:varyColors val="0"/>
        <c:ser>
          <c:idx val="1"/>
          <c:order val="1"/>
          <c:tx>
            <c:strRef>
              <c:f>'PMI Analysis'!$AK$2</c:f>
              <c:strCache>
                <c:ptCount val="1"/>
                <c:pt idx="0">
                  <c:v>PMI INDEX</c:v>
                </c:pt>
              </c:strCache>
            </c:strRef>
          </c:tx>
          <c:spPr>
            <a:ln w="3175" cap="rnd">
              <a:solidFill>
                <a:srgbClr val="00FDFF"/>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Analysis'!$AK$4:$AK$834</c:f>
              <c:numCache>
                <c:formatCode>General</c:formatCode>
                <c:ptCount val="831"/>
                <c:pt idx="0">
                  <c:v>59.1</c:v>
                </c:pt>
                <c:pt idx="1">
                  <c:v>60.5</c:v>
                </c:pt>
                <c:pt idx="2">
                  <c:v>62.1</c:v>
                </c:pt>
                <c:pt idx="3">
                  <c:v>68.099999999999994</c:v>
                </c:pt>
                <c:pt idx="4">
                  <c:v>74.7</c:v>
                </c:pt>
                <c:pt idx="5">
                  <c:v>76.599999999999994</c:v>
                </c:pt>
                <c:pt idx="6">
                  <c:v>77.5</c:v>
                </c:pt>
                <c:pt idx="7">
                  <c:v>75.8</c:v>
                </c:pt>
                <c:pt idx="8">
                  <c:v>68.099999999999994</c:v>
                </c:pt>
                <c:pt idx="9">
                  <c:v>59.2</c:v>
                </c:pt>
                <c:pt idx="10">
                  <c:v>63.1</c:v>
                </c:pt>
                <c:pt idx="11">
                  <c:v>67.099999999999994</c:v>
                </c:pt>
                <c:pt idx="12">
                  <c:v>67.8</c:v>
                </c:pt>
                <c:pt idx="13">
                  <c:v>69.3</c:v>
                </c:pt>
                <c:pt idx="14">
                  <c:v>65.5</c:v>
                </c:pt>
                <c:pt idx="15">
                  <c:v>53.5</c:v>
                </c:pt>
                <c:pt idx="16">
                  <c:v>50.7</c:v>
                </c:pt>
                <c:pt idx="17">
                  <c:v>45.5</c:v>
                </c:pt>
                <c:pt idx="18">
                  <c:v>42.1</c:v>
                </c:pt>
                <c:pt idx="19">
                  <c:v>43.6</c:v>
                </c:pt>
                <c:pt idx="20">
                  <c:v>48.1</c:v>
                </c:pt>
                <c:pt idx="21">
                  <c:v>49.6</c:v>
                </c:pt>
                <c:pt idx="22">
                  <c:v>47.2</c:v>
                </c:pt>
                <c:pt idx="23">
                  <c:v>46.5</c:v>
                </c:pt>
                <c:pt idx="24">
                  <c:v>44.7</c:v>
                </c:pt>
                <c:pt idx="25">
                  <c:v>41.8</c:v>
                </c:pt>
                <c:pt idx="26">
                  <c:v>40</c:v>
                </c:pt>
                <c:pt idx="27">
                  <c:v>36.700000000000003</c:v>
                </c:pt>
                <c:pt idx="28">
                  <c:v>39.5</c:v>
                </c:pt>
                <c:pt idx="29">
                  <c:v>43.3</c:v>
                </c:pt>
                <c:pt idx="30">
                  <c:v>48.3</c:v>
                </c:pt>
                <c:pt idx="31">
                  <c:v>60.4</c:v>
                </c:pt>
                <c:pt idx="32">
                  <c:v>56.1</c:v>
                </c:pt>
                <c:pt idx="33">
                  <c:v>56.2</c:v>
                </c:pt>
                <c:pt idx="34">
                  <c:v>56.8</c:v>
                </c:pt>
                <c:pt idx="35">
                  <c:v>55.8</c:v>
                </c:pt>
                <c:pt idx="36">
                  <c:v>59.4</c:v>
                </c:pt>
                <c:pt idx="37">
                  <c:v>55.4</c:v>
                </c:pt>
                <c:pt idx="38">
                  <c:v>50.5</c:v>
                </c:pt>
                <c:pt idx="39">
                  <c:v>51.1</c:v>
                </c:pt>
                <c:pt idx="40">
                  <c:v>48.9</c:v>
                </c:pt>
                <c:pt idx="41">
                  <c:v>48.5</c:v>
                </c:pt>
                <c:pt idx="42">
                  <c:v>46.3</c:v>
                </c:pt>
                <c:pt idx="43">
                  <c:v>43.5</c:v>
                </c:pt>
                <c:pt idx="44">
                  <c:v>40.200000000000003</c:v>
                </c:pt>
                <c:pt idx="45">
                  <c:v>37.4</c:v>
                </c:pt>
                <c:pt idx="46">
                  <c:v>36.9</c:v>
                </c:pt>
                <c:pt idx="47">
                  <c:v>35.6</c:v>
                </c:pt>
                <c:pt idx="48">
                  <c:v>37.4</c:v>
                </c:pt>
                <c:pt idx="49">
                  <c:v>40.700000000000003</c:v>
                </c:pt>
                <c:pt idx="50">
                  <c:v>44.7</c:v>
                </c:pt>
                <c:pt idx="51">
                  <c:v>47.7</c:v>
                </c:pt>
                <c:pt idx="52">
                  <c:v>50.1</c:v>
                </c:pt>
                <c:pt idx="53">
                  <c:v>52.1</c:v>
                </c:pt>
                <c:pt idx="54">
                  <c:v>51.7</c:v>
                </c:pt>
                <c:pt idx="55">
                  <c:v>54.4</c:v>
                </c:pt>
                <c:pt idx="56">
                  <c:v>53.5</c:v>
                </c:pt>
                <c:pt idx="57">
                  <c:v>58.2</c:v>
                </c:pt>
                <c:pt idx="58">
                  <c:v>58.8</c:v>
                </c:pt>
                <c:pt idx="59">
                  <c:v>63.8</c:v>
                </c:pt>
                <c:pt idx="60">
                  <c:v>63</c:v>
                </c:pt>
                <c:pt idx="61">
                  <c:v>67.8</c:v>
                </c:pt>
                <c:pt idx="62">
                  <c:v>67.5</c:v>
                </c:pt>
                <c:pt idx="63">
                  <c:v>68.7</c:v>
                </c:pt>
                <c:pt idx="64">
                  <c:v>69.5</c:v>
                </c:pt>
                <c:pt idx="65">
                  <c:v>63.3</c:v>
                </c:pt>
                <c:pt idx="66">
                  <c:v>66.2</c:v>
                </c:pt>
                <c:pt idx="67">
                  <c:v>64.8</c:v>
                </c:pt>
                <c:pt idx="68">
                  <c:v>62.4</c:v>
                </c:pt>
                <c:pt idx="69">
                  <c:v>63.7</c:v>
                </c:pt>
                <c:pt idx="70">
                  <c:v>62</c:v>
                </c:pt>
                <c:pt idx="71">
                  <c:v>65.599999999999994</c:v>
                </c:pt>
                <c:pt idx="72">
                  <c:v>60.2</c:v>
                </c:pt>
                <c:pt idx="73">
                  <c:v>58.2</c:v>
                </c:pt>
                <c:pt idx="74">
                  <c:v>57.2</c:v>
                </c:pt>
                <c:pt idx="75">
                  <c:v>55.9</c:v>
                </c:pt>
                <c:pt idx="76">
                  <c:v>51.2</c:v>
                </c:pt>
                <c:pt idx="77">
                  <c:v>47.7</c:v>
                </c:pt>
                <c:pt idx="78">
                  <c:v>44.2</c:v>
                </c:pt>
                <c:pt idx="79">
                  <c:v>51.5</c:v>
                </c:pt>
                <c:pt idx="80">
                  <c:v>55.5</c:v>
                </c:pt>
                <c:pt idx="81">
                  <c:v>52.7</c:v>
                </c:pt>
                <c:pt idx="82">
                  <c:v>55</c:v>
                </c:pt>
                <c:pt idx="83">
                  <c:v>52.7</c:v>
                </c:pt>
                <c:pt idx="84">
                  <c:v>53.6</c:v>
                </c:pt>
                <c:pt idx="85">
                  <c:v>51</c:v>
                </c:pt>
                <c:pt idx="86">
                  <c:v>47.5</c:v>
                </c:pt>
                <c:pt idx="87">
                  <c:v>43.1</c:v>
                </c:pt>
                <c:pt idx="88">
                  <c:v>43.4</c:v>
                </c:pt>
                <c:pt idx="89">
                  <c:v>45.9</c:v>
                </c:pt>
                <c:pt idx="90">
                  <c:v>45.7</c:v>
                </c:pt>
                <c:pt idx="91">
                  <c:v>45.3</c:v>
                </c:pt>
                <c:pt idx="92">
                  <c:v>45.8</c:v>
                </c:pt>
                <c:pt idx="93">
                  <c:v>41.1</c:v>
                </c:pt>
                <c:pt idx="94">
                  <c:v>40.4</c:v>
                </c:pt>
                <c:pt idx="95">
                  <c:v>36.799999999999997</c:v>
                </c:pt>
                <c:pt idx="96">
                  <c:v>33.4</c:v>
                </c:pt>
                <c:pt idx="97">
                  <c:v>37.200000000000003</c:v>
                </c:pt>
                <c:pt idx="98">
                  <c:v>39.799999999999997</c:v>
                </c:pt>
                <c:pt idx="99">
                  <c:v>39.1</c:v>
                </c:pt>
                <c:pt idx="100">
                  <c:v>46.6</c:v>
                </c:pt>
                <c:pt idx="101">
                  <c:v>51.4</c:v>
                </c:pt>
                <c:pt idx="102">
                  <c:v>54.7</c:v>
                </c:pt>
                <c:pt idx="103">
                  <c:v>57.3</c:v>
                </c:pt>
                <c:pt idx="104">
                  <c:v>59.8</c:v>
                </c:pt>
                <c:pt idx="105">
                  <c:v>62.3</c:v>
                </c:pt>
                <c:pt idx="106">
                  <c:v>62.7</c:v>
                </c:pt>
                <c:pt idx="107">
                  <c:v>60.5</c:v>
                </c:pt>
                <c:pt idx="108">
                  <c:v>64.400000000000006</c:v>
                </c:pt>
                <c:pt idx="109">
                  <c:v>66.900000000000006</c:v>
                </c:pt>
                <c:pt idx="110">
                  <c:v>67.099999999999994</c:v>
                </c:pt>
                <c:pt idx="111">
                  <c:v>66.900000000000006</c:v>
                </c:pt>
                <c:pt idx="112">
                  <c:v>68.2</c:v>
                </c:pt>
                <c:pt idx="113">
                  <c:v>64.400000000000006</c:v>
                </c:pt>
                <c:pt idx="114">
                  <c:v>61.5</c:v>
                </c:pt>
                <c:pt idx="115">
                  <c:v>55.1</c:v>
                </c:pt>
                <c:pt idx="116">
                  <c:v>48.3</c:v>
                </c:pt>
                <c:pt idx="117">
                  <c:v>49.7</c:v>
                </c:pt>
                <c:pt idx="118">
                  <c:v>50.6</c:v>
                </c:pt>
                <c:pt idx="119">
                  <c:v>58.2</c:v>
                </c:pt>
                <c:pt idx="120">
                  <c:v>61.5</c:v>
                </c:pt>
                <c:pt idx="121">
                  <c:v>52.3</c:v>
                </c:pt>
                <c:pt idx="122">
                  <c:v>47.8</c:v>
                </c:pt>
                <c:pt idx="123">
                  <c:v>45.3</c:v>
                </c:pt>
                <c:pt idx="124">
                  <c:v>42.6</c:v>
                </c:pt>
                <c:pt idx="125">
                  <c:v>44.4</c:v>
                </c:pt>
                <c:pt idx="126">
                  <c:v>43.7</c:v>
                </c:pt>
                <c:pt idx="127">
                  <c:v>47.6</c:v>
                </c:pt>
                <c:pt idx="128">
                  <c:v>45.4</c:v>
                </c:pt>
                <c:pt idx="129">
                  <c:v>46</c:v>
                </c:pt>
                <c:pt idx="130">
                  <c:v>44.3</c:v>
                </c:pt>
                <c:pt idx="131">
                  <c:v>44.3</c:v>
                </c:pt>
                <c:pt idx="132">
                  <c:v>43.9</c:v>
                </c:pt>
                <c:pt idx="133">
                  <c:v>43.6</c:v>
                </c:pt>
                <c:pt idx="134">
                  <c:v>49.1</c:v>
                </c:pt>
                <c:pt idx="135">
                  <c:v>57.6</c:v>
                </c:pt>
                <c:pt idx="136">
                  <c:v>58.9</c:v>
                </c:pt>
                <c:pt idx="137">
                  <c:v>58.1</c:v>
                </c:pt>
                <c:pt idx="138">
                  <c:v>58.2</c:v>
                </c:pt>
                <c:pt idx="139">
                  <c:v>60.7</c:v>
                </c:pt>
                <c:pt idx="140">
                  <c:v>63</c:v>
                </c:pt>
                <c:pt idx="141">
                  <c:v>62.2</c:v>
                </c:pt>
                <c:pt idx="142">
                  <c:v>59</c:v>
                </c:pt>
                <c:pt idx="143">
                  <c:v>64.2</c:v>
                </c:pt>
                <c:pt idx="144">
                  <c:v>60.9</c:v>
                </c:pt>
                <c:pt idx="145">
                  <c:v>61.1</c:v>
                </c:pt>
                <c:pt idx="146">
                  <c:v>60.6</c:v>
                </c:pt>
                <c:pt idx="147">
                  <c:v>55.1</c:v>
                </c:pt>
                <c:pt idx="148">
                  <c:v>52.2</c:v>
                </c:pt>
                <c:pt idx="149">
                  <c:v>50.8</c:v>
                </c:pt>
                <c:pt idx="150">
                  <c:v>51</c:v>
                </c:pt>
                <c:pt idx="151">
                  <c:v>49.5</c:v>
                </c:pt>
                <c:pt idx="152">
                  <c:v>50</c:v>
                </c:pt>
                <c:pt idx="153">
                  <c:v>51.2</c:v>
                </c:pt>
                <c:pt idx="154">
                  <c:v>53.8</c:v>
                </c:pt>
                <c:pt idx="155">
                  <c:v>57.2</c:v>
                </c:pt>
                <c:pt idx="156">
                  <c:v>55.2</c:v>
                </c:pt>
                <c:pt idx="157">
                  <c:v>55.1</c:v>
                </c:pt>
                <c:pt idx="158">
                  <c:v>54.7</c:v>
                </c:pt>
                <c:pt idx="159">
                  <c:v>57.6</c:v>
                </c:pt>
                <c:pt idx="160">
                  <c:v>59.8</c:v>
                </c:pt>
                <c:pt idx="161">
                  <c:v>58.2</c:v>
                </c:pt>
                <c:pt idx="162">
                  <c:v>55.5</c:v>
                </c:pt>
                <c:pt idx="163">
                  <c:v>55.1</c:v>
                </c:pt>
                <c:pt idx="164">
                  <c:v>56.9</c:v>
                </c:pt>
                <c:pt idx="165">
                  <c:v>57.7</c:v>
                </c:pt>
                <c:pt idx="166">
                  <c:v>57.5</c:v>
                </c:pt>
                <c:pt idx="167">
                  <c:v>54</c:v>
                </c:pt>
                <c:pt idx="168">
                  <c:v>57.1</c:v>
                </c:pt>
                <c:pt idx="169">
                  <c:v>57.9</c:v>
                </c:pt>
                <c:pt idx="170">
                  <c:v>60.2</c:v>
                </c:pt>
                <c:pt idx="171">
                  <c:v>59.2</c:v>
                </c:pt>
                <c:pt idx="172">
                  <c:v>58.7</c:v>
                </c:pt>
                <c:pt idx="173">
                  <c:v>60.1</c:v>
                </c:pt>
                <c:pt idx="174">
                  <c:v>62.9</c:v>
                </c:pt>
                <c:pt idx="175">
                  <c:v>63.3</c:v>
                </c:pt>
                <c:pt idx="176">
                  <c:v>63.3</c:v>
                </c:pt>
                <c:pt idx="177">
                  <c:v>60.7</c:v>
                </c:pt>
                <c:pt idx="178">
                  <c:v>61.8</c:v>
                </c:pt>
                <c:pt idx="179">
                  <c:v>62.4</c:v>
                </c:pt>
                <c:pt idx="180">
                  <c:v>61</c:v>
                </c:pt>
                <c:pt idx="181">
                  <c:v>62.1</c:v>
                </c:pt>
                <c:pt idx="182">
                  <c:v>64.900000000000006</c:v>
                </c:pt>
                <c:pt idx="183">
                  <c:v>62</c:v>
                </c:pt>
                <c:pt idx="184">
                  <c:v>61.3</c:v>
                </c:pt>
                <c:pt idx="185">
                  <c:v>58.7</c:v>
                </c:pt>
                <c:pt idx="186">
                  <c:v>58.1</c:v>
                </c:pt>
                <c:pt idx="187">
                  <c:v>58.1</c:v>
                </c:pt>
                <c:pt idx="188">
                  <c:v>61</c:v>
                </c:pt>
                <c:pt idx="189">
                  <c:v>58.6</c:v>
                </c:pt>
                <c:pt idx="190">
                  <c:v>59.4</c:v>
                </c:pt>
                <c:pt idx="191">
                  <c:v>62.8</c:v>
                </c:pt>
                <c:pt idx="192">
                  <c:v>65.8</c:v>
                </c:pt>
                <c:pt idx="193">
                  <c:v>65.5</c:v>
                </c:pt>
                <c:pt idx="194">
                  <c:v>65.7</c:v>
                </c:pt>
                <c:pt idx="195">
                  <c:v>64.2</c:v>
                </c:pt>
                <c:pt idx="196">
                  <c:v>57.7</c:v>
                </c:pt>
                <c:pt idx="197">
                  <c:v>59</c:v>
                </c:pt>
                <c:pt idx="198">
                  <c:v>60.3</c:v>
                </c:pt>
                <c:pt idx="199">
                  <c:v>58.5</c:v>
                </c:pt>
                <c:pt idx="200">
                  <c:v>58.7</c:v>
                </c:pt>
                <c:pt idx="201">
                  <c:v>57.2</c:v>
                </c:pt>
                <c:pt idx="202">
                  <c:v>53.7</c:v>
                </c:pt>
                <c:pt idx="203">
                  <c:v>52.4</c:v>
                </c:pt>
                <c:pt idx="204">
                  <c:v>49.1</c:v>
                </c:pt>
                <c:pt idx="205">
                  <c:v>47.6</c:v>
                </c:pt>
                <c:pt idx="206">
                  <c:v>45.3</c:v>
                </c:pt>
                <c:pt idx="207">
                  <c:v>42.8</c:v>
                </c:pt>
                <c:pt idx="208">
                  <c:v>44.5</c:v>
                </c:pt>
                <c:pt idx="209">
                  <c:v>46.8</c:v>
                </c:pt>
                <c:pt idx="210">
                  <c:v>49.5</c:v>
                </c:pt>
                <c:pt idx="211">
                  <c:v>52.2</c:v>
                </c:pt>
                <c:pt idx="212">
                  <c:v>54.9</c:v>
                </c:pt>
                <c:pt idx="213">
                  <c:v>54.1</c:v>
                </c:pt>
                <c:pt idx="214">
                  <c:v>54.2</c:v>
                </c:pt>
                <c:pt idx="215">
                  <c:v>55.6</c:v>
                </c:pt>
                <c:pt idx="216">
                  <c:v>56.6</c:v>
                </c:pt>
                <c:pt idx="217">
                  <c:v>55</c:v>
                </c:pt>
                <c:pt idx="218">
                  <c:v>53.8</c:v>
                </c:pt>
                <c:pt idx="219">
                  <c:v>58</c:v>
                </c:pt>
                <c:pt idx="220">
                  <c:v>55.3</c:v>
                </c:pt>
                <c:pt idx="221">
                  <c:v>53.5</c:v>
                </c:pt>
                <c:pt idx="222">
                  <c:v>54.1</c:v>
                </c:pt>
                <c:pt idx="223">
                  <c:v>52.7</c:v>
                </c:pt>
                <c:pt idx="224">
                  <c:v>51.8</c:v>
                </c:pt>
                <c:pt idx="225">
                  <c:v>55.8</c:v>
                </c:pt>
                <c:pt idx="226">
                  <c:v>58.1</c:v>
                </c:pt>
                <c:pt idx="227">
                  <c:v>56.1</c:v>
                </c:pt>
                <c:pt idx="228">
                  <c:v>54.9</c:v>
                </c:pt>
                <c:pt idx="229">
                  <c:v>57</c:v>
                </c:pt>
                <c:pt idx="230">
                  <c:v>57.1</c:v>
                </c:pt>
                <c:pt idx="231">
                  <c:v>55.2</c:v>
                </c:pt>
                <c:pt idx="232">
                  <c:v>56.7</c:v>
                </c:pt>
                <c:pt idx="233">
                  <c:v>55.5</c:v>
                </c:pt>
                <c:pt idx="234">
                  <c:v>53.1</c:v>
                </c:pt>
                <c:pt idx="235">
                  <c:v>54.8</c:v>
                </c:pt>
                <c:pt idx="236">
                  <c:v>54.1</c:v>
                </c:pt>
                <c:pt idx="237">
                  <c:v>54.6</c:v>
                </c:pt>
                <c:pt idx="238">
                  <c:v>53.2</c:v>
                </c:pt>
                <c:pt idx="239">
                  <c:v>52</c:v>
                </c:pt>
                <c:pt idx="240">
                  <c:v>48.7</c:v>
                </c:pt>
                <c:pt idx="241">
                  <c:v>47.4</c:v>
                </c:pt>
                <c:pt idx="242">
                  <c:v>46.9</c:v>
                </c:pt>
                <c:pt idx="243">
                  <c:v>45</c:v>
                </c:pt>
                <c:pt idx="244">
                  <c:v>47.2</c:v>
                </c:pt>
                <c:pt idx="245">
                  <c:v>51.1</c:v>
                </c:pt>
                <c:pt idx="246">
                  <c:v>49.5</c:v>
                </c:pt>
                <c:pt idx="247">
                  <c:v>47.3</c:v>
                </c:pt>
                <c:pt idx="248">
                  <c:v>44.1</c:v>
                </c:pt>
                <c:pt idx="249">
                  <c:v>42.4</c:v>
                </c:pt>
                <c:pt idx="250">
                  <c:v>39.700000000000003</c:v>
                </c:pt>
                <c:pt idx="251">
                  <c:v>45.4</c:v>
                </c:pt>
                <c:pt idx="252">
                  <c:v>47.9</c:v>
                </c:pt>
                <c:pt idx="253">
                  <c:v>54.8</c:v>
                </c:pt>
                <c:pt idx="254">
                  <c:v>51.2</c:v>
                </c:pt>
                <c:pt idx="255">
                  <c:v>54.5</c:v>
                </c:pt>
                <c:pt idx="256">
                  <c:v>54.2</c:v>
                </c:pt>
                <c:pt idx="257">
                  <c:v>53.8</c:v>
                </c:pt>
                <c:pt idx="258">
                  <c:v>54.4</c:v>
                </c:pt>
                <c:pt idx="259">
                  <c:v>53.6</c:v>
                </c:pt>
                <c:pt idx="260">
                  <c:v>55.1</c:v>
                </c:pt>
                <c:pt idx="261">
                  <c:v>55</c:v>
                </c:pt>
                <c:pt idx="262">
                  <c:v>52.3</c:v>
                </c:pt>
                <c:pt idx="263">
                  <c:v>57.6</c:v>
                </c:pt>
                <c:pt idx="264">
                  <c:v>59.6</c:v>
                </c:pt>
                <c:pt idx="265">
                  <c:v>60.6</c:v>
                </c:pt>
                <c:pt idx="266">
                  <c:v>59.8</c:v>
                </c:pt>
                <c:pt idx="267">
                  <c:v>59.3</c:v>
                </c:pt>
                <c:pt idx="268">
                  <c:v>61.4</c:v>
                </c:pt>
                <c:pt idx="269">
                  <c:v>58.6</c:v>
                </c:pt>
                <c:pt idx="270">
                  <c:v>60.1</c:v>
                </c:pt>
                <c:pt idx="271">
                  <c:v>61.7</c:v>
                </c:pt>
                <c:pt idx="272">
                  <c:v>65.099999999999994</c:v>
                </c:pt>
                <c:pt idx="273">
                  <c:v>67</c:v>
                </c:pt>
                <c:pt idx="274">
                  <c:v>69.900000000000006</c:v>
                </c:pt>
                <c:pt idx="275">
                  <c:v>70.5</c:v>
                </c:pt>
                <c:pt idx="276">
                  <c:v>72.099999999999994</c:v>
                </c:pt>
                <c:pt idx="277">
                  <c:v>69.599999999999994</c:v>
                </c:pt>
                <c:pt idx="278">
                  <c:v>69.599999999999994</c:v>
                </c:pt>
                <c:pt idx="279">
                  <c:v>67.7</c:v>
                </c:pt>
                <c:pt idx="280">
                  <c:v>64.8</c:v>
                </c:pt>
                <c:pt idx="281">
                  <c:v>65</c:v>
                </c:pt>
                <c:pt idx="282">
                  <c:v>57.8</c:v>
                </c:pt>
                <c:pt idx="283">
                  <c:v>62.7</c:v>
                </c:pt>
                <c:pt idx="284">
                  <c:v>63.5</c:v>
                </c:pt>
                <c:pt idx="285">
                  <c:v>66.2</c:v>
                </c:pt>
                <c:pt idx="286">
                  <c:v>68.099999999999994</c:v>
                </c:pt>
                <c:pt idx="287">
                  <c:v>63.6</c:v>
                </c:pt>
                <c:pt idx="288">
                  <c:v>62.1</c:v>
                </c:pt>
                <c:pt idx="289">
                  <c:v>58.6</c:v>
                </c:pt>
                <c:pt idx="290">
                  <c:v>61.8</c:v>
                </c:pt>
                <c:pt idx="291">
                  <c:v>59.9</c:v>
                </c:pt>
                <c:pt idx="292">
                  <c:v>55.7</c:v>
                </c:pt>
                <c:pt idx="293">
                  <c:v>54.7</c:v>
                </c:pt>
                <c:pt idx="294">
                  <c:v>54.8</c:v>
                </c:pt>
                <c:pt idx="295">
                  <c:v>52.9</c:v>
                </c:pt>
                <c:pt idx="296">
                  <c:v>46.2</c:v>
                </c:pt>
                <c:pt idx="297">
                  <c:v>42.7</c:v>
                </c:pt>
                <c:pt idx="298">
                  <c:v>37.9</c:v>
                </c:pt>
                <c:pt idx="299">
                  <c:v>30.9</c:v>
                </c:pt>
                <c:pt idx="300">
                  <c:v>30.7</c:v>
                </c:pt>
                <c:pt idx="301">
                  <c:v>34.4</c:v>
                </c:pt>
                <c:pt idx="302">
                  <c:v>31.6</c:v>
                </c:pt>
                <c:pt idx="303">
                  <c:v>37.5</c:v>
                </c:pt>
                <c:pt idx="304">
                  <c:v>41.2</c:v>
                </c:pt>
                <c:pt idx="305">
                  <c:v>45.1</c:v>
                </c:pt>
                <c:pt idx="306">
                  <c:v>47.2</c:v>
                </c:pt>
                <c:pt idx="307">
                  <c:v>51.4</c:v>
                </c:pt>
                <c:pt idx="308">
                  <c:v>54.4</c:v>
                </c:pt>
                <c:pt idx="309">
                  <c:v>55.5</c:v>
                </c:pt>
                <c:pt idx="310">
                  <c:v>54.5</c:v>
                </c:pt>
                <c:pt idx="311">
                  <c:v>54.9</c:v>
                </c:pt>
                <c:pt idx="312">
                  <c:v>58.8</c:v>
                </c:pt>
                <c:pt idx="313">
                  <c:v>61.5</c:v>
                </c:pt>
                <c:pt idx="314">
                  <c:v>58.4</c:v>
                </c:pt>
                <c:pt idx="315">
                  <c:v>60.6</c:v>
                </c:pt>
                <c:pt idx="316">
                  <c:v>58.8</c:v>
                </c:pt>
                <c:pt idx="317">
                  <c:v>58.2</c:v>
                </c:pt>
                <c:pt idx="318">
                  <c:v>55.9</c:v>
                </c:pt>
                <c:pt idx="319">
                  <c:v>54.5</c:v>
                </c:pt>
                <c:pt idx="320">
                  <c:v>53.6</c:v>
                </c:pt>
                <c:pt idx="321">
                  <c:v>53.5</c:v>
                </c:pt>
                <c:pt idx="322">
                  <c:v>51.7</c:v>
                </c:pt>
                <c:pt idx="323">
                  <c:v>56.6</c:v>
                </c:pt>
                <c:pt idx="324">
                  <c:v>54.8</c:v>
                </c:pt>
                <c:pt idx="325">
                  <c:v>55</c:v>
                </c:pt>
                <c:pt idx="326">
                  <c:v>58.4</c:v>
                </c:pt>
                <c:pt idx="327">
                  <c:v>56.9</c:v>
                </c:pt>
                <c:pt idx="328">
                  <c:v>59.7</c:v>
                </c:pt>
                <c:pt idx="329">
                  <c:v>56.8</c:v>
                </c:pt>
                <c:pt idx="330">
                  <c:v>57.7</c:v>
                </c:pt>
                <c:pt idx="331">
                  <c:v>54.9</c:v>
                </c:pt>
                <c:pt idx="332">
                  <c:v>53.9</c:v>
                </c:pt>
                <c:pt idx="333">
                  <c:v>55.4</c:v>
                </c:pt>
                <c:pt idx="334">
                  <c:v>56.1</c:v>
                </c:pt>
                <c:pt idx="335">
                  <c:v>59.8</c:v>
                </c:pt>
                <c:pt idx="336">
                  <c:v>57.4</c:v>
                </c:pt>
                <c:pt idx="337">
                  <c:v>55.9</c:v>
                </c:pt>
                <c:pt idx="338">
                  <c:v>55</c:v>
                </c:pt>
                <c:pt idx="339">
                  <c:v>57.7</c:v>
                </c:pt>
                <c:pt idx="340">
                  <c:v>60.2</c:v>
                </c:pt>
                <c:pt idx="341">
                  <c:v>60.5</c:v>
                </c:pt>
                <c:pt idx="342">
                  <c:v>62.2</c:v>
                </c:pt>
                <c:pt idx="343">
                  <c:v>60.3</c:v>
                </c:pt>
                <c:pt idx="344">
                  <c:v>60.5</c:v>
                </c:pt>
                <c:pt idx="345">
                  <c:v>60.1</c:v>
                </c:pt>
                <c:pt idx="346">
                  <c:v>61.3</c:v>
                </c:pt>
                <c:pt idx="347">
                  <c:v>59.4</c:v>
                </c:pt>
                <c:pt idx="348">
                  <c:v>58.5</c:v>
                </c:pt>
                <c:pt idx="349">
                  <c:v>58.2</c:v>
                </c:pt>
                <c:pt idx="350">
                  <c:v>57.7</c:v>
                </c:pt>
                <c:pt idx="351">
                  <c:v>56.2</c:v>
                </c:pt>
                <c:pt idx="352">
                  <c:v>54.4</c:v>
                </c:pt>
                <c:pt idx="353">
                  <c:v>52.7</c:v>
                </c:pt>
                <c:pt idx="354">
                  <c:v>51.3</c:v>
                </c:pt>
                <c:pt idx="355">
                  <c:v>49.5</c:v>
                </c:pt>
                <c:pt idx="356">
                  <c:v>49.6</c:v>
                </c:pt>
                <c:pt idx="357">
                  <c:v>49</c:v>
                </c:pt>
                <c:pt idx="358">
                  <c:v>48</c:v>
                </c:pt>
                <c:pt idx="359">
                  <c:v>44.8</c:v>
                </c:pt>
                <c:pt idx="360">
                  <c:v>46.2</c:v>
                </c:pt>
                <c:pt idx="361">
                  <c:v>50.2</c:v>
                </c:pt>
                <c:pt idx="362">
                  <c:v>43.6</c:v>
                </c:pt>
                <c:pt idx="363">
                  <c:v>37.4</c:v>
                </c:pt>
                <c:pt idx="364">
                  <c:v>29.4</c:v>
                </c:pt>
                <c:pt idx="365">
                  <c:v>30.3</c:v>
                </c:pt>
                <c:pt idx="366">
                  <c:v>35</c:v>
                </c:pt>
                <c:pt idx="367">
                  <c:v>45.5</c:v>
                </c:pt>
                <c:pt idx="368">
                  <c:v>50.1</c:v>
                </c:pt>
                <c:pt idx="369">
                  <c:v>55.5</c:v>
                </c:pt>
                <c:pt idx="370">
                  <c:v>58.2</c:v>
                </c:pt>
                <c:pt idx="371">
                  <c:v>53</c:v>
                </c:pt>
                <c:pt idx="372">
                  <c:v>49.2</c:v>
                </c:pt>
                <c:pt idx="373">
                  <c:v>48.8</c:v>
                </c:pt>
                <c:pt idx="374">
                  <c:v>49.6</c:v>
                </c:pt>
                <c:pt idx="375">
                  <c:v>51.6</c:v>
                </c:pt>
                <c:pt idx="376">
                  <c:v>53.5</c:v>
                </c:pt>
                <c:pt idx="377">
                  <c:v>50.7</c:v>
                </c:pt>
                <c:pt idx="378">
                  <c:v>46.7</c:v>
                </c:pt>
                <c:pt idx="379">
                  <c:v>48.3</c:v>
                </c:pt>
                <c:pt idx="380">
                  <c:v>42.5</c:v>
                </c:pt>
                <c:pt idx="381">
                  <c:v>40</c:v>
                </c:pt>
                <c:pt idx="382">
                  <c:v>36.1</c:v>
                </c:pt>
                <c:pt idx="383">
                  <c:v>37.799999999999997</c:v>
                </c:pt>
                <c:pt idx="384">
                  <c:v>38.200000000000003</c:v>
                </c:pt>
                <c:pt idx="385">
                  <c:v>38.299999999999997</c:v>
                </c:pt>
                <c:pt idx="386">
                  <c:v>36.799999999999997</c:v>
                </c:pt>
                <c:pt idx="387">
                  <c:v>37.799999999999997</c:v>
                </c:pt>
                <c:pt idx="388">
                  <c:v>35.5</c:v>
                </c:pt>
                <c:pt idx="389">
                  <c:v>38.299999999999997</c:v>
                </c:pt>
                <c:pt idx="390">
                  <c:v>38.4</c:v>
                </c:pt>
                <c:pt idx="391">
                  <c:v>38.299999999999997</c:v>
                </c:pt>
                <c:pt idx="392">
                  <c:v>38.799999999999997</c:v>
                </c:pt>
                <c:pt idx="393">
                  <c:v>39.4</c:v>
                </c:pt>
                <c:pt idx="394">
                  <c:v>39.200000000000003</c:v>
                </c:pt>
                <c:pt idx="395">
                  <c:v>42.8</c:v>
                </c:pt>
                <c:pt idx="396">
                  <c:v>46</c:v>
                </c:pt>
                <c:pt idx="397">
                  <c:v>54.4</c:v>
                </c:pt>
                <c:pt idx="398">
                  <c:v>53.9</c:v>
                </c:pt>
                <c:pt idx="399">
                  <c:v>54.2</c:v>
                </c:pt>
                <c:pt idx="400">
                  <c:v>56.1</c:v>
                </c:pt>
                <c:pt idx="401">
                  <c:v>57.5</c:v>
                </c:pt>
                <c:pt idx="402">
                  <c:v>63.6</c:v>
                </c:pt>
                <c:pt idx="403">
                  <c:v>63.1</c:v>
                </c:pt>
                <c:pt idx="404">
                  <c:v>62.5</c:v>
                </c:pt>
                <c:pt idx="405">
                  <c:v>64.400000000000006</c:v>
                </c:pt>
                <c:pt idx="406">
                  <c:v>66</c:v>
                </c:pt>
                <c:pt idx="407">
                  <c:v>69.900000000000006</c:v>
                </c:pt>
                <c:pt idx="408">
                  <c:v>60.5</c:v>
                </c:pt>
                <c:pt idx="409">
                  <c:v>61.3</c:v>
                </c:pt>
                <c:pt idx="410">
                  <c:v>58.9</c:v>
                </c:pt>
                <c:pt idx="411">
                  <c:v>61</c:v>
                </c:pt>
                <c:pt idx="412">
                  <c:v>58.6</c:v>
                </c:pt>
                <c:pt idx="413">
                  <c:v>58.1</c:v>
                </c:pt>
                <c:pt idx="414">
                  <c:v>56.1</c:v>
                </c:pt>
                <c:pt idx="415">
                  <c:v>53</c:v>
                </c:pt>
                <c:pt idx="416">
                  <c:v>50</c:v>
                </c:pt>
                <c:pt idx="417">
                  <c:v>50.8</c:v>
                </c:pt>
                <c:pt idx="418">
                  <c:v>50.3</c:v>
                </c:pt>
                <c:pt idx="419">
                  <c:v>50.6</c:v>
                </c:pt>
                <c:pt idx="420">
                  <c:v>50.3</c:v>
                </c:pt>
                <c:pt idx="421">
                  <c:v>49.9</c:v>
                </c:pt>
                <c:pt idx="422">
                  <c:v>47.8</c:v>
                </c:pt>
                <c:pt idx="423">
                  <c:v>48.2</c:v>
                </c:pt>
                <c:pt idx="424">
                  <c:v>47.1</c:v>
                </c:pt>
                <c:pt idx="425">
                  <c:v>47.8</c:v>
                </c:pt>
                <c:pt idx="426">
                  <c:v>47.9</c:v>
                </c:pt>
                <c:pt idx="427">
                  <c:v>47.7</c:v>
                </c:pt>
                <c:pt idx="428">
                  <c:v>49.9</c:v>
                </c:pt>
                <c:pt idx="429">
                  <c:v>50.9</c:v>
                </c:pt>
                <c:pt idx="430">
                  <c:v>52</c:v>
                </c:pt>
                <c:pt idx="431">
                  <c:v>50.7</c:v>
                </c:pt>
                <c:pt idx="432">
                  <c:v>51.2</c:v>
                </c:pt>
                <c:pt idx="433">
                  <c:v>51</c:v>
                </c:pt>
                <c:pt idx="434">
                  <c:v>51</c:v>
                </c:pt>
                <c:pt idx="435">
                  <c:v>49.7</c:v>
                </c:pt>
                <c:pt idx="436">
                  <c:v>53.4</c:v>
                </c:pt>
                <c:pt idx="437">
                  <c:v>50.5</c:v>
                </c:pt>
                <c:pt idx="438">
                  <c:v>48</c:v>
                </c:pt>
                <c:pt idx="439">
                  <c:v>52.6</c:v>
                </c:pt>
                <c:pt idx="440">
                  <c:v>52.4</c:v>
                </c:pt>
                <c:pt idx="441">
                  <c:v>51.2</c:v>
                </c:pt>
                <c:pt idx="442">
                  <c:v>51.2</c:v>
                </c:pt>
                <c:pt idx="443">
                  <c:v>50.5</c:v>
                </c:pt>
                <c:pt idx="444">
                  <c:v>54.9</c:v>
                </c:pt>
                <c:pt idx="445">
                  <c:v>52.6</c:v>
                </c:pt>
                <c:pt idx="446">
                  <c:v>55</c:v>
                </c:pt>
                <c:pt idx="447">
                  <c:v>55.5</c:v>
                </c:pt>
                <c:pt idx="448">
                  <c:v>57.2</c:v>
                </c:pt>
                <c:pt idx="449">
                  <c:v>57.4</c:v>
                </c:pt>
                <c:pt idx="450">
                  <c:v>57.5</c:v>
                </c:pt>
                <c:pt idx="451">
                  <c:v>59.3</c:v>
                </c:pt>
                <c:pt idx="452">
                  <c:v>60</c:v>
                </c:pt>
                <c:pt idx="453">
                  <c:v>60.7</c:v>
                </c:pt>
                <c:pt idx="454">
                  <c:v>58.8</c:v>
                </c:pt>
                <c:pt idx="455">
                  <c:v>61</c:v>
                </c:pt>
                <c:pt idx="456">
                  <c:v>57.5</c:v>
                </c:pt>
                <c:pt idx="457">
                  <c:v>56.2</c:v>
                </c:pt>
                <c:pt idx="458">
                  <c:v>54.6</c:v>
                </c:pt>
                <c:pt idx="459">
                  <c:v>55.8</c:v>
                </c:pt>
                <c:pt idx="460">
                  <c:v>55.5</c:v>
                </c:pt>
                <c:pt idx="461">
                  <c:v>59.3</c:v>
                </c:pt>
                <c:pt idx="462">
                  <c:v>58.2</c:v>
                </c:pt>
                <c:pt idx="463">
                  <c:v>56</c:v>
                </c:pt>
                <c:pt idx="464">
                  <c:v>54.5</c:v>
                </c:pt>
                <c:pt idx="465">
                  <c:v>55.4</c:v>
                </c:pt>
                <c:pt idx="466">
                  <c:v>55.6</c:v>
                </c:pt>
                <c:pt idx="467">
                  <c:v>56</c:v>
                </c:pt>
                <c:pt idx="468">
                  <c:v>54.7</c:v>
                </c:pt>
                <c:pt idx="469">
                  <c:v>54.1</c:v>
                </c:pt>
                <c:pt idx="470">
                  <c:v>51.5</c:v>
                </c:pt>
                <c:pt idx="471">
                  <c:v>52.2</c:v>
                </c:pt>
                <c:pt idx="472">
                  <c:v>49.3</c:v>
                </c:pt>
                <c:pt idx="473">
                  <c:v>47.3</c:v>
                </c:pt>
                <c:pt idx="474">
                  <c:v>45.9</c:v>
                </c:pt>
                <c:pt idx="475">
                  <c:v>45.1</c:v>
                </c:pt>
                <c:pt idx="476">
                  <c:v>46</c:v>
                </c:pt>
                <c:pt idx="477">
                  <c:v>46.8</c:v>
                </c:pt>
                <c:pt idx="478">
                  <c:v>46.8</c:v>
                </c:pt>
                <c:pt idx="479">
                  <c:v>47.4</c:v>
                </c:pt>
                <c:pt idx="480">
                  <c:v>47.2</c:v>
                </c:pt>
                <c:pt idx="481">
                  <c:v>49.1</c:v>
                </c:pt>
                <c:pt idx="482">
                  <c:v>49.9</c:v>
                </c:pt>
                <c:pt idx="483">
                  <c:v>50</c:v>
                </c:pt>
                <c:pt idx="484">
                  <c:v>49.5</c:v>
                </c:pt>
                <c:pt idx="485">
                  <c:v>49.2</c:v>
                </c:pt>
                <c:pt idx="486">
                  <c:v>46.6</c:v>
                </c:pt>
                <c:pt idx="487">
                  <c:v>46.1</c:v>
                </c:pt>
                <c:pt idx="488">
                  <c:v>44.5</c:v>
                </c:pt>
                <c:pt idx="489">
                  <c:v>43.2</c:v>
                </c:pt>
                <c:pt idx="490">
                  <c:v>41.3</c:v>
                </c:pt>
                <c:pt idx="491">
                  <c:v>40.799999999999997</c:v>
                </c:pt>
                <c:pt idx="492">
                  <c:v>39.200000000000003</c:v>
                </c:pt>
                <c:pt idx="493">
                  <c:v>39.4</c:v>
                </c:pt>
                <c:pt idx="494">
                  <c:v>40.700000000000003</c:v>
                </c:pt>
                <c:pt idx="495">
                  <c:v>42.8</c:v>
                </c:pt>
                <c:pt idx="496">
                  <c:v>44.5</c:v>
                </c:pt>
                <c:pt idx="497">
                  <c:v>50.3</c:v>
                </c:pt>
                <c:pt idx="498">
                  <c:v>50.6</c:v>
                </c:pt>
                <c:pt idx="499">
                  <c:v>52.9</c:v>
                </c:pt>
                <c:pt idx="500">
                  <c:v>54.9</c:v>
                </c:pt>
                <c:pt idx="501">
                  <c:v>53.1</c:v>
                </c:pt>
                <c:pt idx="502">
                  <c:v>49.5</c:v>
                </c:pt>
                <c:pt idx="503">
                  <c:v>46.8</c:v>
                </c:pt>
                <c:pt idx="504">
                  <c:v>47.3</c:v>
                </c:pt>
                <c:pt idx="505">
                  <c:v>52.7</c:v>
                </c:pt>
                <c:pt idx="506">
                  <c:v>54.6</c:v>
                </c:pt>
                <c:pt idx="507">
                  <c:v>52.6</c:v>
                </c:pt>
                <c:pt idx="508">
                  <c:v>55.7</c:v>
                </c:pt>
                <c:pt idx="509">
                  <c:v>53.6</c:v>
                </c:pt>
                <c:pt idx="510">
                  <c:v>53.9</c:v>
                </c:pt>
                <c:pt idx="511">
                  <c:v>53.4</c:v>
                </c:pt>
                <c:pt idx="512">
                  <c:v>49.7</c:v>
                </c:pt>
                <c:pt idx="513">
                  <c:v>50.3</c:v>
                </c:pt>
                <c:pt idx="514">
                  <c:v>53.6</c:v>
                </c:pt>
                <c:pt idx="515">
                  <c:v>54.2</c:v>
                </c:pt>
                <c:pt idx="516">
                  <c:v>55.8</c:v>
                </c:pt>
                <c:pt idx="517">
                  <c:v>55.2</c:v>
                </c:pt>
                <c:pt idx="518">
                  <c:v>53.5</c:v>
                </c:pt>
                <c:pt idx="519">
                  <c:v>50.2</c:v>
                </c:pt>
                <c:pt idx="520">
                  <c:v>51.2</c:v>
                </c:pt>
                <c:pt idx="521">
                  <c:v>49.6</c:v>
                </c:pt>
                <c:pt idx="522">
                  <c:v>50.2</c:v>
                </c:pt>
                <c:pt idx="523">
                  <c:v>50.7</c:v>
                </c:pt>
                <c:pt idx="524">
                  <c:v>50.8</c:v>
                </c:pt>
                <c:pt idx="525">
                  <c:v>53.4</c:v>
                </c:pt>
                <c:pt idx="526">
                  <c:v>53.8</c:v>
                </c:pt>
                <c:pt idx="527">
                  <c:v>55.6</c:v>
                </c:pt>
                <c:pt idx="528">
                  <c:v>56</c:v>
                </c:pt>
                <c:pt idx="529">
                  <c:v>56.5</c:v>
                </c:pt>
                <c:pt idx="530">
                  <c:v>56.9</c:v>
                </c:pt>
                <c:pt idx="531">
                  <c:v>57.4</c:v>
                </c:pt>
                <c:pt idx="532">
                  <c:v>58.2</c:v>
                </c:pt>
                <c:pt idx="533">
                  <c:v>58.8</c:v>
                </c:pt>
                <c:pt idx="534">
                  <c:v>58.5</c:v>
                </c:pt>
                <c:pt idx="535">
                  <c:v>58</c:v>
                </c:pt>
                <c:pt idx="536">
                  <c:v>59</c:v>
                </c:pt>
                <c:pt idx="537">
                  <c:v>59.4</c:v>
                </c:pt>
                <c:pt idx="538">
                  <c:v>59.2</c:v>
                </c:pt>
                <c:pt idx="539">
                  <c:v>56.1</c:v>
                </c:pt>
                <c:pt idx="540">
                  <c:v>57.4</c:v>
                </c:pt>
                <c:pt idx="541">
                  <c:v>55.1</c:v>
                </c:pt>
                <c:pt idx="542">
                  <c:v>52.1</c:v>
                </c:pt>
                <c:pt idx="543">
                  <c:v>51.5</c:v>
                </c:pt>
                <c:pt idx="544">
                  <c:v>46.7</c:v>
                </c:pt>
                <c:pt idx="545">
                  <c:v>45.9</c:v>
                </c:pt>
                <c:pt idx="546">
                  <c:v>50.7</c:v>
                </c:pt>
                <c:pt idx="547">
                  <c:v>47.1</c:v>
                </c:pt>
                <c:pt idx="548">
                  <c:v>48.1</c:v>
                </c:pt>
                <c:pt idx="549">
                  <c:v>46.7</c:v>
                </c:pt>
                <c:pt idx="550">
                  <c:v>45.9</c:v>
                </c:pt>
                <c:pt idx="551">
                  <c:v>46.2</c:v>
                </c:pt>
                <c:pt idx="552">
                  <c:v>45.5</c:v>
                </c:pt>
                <c:pt idx="553">
                  <c:v>45.9</c:v>
                </c:pt>
                <c:pt idx="554">
                  <c:v>46.9</c:v>
                </c:pt>
                <c:pt idx="555">
                  <c:v>49.3</c:v>
                </c:pt>
                <c:pt idx="556">
                  <c:v>49.1</c:v>
                </c:pt>
                <c:pt idx="557">
                  <c:v>53.6</c:v>
                </c:pt>
                <c:pt idx="558">
                  <c:v>49.7</c:v>
                </c:pt>
                <c:pt idx="559">
                  <c:v>51.6</c:v>
                </c:pt>
                <c:pt idx="560">
                  <c:v>51.1</c:v>
                </c:pt>
                <c:pt idx="561">
                  <c:v>50.5</c:v>
                </c:pt>
                <c:pt idx="562">
                  <c:v>53</c:v>
                </c:pt>
                <c:pt idx="563">
                  <c:v>55.2</c:v>
                </c:pt>
                <c:pt idx="564">
                  <c:v>53.8</c:v>
                </c:pt>
                <c:pt idx="565">
                  <c:v>53.1</c:v>
                </c:pt>
                <c:pt idx="566">
                  <c:v>53.8</c:v>
                </c:pt>
                <c:pt idx="567">
                  <c:v>53.7</c:v>
                </c:pt>
                <c:pt idx="568">
                  <c:v>56.1</c:v>
                </c:pt>
                <c:pt idx="569">
                  <c:v>54.9</c:v>
                </c:pt>
                <c:pt idx="570">
                  <c:v>57.7</c:v>
                </c:pt>
                <c:pt idx="571">
                  <c:v>56.3</c:v>
                </c:pt>
                <c:pt idx="572">
                  <c:v>53.9</c:v>
                </c:pt>
                <c:pt idx="573">
                  <c:v>56.4</c:v>
                </c:pt>
                <c:pt idx="574">
                  <c:v>55.7</c:v>
                </c:pt>
                <c:pt idx="575">
                  <c:v>54.5</c:v>
                </c:pt>
                <c:pt idx="576">
                  <c:v>53.8</c:v>
                </c:pt>
                <c:pt idx="577">
                  <c:v>52.9</c:v>
                </c:pt>
                <c:pt idx="578">
                  <c:v>52.9</c:v>
                </c:pt>
                <c:pt idx="579">
                  <c:v>52.2</c:v>
                </c:pt>
                <c:pt idx="580">
                  <c:v>50.9</c:v>
                </c:pt>
                <c:pt idx="581">
                  <c:v>48.9</c:v>
                </c:pt>
                <c:pt idx="582">
                  <c:v>49.2</c:v>
                </c:pt>
                <c:pt idx="583">
                  <c:v>49.3</c:v>
                </c:pt>
                <c:pt idx="584">
                  <c:v>48.7</c:v>
                </c:pt>
                <c:pt idx="585">
                  <c:v>48.7</c:v>
                </c:pt>
                <c:pt idx="586">
                  <c:v>48.2</c:v>
                </c:pt>
                <c:pt idx="587">
                  <c:v>46.8</c:v>
                </c:pt>
                <c:pt idx="588">
                  <c:v>50.6</c:v>
                </c:pt>
                <c:pt idx="589">
                  <c:v>51.7</c:v>
                </c:pt>
                <c:pt idx="590">
                  <c:v>52.4</c:v>
                </c:pt>
                <c:pt idx="591">
                  <c:v>52.3</c:v>
                </c:pt>
                <c:pt idx="592">
                  <c:v>54.3</c:v>
                </c:pt>
                <c:pt idx="593">
                  <c:v>55.8</c:v>
                </c:pt>
                <c:pt idx="594">
                  <c:v>53.6</c:v>
                </c:pt>
                <c:pt idx="595">
                  <c:v>54.8</c:v>
                </c:pt>
                <c:pt idx="596">
                  <c:v>57</c:v>
                </c:pt>
                <c:pt idx="597">
                  <c:v>57.2</c:v>
                </c:pt>
                <c:pt idx="598">
                  <c:v>58.1</c:v>
                </c:pt>
                <c:pt idx="599">
                  <c:v>57.8</c:v>
                </c:pt>
                <c:pt idx="600">
                  <c:v>56.7</c:v>
                </c:pt>
                <c:pt idx="601">
                  <c:v>55.8</c:v>
                </c:pt>
                <c:pt idx="602">
                  <c:v>54.9</c:v>
                </c:pt>
                <c:pt idx="603">
                  <c:v>54.7</c:v>
                </c:pt>
                <c:pt idx="604">
                  <c:v>53.2</c:v>
                </c:pt>
                <c:pt idx="605">
                  <c:v>51.4</c:v>
                </c:pt>
                <c:pt idx="606">
                  <c:v>52.5</c:v>
                </c:pt>
                <c:pt idx="607">
                  <c:v>49.9</c:v>
                </c:pt>
                <c:pt idx="608">
                  <c:v>49.7</c:v>
                </c:pt>
                <c:pt idx="609">
                  <c:v>48.7</c:v>
                </c:pt>
                <c:pt idx="610">
                  <c:v>48.5</c:v>
                </c:pt>
                <c:pt idx="611">
                  <c:v>43.9</c:v>
                </c:pt>
                <c:pt idx="612">
                  <c:v>42.3</c:v>
                </c:pt>
                <c:pt idx="613">
                  <c:v>42.1</c:v>
                </c:pt>
                <c:pt idx="614">
                  <c:v>43.1</c:v>
                </c:pt>
                <c:pt idx="615">
                  <c:v>42.7</c:v>
                </c:pt>
                <c:pt idx="616">
                  <c:v>41.3</c:v>
                </c:pt>
                <c:pt idx="617">
                  <c:v>43.2</c:v>
                </c:pt>
                <c:pt idx="618">
                  <c:v>43.5</c:v>
                </c:pt>
                <c:pt idx="619">
                  <c:v>46.3</c:v>
                </c:pt>
                <c:pt idx="620">
                  <c:v>46.2</c:v>
                </c:pt>
                <c:pt idx="621">
                  <c:v>40.799999999999997</c:v>
                </c:pt>
                <c:pt idx="622">
                  <c:v>44.1</c:v>
                </c:pt>
                <c:pt idx="623">
                  <c:v>45.3</c:v>
                </c:pt>
                <c:pt idx="624">
                  <c:v>47.5</c:v>
                </c:pt>
                <c:pt idx="625">
                  <c:v>50.7</c:v>
                </c:pt>
                <c:pt idx="626">
                  <c:v>52.4</c:v>
                </c:pt>
                <c:pt idx="627">
                  <c:v>52.4</c:v>
                </c:pt>
                <c:pt idx="628">
                  <c:v>53.1</c:v>
                </c:pt>
                <c:pt idx="629">
                  <c:v>53.6</c:v>
                </c:pt>
                <c:pt idx="630">
                  <c:v>50.2</c:v>
                </c:pt>
                <c:pt idx="631">
                  <c:v>50.3</c:v>
                </c:pt>
                <c:pt idx="632">
                  <c:v>50.5</c:v>
                </c:pt>
                <c:pt idx="633">
                  <c:v>49</c:v>
                </c:pt>
                <c:pt idx="634">
                  <c:v>48.5</c:v>
                </c:pt>
                <c:pt idx="635">
                  <c:v>51.6</c:v>
                </c:pt>
                <c:pt idx="636">
                  <c:v>51.3</c:v>
                </c:pt>
                <c:pt idx="637">
                  <c:v>48.8</c:v>
                </c:pt>
                <c:pt idx="638">
                  <c:v>46.3</c:v>
                </c:pt>
                <c:pt idx="639">
                  <c:v>46.1</c:v>
                </c:pt>
                <c:pt idx="640">
                  <c:v>49</c:v>
                </c:pt>
                <c:pt idx="641">
                  <c:v>49</c:v>
                </c:pt>
                <c:pt idx="642">
                  <c:v>51</c:v>
                </c:pt>
                <c:pt idx="643">
                  <c:v>53.2</c:v>
                </c:pt>
                <c:pt idx="644">
                  <c:v>52.4</c:v>
                </c:pt>
                <c:pt idx="645">
                  <c:v>55.2</c:v>
                </c:pt>
                <c:pt idx="646">
                  <c:v>58.4</c:v>
                </c:pt>
                <c:pt idx="647">
                  <c:v>60.1</c:v>
                </c:pt>
                <c:pt idx="648">
                  <c:v>60.8</c:v>
                </c:pt>
                <c:pt idx="649">
                  <c:v>59.9</c:v>
                </c:pt>
                <c:pt idx="650">
                  <c:v>60.6</c:v>
                </c:pt>
                <c:pt idx="651">
                  <c:v>60.6</c:v>
                </c:pt>
                <c:pt idx="652">
                  <c:v>61.4</c:v>
                </c:pt>
                <c:pt idx="653">
                  <c:v>60.5</c:v>
                </c:pt>
                <c:pt idx="654">
                  <c:v>59.9</c:v>
                </c:pt>
                <c:pt idx="655">
                  <c:v>58.5</c:v>
                </c:pt>
                <c:pt idx="656">
                  <c:v>57.4</c:v>
                </c:pt>
                <c:pt idx="657">
                  <c:v>56.3</c:v>
                </c:pt>
                <c:pt idx="658">
                  <c:v>56.2</c:v>
                </c:pt>
                <c:pt idx="659">
                  <c:v>57.2</c:v>
                </c:pt>
                <c:pt idx="660">
                  <c:v>56.8</c:v>
                </c:pt>
                <c:pt idx="661">
                  <c:v>55.5</c:v>
                </c:pt>
                <c:pt idx="662">
                  <c:v>55.2</c:v>
                </c:pt>
                <c:pt idx="663">
                  <c:v>52.2</c:v>
                </c:pt>
                <c:pt idx="664">
                  <c:v>50.8</c:v>
                </c:pt>
                <c:pt idx="665">
                  <c:v>52.4</c:v>
                </c:pt>
                <c:pt idx="666">
                  <c:v>52.8</c:v>
                </c:pt>
                <c:pt idx="667">
                  <c:v>52.4</c:v>
                </c:pt>
                <c:pt idx="668">
                  <c:v>56.8</c:v>
                </c:pt>
                <c:pt idx="669">
                  <c:v>57.2</c:v>
                </c:pt>
                <c:pt idx="670">
                  <c:v>56.7</c:v>
                </c:pt>
                <c:pt idx="671">
                  <c:v>55.1</c:v>
                </c:pt>
                <c:pt idx="672">
                  <c:v>55</c:v>
                </c:pt>
                <c:pt idx="673">
                  <c:v>55.8</c:v>
                </c:pt>
                <c:pt idx="674">
                  <c:v>54.3</c:v>
                </c:pt>
                <c:pt idx="675">
                  <c:v>55.2</c:v>
                </c:pt>
                <c:pt idx="676">
                  <c:v>53.7</c:v>
                </c:pt>
                <c:pt idx="677">
                  <c:v>52</c:v>
                </c:pt>
                <c:pt idx="678">
                  <c:v>53</c:v>
                </c:pt>
                <c:pt idx="679">
                  <c:v>53.7</c:v>
                </c:pt>
                <c:pt idx="680">
                  <c:v>52.2</c:v>
                </c:pt>
                <c:pt idx="681">
                  <c:v>51.4</c:v>
                </c:pt>
                <c:pt idx="682">
                  <c:v>50.3</c:v>
                </c:pt>
                <c:pt idx="683">
                  <c:v>51.4</c:v>
                </c:pt>
                <c:pt idx="684">
                  <c:v>49.5</c:v>
                </c:pt>
                <c:pt idx="685">
                  <c:v>51.9</c:v>
                </c:pt>
                <c:pt idx="686">
                  <c:v>50.7</c:v>
                </c:pt>
                <c:pt idx="687">
                  <c:v>52.6</c:v>
                </c:pt>
                <c:pt idx="688">
                  <c:v>52.5</c:v>
                </c:pt>
                <c:pt idx="689">
                  <c:v>52.6</c:v>
                </c:pt>
                <c:pt idx="690">
                  <c:v>52.4</c:v>
                </c:pt>
                <c:pt idx="691">
                  <c:v>50.9</c:v>
                </c:pt>
                <c:pt idx="692">
                  <c:v>51</c:v>
                </c:pt>
                <c:pt idx="693">
                  <c:v>51.1</c:v>
                </c:pt>
                <c:pt idx="694">
                  <c:v>50.5</c:v>
                </c:pt>
                <c:pt idx="695">
                  <c:v>49</c:v>
                </c:pt>
                <c:pt idx="696">
                  <c:v>50.3</c:v>
                </c:pt>
                <c:pt idx="697">
                  <c:v>47.6</c:v>
                </c:pt>
                <c:pt idx="698">
                  <c:v>48.3</c:v>
                </c:pt>
                <c:pt idx="699">
                  <c:v>48.8</c:v>
                </c:pt>
                <c:pt idx="700">
                  <c:v>48.8</c:v>
                </c:pt>
                <c:pt idx="701">
                  <c:v>49.8</c:v>
                </c:pt>
                <c:pt idx="702">
                  <c:v>50</c:v>
                </c:pt>
                <c:pt idx="703">
                  <c:v>49.2</c:v>
                </c:pt>
                <c:pt idx="704">
                  <c:v>44.8</c:v>
                </c:pt>
                <c:pt idx="705">
                  <c:v>38.9</c:v>
                </c:pt>
                <c:pt idx="706">
                  <c:v>36.5</c:v>
                </c:pt>
                <c:pt idx="707">
                  <c:v>33.1</c:v>
                </c:pt>
                <c:pt idx="708">
                  <c:v>34.9</c:v>
                </c:pt>
                <c:pt idx="709">
                  <c:v>35.5</c:v>
                </c:pt>
                <c:pt idx="710">
                  <c:v>36</c:v>
                </c:pt>
                <c:pt idx="711">
                  <c:v>39.5</c:v>
                </c:pt>
                <c:pt idx="712">
                  <c:v>41.7</c:v>
                </c:pt>
                <c:pt idx="713">
                  <c:v>45.8</c:v>
                </c:pt>
                <c:pt idx="714">
                  <c:v>49.9</c:v>
                </c:pt>
                <c:pt idx="715">
                  <c:v>53.5</c:v>
                </c:pt>
                <c:pt idx="716">
                  <c:v>54.4</c:v>
                </c:pt>
                <c:pt idx="717">
                  <c:v>56</c:v>
                </c:pt>
                <c:pt idx="718">
                  <c:v>54.4</c:v>
                </c:pt>
                <c:pt idx="719">
                  <c:v>55.3</c:v>
                </c:pt>
                <c:pt idx="720">
                  <c:v>57.2</c:v>
                </c:pt>
                <c:pt idx="721">
                  <c:v>55.8</c:v>
                </c:pt>
                <c:pt idx="722">
                  <c:v>58.8</c:v>
                </c:pt>
                <c:pt idx="723">
                  <c:v>58.1</c:v>
                </c:pt>
                <c:pt idx="724">
                  <c:v>58.3</c:v>
                </c:pt>
                <c:pt idx="725">
                  <c:v>56.4</c:v>
                </c:pt>
                <c:pt idx="726">
                  <c:v>56.4</c:v>
                </c:pt>
                <c:pt idx="727">
                  <c:v>58</c:v>
                </c:pt>
                <c:pt idx="728">
                  <c:v>56.3</c:v>
                </c:pt>
                <c:pt idx="729">
                  <c:v>57.7</c:v>
                </c:pt>
                <c:pt idx="730">
                  <c:v>57.6</c:v>
                </c:pt>
                <c:pt idx="731">
                  <c:v>57.5</c:v>
                </c:pt>
                <c:pt idx="732">
                  <c:v>59</c:v>
                </c:pt>
                <c:pt idx="733">
                  <c:v>59.3</c:v>
                </c:pt>
                <c:pt idx="734">
                  <c:v>59.1</c:v>
                </c:pt>
                <c:pt idx="735">
                  <c:v>58.9</c:v>
                </c:pt>
                <c:pt idx="736">
                  <c:v>53.7</c:v>
                </c:pt>
                <c:pt idx="737">
                  <c:v>56.6</c:v>
                </c:pt>
                <c:pt idx="738">
                  <c:v>52.9</c:v>
                </c:pt>
                <c:pt idx="739">
                  <c:v>53</c:v>
                </c:pt>
                <c:pt idx="740">
                  <c:v>52.8</c:v>
                </c:pt>
                <c:pt idx="741">
                  <c:v>51.8</c:v>
                </c:pt>
                <c:pt idx="742">
                  <c:v>52.1</c:v>
                </c:pt>
                <c:pt idx="743">
                  <c:v>53.1</c:v>
                </c:pt>
                <c:pt idx="744">
                  <c:v>52.8</c:v>
                </c:pt>
                <c:pt idx="745">
                  <c:v>52.4</c:v>
                </c:pt>
                <c:pt idx="746">
                  <c:v>53</c:v>
                </c:pt>
                <c:pt idx="747">
                  <c:v>53.7</c:v>
                </c:pt>
                <c:pt idx="748">
                  <c:v>53.2</c:v>
                </c:pt>
                <c:pt idx="749">
                  <c:v>51</c:v>
                </c:pt>
                <c:pt idx="750">
                  <c:v>50.6</c:v>
                </c:pt>
                <c:pt idx="751">
                  <c:v>51.1</c:v>
                </c:pt>
                <c:pt idx="752">
                  <c:v>52.2</c:v>
                </c:pt>
                <c:pt idx="753">
                  <c:v>51.2</c:v>
                </c:pt>
                <c:pt idx="754">
                  <c:v>49.5</c:v>
                </c:pt>
                <c:pt idx="755">
                  <c:v>50.4</c:v>
                </c:pt>
                <c:pt idx="756">
                  <c:v>52.3</c:v>
                </c:pt>
                <c:pt idx="757">
                  <c:v>53.1</c:v>
                </c:pt>
                <c:pt idx="758">
                  <c:v>51.5</c:v>
                </c:pt>
                <c:pt idx="759">
                  <c:v>50</c:v>
                </c:pt>
                <c:pt idx="760">
                  <c:v>50</c:v>
                </c:pt>
                <c:pt idx="761">
                  <c:v>52.5</c:v>
                </c:pt>
                <c:pt idx="762">
                  <c:v>54.9</c:v>
                </c:pt>
                <c:pt idx="763">
                  <c:v>56.3</c:v>
                </c:pt>
                <c:pt idx="764">
                  <c:v>56</c:v>
                </c:pt>
                <c:pt idx="765">
                  <c:v>56.6</c:v>
                </c:pt>
                <c:pt idx="766">
                  <c:v>57</c:v>
                </c:pt>
                <c:pt idx="767">
                  <c:v>56.5</c:v>
                </c:pt>
                <c:pt idx="768">
                  <c:v>51.3</c:v>
                </c:pt>
                <c:pt idx="769">
                  <c:v>54.3</c:v>
                </c:pt>
                <c:pt idx="770">
                  <c:v>54.4</c:v>
                </c:pt>
                <c:pt idx="771">
                  <c:v>55.3</c:v>
                </c:pt>
                <c:pt idx="772">
                  <c:v>55.6</c:v>
                </c:pt>
                <c:pt idx="773">
                  <c:v>55.7</c:v>
                </c:pt>
                <c:pt idx="774">
                  <c:v>56.4</c:v>
                </c:pt>
                <c:pt idx="775">
                  <c:v>58.1</c:v>
                </c:pt>
                <c:pt idx="776">
                  <c:v>56.1</c:v>
                </c:pt>
                <c:pt idx="777">
                  <c:v>57.9</c:v>
                </c:pt>
                <c:pt idx="778">
                  <c:v>57.6</c:v>
                </c:pt>
                <c:pt idx="779">
                  <c:v>55.1</c:v>
                </c:pt>
                <c:pt idx="780">
                  <c:v>53.5</c:v>
                </c:pt>
                <c:pt idx="781">
                  <c:v>52.9</c:v>
                </c:pt>
                <c:pt idx="782">
                  <c:v>51.5</c:v>
                </c:pt>
                <c:pt idx="783">
                  <c:v>51.5</c:v>
                </c:pt>
                <c:pt idx="784">
                  <c:v>52.8</c:v>
                </c:pt>
                <c:pt idx="785">
                  <c:v>53.5</c:v>
                </c:pt>
                <c:pt idx="786">
                  <c:v>52.7</c:v>
                </c:pt>
                <c:pt idx="787">
                  <c:v>51.1</c:v>
                </c:pt>
                <c:pt idx="788">
                  <c:v>50.2</c:v>
                </c:pt>
                <c:pt idx="789">
                  <c:v>49.4</c:v>
                </c:pt>
                <c:pt idx="790">
                  <c:v>48.4</c:v>
                </c:pt>
                <c:pt idx="791">
                  <c:v>48</c:v>
                </c:pt>
                <c:pt idx="792">
                  <c:v>48.2</c:v>
                </c:pt>
                <c:pt idx="793">
                  <c:v>49.7</c:v>
                </c:pt>
                <c:pt idx="794">
                  <c:v>51.7</c:v>
                </c:pt>
                <c:pt idx="795">
                  <c:v>50.7</c:v>
                </c:pt>
                <c:pt idx="796">
                  <c:v>51</c:v>
                </c:pt>
                <c:pt idx="797">
                  <c:v>52.8</c:v>
                </c:pt>
                <c:pt idx="798">
                  <c:v>52.3</c:v>
                </c:pt>
                <c:pt idx="799">
                  <c:v>49.4</c:v>
                </c:pt>
                <c:pt idx="800">
                  <c:v>51.7</c:v>
                </c:pt>
                <c:pt idx="801">
                  <c:v>52</c:v>
                </c:pt>
                <c:pt idx="802">
                  <c:v>53.5</c:v>
                </c:pt>
                <c:pt idx="803">
                  <c:v>54.5</c:v>
                </c:pt>
                <c:pt idx="804">
                  <c:v>56</c:v>
                </c:pt>
                <c:pt idx="805">
                  <c:v>57.6</c:v>
                </c:pt>
                <c:pt idx="806">
                  <c:v>56.6</c:v>
                </c:pt>
                <c:pt idx="807">
                  <c:v>55.3</c:v>
                </c:pt>
                <c:pt idx="808">
                  <c:v>55.5</c:v>
                </c:pt>
                <c:pt idx="809">
                  <c:v>56.7</c:v>
                </c:pt>
                <c:pt idx="810">
                  <c:v>56.5</c:v>
                </c:pt>
                <c:pt idx="811">
                  <c:v>59.3</c:v>
                </c:pt>
                <c:pt idx="812">
                  <c:v>60.2</c:v>
                </c:pt>
                <c:pt idx="813">
                  <c:v>58.5</c:v>
                </c:pt>
                <c:pt idx="814">
                  <c:v>58.2</c:v>
                </c:pt>
                <c:pt idx="815">
                  <c:v>59.3</c:v>
                </c:pt>
                <c:pt idx="816">
                  <c:v>59.1</c:v>
                </c:pt>
                <c:pt idx="817">
                  <c:v>60.7</c:v>
                </c:pt>
                <c:pt idx="818">
                  <c:v>59.3</c:v>
                </c:pt>
                <c:pt idx="819">
                  <c:v>57.9</c:v>
                </c:pt>
                <c:pt idx="820">
                  <c:v>58.7</c:v>
                </c:pt>
                <c:pt idx="821">
                  <c:v>60</c:v>
                </c:pt>
                <c:pt idx="822">
                  <c:v>58.4</c:v>
                </c:pt>
                <c:pt idx="823">
                  <c:v>60.8</c:v>
                </c:pt>
                <c:pt idx="824">
                  <c:v>59.5</c:v>
                </c:pt>
                <c:pt idx="825">
                  <c:v>57.5</c:v>
                </c:pt>
                <c:pt idx="826">
                  <c:v>58.8</c:v>
                </c:pt>
                <c:pt idx="827">
                  <c:v>54.3</c:v>
                </c:pt>
                <c:pt idx="828">
                  <c:v>56.6</c:v>
                </c:pt>
                <c:pt idx="829">
                  <c:v>54.2</c:v>
                </c:pt>
                <c:pt idx="830">
                  <c:v>55.3</c:v>
                </c:pt>
              </c:numCache>
            </c:numRef>
          </c:val>
          <c:smooth val="0"/>
          <c:extLst>
            <c:ext xmlns:c16="http://schemas.microsoft.com/office/drawing/2014/chart" uri="{C3380CC4-5D6E-409C-BE32-E72D297353CC}">
              <c16:uniqueId val="{00000001-3490-E241-AEF2-A1A820DA0693}"/>
            </c:ext>
          </c:extLst>
        </c:ser>
        <c:ser>
          <c:idx val="2"/>
          <c:order val="2"/>
          <c:tx>
            <c:strRef>
              <c:f>'PMI Analysis'!$AL$2</c:f>
              <c:strCache>
                <c:ptCount val="1"/>
                <c:pt idx="0">
                  <c:v>PMI(lagged)</c:v>
                </c:pt>
              </c:strCache>
            </c:strRef>
          </c:tx>
          <c:spPr>
            <a:ln w="3175" cap="rnd">
              <a:solidFill>
                <a:srgbClr val="FF40FF"/>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Analysis'!$AL$3:$AL$835</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2-3490-E241-AEF2-A1A820DA0693}"/>
            </c:ext>
          </c:extLst>
        </c:ser>
        <c:dLbls>
          <c:showLegendKey val="0"/>
          <c:showVal val="0"/>
          <c:showCatName val="0"/>
          <c:showSerName val="0"/>
          <c:showPercent val="0"/>
          <c:showBubbleSize val="0"/>
        </c:dLbls>
        <c:marker val="1"/>
        <c:smooth val="0"/>
        <c:axId val="404421407"/>
        <c:axId val="700453247"/>
      </c:lineChart>
      <c:dateAx>
        <c:axId val="7953932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8623"/>
        <c:crosses val="autoZero"/>
        <c:auto val="1"/>
        <c:lblOffset val="100"/>
        <c:baseTimeUnit val="months"/>
      </c:dateAx>
      <c:valAx>
        <c:axId val="6792686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Y/Y% Change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93231"/>
        <c:crosses val="autoZero"/>
        <c:crossBetween val="between"/>
      </c:valAx>
      <c:valAx>
        <c:axId val="7004532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1407"/>
        <c:crosses val="max"/>
        <c:crossBetween val="between"/>
      </c:valAx>
      <c:dateAx>
        <c:axId val="404421407"/>
        <c:scaling>
          <c:orientation val="minMax"/>
        </c:scaling>
        <c:delete val="1"/>
        <c:axPos val="b"/>
        <c:numFmt formatCode="m/d/yyyy" sourceLinked="1"/>
        <c:majorTickMark val="out"/>
        <c:minorTickMark val="none"/>
        <c:tickLblPos val="nextTo"/>
        <c:crossAx val="7004532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'PMI Analysis'!$AH$2</c:f>
              <c:strCache>
                <c:ptCount val="1"/>
                <c:pt idx="0">
                  <c:v>Adj Close SPX</c:v>
                </c:pt>
              </c:strCache>
            </c:strRef>
          </c:tx>
          <c:spPr>
            <a:ln w="6350" cap="rnd">
              <a:solidFill>
                <a:schemeClr val="accent3"/>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Analysis'!$AH$3:$AH$834</c:f>
              <c:numCache>
                <c:formatCode>General</c:formatCode>
                <c:ptCount val="832"/>
                <c:pt idx="0">
                  <c:v>17.049999</c:v>
                </c:pt>
                <c:pt idx="1">
                  <c:v>17.219999000000001</c:v>
                </c:pt>
                <c:pt idx="2">
                  <c:v>17.290001</c:v>
                </c:pt>
                <c:pt idx="3">
                  <c:v>18.07</c:v>
                </c:pt>
                <c:pt idx="4">
                  <c:v>18.780000999999999</c:v>
                </c:pt>
                <c:pt idx="5">
                  <c:v>17.690000999999999</c:v>
                </c:pt>
                <c:pt idx="6">
                  <c:v>17.84</c:v>
                </c:pt>
                <c:pt idx="7">
                  <c:v>18.420000000000002</c:v>
                </c:pt>
                <c:pt idx="8">
                  <c:v>19.450001</c:v>
                </c:pt>
                <c:pt idx="9">
                  <c:v>19.530000999999999</c:v>
                </c:pt>
                <c:pt idx="10">
                  <c:v>19.510000000000002</c:v>
                </c:pt>
                <c:pt idx="11">
                  <c:v>20.41</c:v>
                </c:pt>
                <c:pt idx="12">
                  <c:v>21.66</c:v>
                </c:pt>
                <c:pt idx="13">
                  <c:v>21.799999</c:v>
                </c:pt>
                <c:pt idx="14">
                  <c:v>21.4</c:v>
                </c:pt>
                <c:pt idx="15">
                  <c:v>22.43</c:v>
                </c:pt>
                <c:pt idx="16">
                  <c:v>21.52</c:v>
                </c:pt>
                <c:pt idx="17">
                  <c:v>20.959999</c:v>
                </c:pt>
                <c:pt idx="18">
                  <c:v>22.4</c:v>
                </c:pt>
                <c:pt idx="19">
                  <c:v>23.280000999999999</c:v>
                </c:pt>
                <c:pt idx="20">
                  <c:v>23.26</c:v>
                </c:pt>
                <c:pt idx="21">
                  <c:v>22.940000999999999</c:v>
                </c:pt>
                <c:pt idx="22">
                  <c:v>22.879999000000002</c:v>
                </c:pt>
                <c:pt idx="23">
                  <c:v>23.77</c:v>
                </c:pt>
                <c:pt idx="24">
                  <c:v>24.139999</c:v>
                </c:pt>
                <c:pt idx="25">
                  <c:v>23.26</c:v>
                </c:pt>
                <c:pt idx="26">
                  <c:v>24.370000999999998</c:v>
                </c:pt>
                <c:pt idx="27">
                  <c:v>23.32</c:v>
                </c:pt>
                <c:pt idx="28">
                  <c:v>23.860001</c:v>
                </c:pt>
                <c:pt idx="29">
                  <c:v>24.959999</c:v>
                </c:pt>
                <c:pt idx="30">
                  <c:v>25.4</c:v>
                </c:pt>
                <c:pt idx="31">
                  <c:v>25.030000999999999</c:v>
                </c:pt>
                <c:pt idx="32">
                  <c:v>24.540001</c:v>
                </c:pt>
                <c:pt idx="33">
                  <c:v>24.52</c:v>
                </c:pt>
                <c:pt idx="34">
                  <c:v>25.66</c:v>
                </c:pt>
                <c:pt idx="35">
                  <c:v>26.57</c:v>
                </c:pt>
                <c:pt idx="36">
                  <c:v>26.379999000000002</c:v>
                </c:pt>
                <c:pt idx="37">
                  <c:v>25.9</c:v>
                </c:pt>
                <c:pt idx="38">
                  <c:v>25.290001</c:v>
                </c:pt>
                <c:pt idx="39">
                  <c:v>24.620000999999998</c:v>
                </c:pt>
                <c:pt idx="40">
                  <c:v>24.540001</c:v>
                </c:pt>
                <c:pt idx="41">
                  <c:v>24.139999</c:v>
                </c:pt>
                <c:pt idx="42">
                  <c:v>24.75</c:v>
                </c:pt>
                <c:pt idx="43">
                  <c:v>23.32</c:v>
                </c:pt>
                <c:pt idx="44">
                  <c:v>23.35</c:v>
                </c:pt>
                <c:pt idx="45">
                  <c:v>24.540001</c:v>
                </c:pt>
                <c:pt idx="46">
                  <c:v>24.76</c:v>
                </c:pt>
                <c:pt idx="47">
                  <c:v>24.809999000000001</c:v>
                </c:pt>
                <c:pt idx="48">
                  <c:v>26.08</c:v>
                </c:pt>
                <c:pt idx="49">
                  <c:v>26.15</c:v>
                </c:pt>
                <c:pt idx="50">
                  <c:v>26.940000999999999</c:v>
                </c:pt>
                <c:pt idx="51">
                  <c:v>28.26</c:v>
                </c:pt>
                <c:pt idx="52">
                  <c:v>29.190000999999999</c:v>
                </c:pt>
                <c:pt idx="53">
                  <c:v>29.209999</c:v>
                </c:pt>
                <c:pt idx="54">
                  <c:v>30.879999000000002</c:v>
                </c:pt>
                <c:pt idx="55">
                  <c:v>29.83</c:v>
                </c:pt>
                <c:pt idx="56">
                  <c:v>32.310001</c:v>
                </c:pt>
                <c:pt idx="57">
                  <c:v>31.68</c:v>
                </c:pt>
                <c:pt idx="58">
                  <c:v>34.240001999999997</c:v>
                </c:pt>
                <c:pt idx="59">
                  <c:v>35.979999999999997</c:v>
                </c:pt>
                <c:pt idx="60">
                  <c:v>36.630001</c:v>
                </c:pt>
                <c:pt idx="61">
                  <c:v>36.759998000000003</c:v>
                </c:pt>
                <c:pt idx="62">
                  <c:v>36.580002</c:v>
                </c:pt>
                <c:pt idx="63">
                  <c:v>37.959999000000003</c:v>
                </c:pt>
                <c:pt idx="64">
                  <c:v>37.909999999999997</c:v>
                </c:pt>
                <c:pt idx="65">
                  <c:v>41.029998999999997</c:v>
                </c:pt>
                <c:pt idx="66">
                  <c:v>43.52</c:v>
                </c:pt>
                <c:pt idx="67">
                  <c:v>43.18</c:v>
                </c:pt>
                <c:pt idx="68">
                  <c:v>43.669998</c:v>
                </c:pt>
                <c:pt idx="69">
                  <c:v>42.34</c:v>
                </c:pt>
                <c:pt idx="70">
                  <c:v>45.509998000000003</c:v>
                </c:pt>
                <c:pt idx="71">
                  <c:v>45.48</c:v>
                </c:pt>
                <c:pt idx="72">
                  <c:v>43.82</c:v>
                </c:pt>
                <c:pt idx="73">
                  <c:v>45.34</c:v>
                </c:pt>
                <c:pt idx="74">
                  <c:v>48.48</c:v>
                </c:pt>
                <c:pt idx="75">
                  <c:v>48.380001</c:v>
                </c:pt>
                <c:pt idx="76">
                  <c:v>45.200001</c:v>
                </c:pt>
                <c:pt idx="77">
                  <c:v>46.970001000000003</c:v>
                </c:pt>
                <c:pt idx="78">
                  <c:v>49.389999000000003</c:v>
                </c:pt>
                <c:pt idx="79">
                  <c:v>47.509998000000003</c:v>
                </c:pt>
                <c:pt idx="80">
                  <c:v>45.349997999999999</c:v>
                </c:pt>
                <c:pt idx="81">
                  <c:v>45.580002</c:v>
                </c:pt>
                <c:pt idx="82">
                  <c:v>45.080002</c:v>
                </c:pt>
                <c:pt idx="83">
                  <c:v>46.669998</c:v>
                </c:pt>
                <c:pt idx="84">
                  <c:v>44.720001000000003</c:v>
                </c:pt>
                <c:pt idx="85">
                  <c:v>43.259998000000003</c:v>
                </c:pt>
                <c:pt idx="86">
                  <c:v>44.110000999999997</c:v>
                </c:pt>
                <c:pt idx="87">
                  <c:v>45.740001999999997</c:v>
                </c:pt>
                <c:pt idx="88">
                  <c:v>47.43</c:v>
                </c:pt>
                <c:pt idx="89">
                  <c:v>47.369999</c:v>
                </c:pt>
                <c:pt idx="90">
                  <c:v>47.91</c:v>
                </c:pt>
                <c:pt idx="91">
                  <c:v>45.220001000000003</c:v>
                </c:pt>
                <c:pt idx="92">
                  <c:v>42.419998</c:v>
                </c:pt>
                <c:pt idx="93">
                  <c:v>41.060001</c:v>
                </c:pt>
                <c:pt idx="94">
                  <c:v>41.720001000000003</c:v>
                </c:pt>
                <c:pt idx="95">
                  <c:v>39.990001999999997</c:v>
                </c:pt>
                <c:pt idx="96">
                  <c:v>41.700001</c:v>
                </c:pt>
                <c:pt idx="97">
                  <c:v>40.840000000000003</c:v>
                </c:pt>
                <c:pt idx="98">
                  <c:v>42.099997999999999</c:v>
                </c:pt>
                <c:pt idx="99">
                  <c:v>43.439999</c:v>
                </c:pt>
                <c:pt idx="100">
                  <c:v>44.09</c:v>
                </c:pt>
                <c:pt idx="101">
                  <c:v>45.240001999999997</c:v>
                </c:pt>
                <c:pt idx="102">
                  <c:v>47.189999</c:v>
                </c:pt>
                <c:pt idx="103">
                  <c:v>47.75</c:v>
                </c:pt>
                <c:pt idx="104">
                  <c:v>50.060001</c:v>
                </c:pt>
                <c:pt idx="105">
                  <c:v>51.330002</c:v>
                </c:pt>
                <c:pt idx="106">
                  <c:v>52.48</c:v>
                </c:pt>
                <c:pt idx="107">
                  <c:v>55.209999000000003</c:v>
                </c:pt>
                <c:pt idx="108">
                  <c:v>55.450001</c:v>
                </c:pt>
                <c:pt idx="109">
                  <c:v>55.41</c:v>
                </c:pt>
                <c:pt idx="110">
                  <c:v>55.439999</c:v>
                </c:pt>
                <c:pt idx="111">
                  <c:v>57.59</c:v>
                </c:pt>
                <c:pt idx="112">
                  <c:v>58.68</c:v>
                </c:pt>
                <c:pt idx="113">
                  <c:v>58.470001000000003</c:v>
                </c:pt>
                <c:pt idx="114">
                  <c:v>60.509998000000003</c:v>
                </c:pt>
                <c:pt idx="115">
                  <c:v>59.599997999999999</c:v>
                </c:pt>
                <c:pt idx="116">
                  <c:v>56.880001</c:v>
                </c:pt>
                <c:pt idx="117">
                  <c:v>57.52</c:v>
                </c:pt>
                <c:pt idx="118">
                  <c:v>58.279998999999997</c:v>
                </c:pt>
                <c:pt idx="119">
                  <c:v>59.889999000000003</c:v>
                </c:pt>
                <c:pt idx="120">
                  <c:v>55.610000999999997</c:v>
                </c:pt>
                <c:pt idx="121">
                  <c:v>56.119999</c:v>
                </c:pt>
                <c:pt idx="122">
                  <c:v>55.34</c:v>
                </c:pt>
                <c:pt idx="123">
                  <c:v>54.369999</c:v>
                </c:pt>
                <c:pt idx="124">
                  <c:v>55.830002</c:v>
                </c:pt>
                <c:pt idx="125">
                  <c:v>56.919998</c:v>
                </c:pt>
                <c:pt idx="126">
                  <c:v>55.509998000000003</c:v>
                </c:pt>
                <c:pt idx="127">
                  <c:v>56.959999000000003</c:v>
                </c:pt>
                <c:pt idx="128">
                  <c:v>53.52</c:v>
                </c:pt>
                <c:pt idx="129">
                  <c:v>53.389999000000003</c:v>
                </c:pt>
                <c:pt idx="130">
                  <c:v>55.540000999999997</c:v>
                </c:pt>
                <c:pt idx="131">
                  <c:v>58.110000999999997</c:v>
                </c:pt>
                <c:pt idx="132">
                  <c:v>61.779998999999997</c:v>
                </c:pt>
                <c:pt idx="133">
                  <c:v>63.439999</c:v>
                </c:pt>
                <c:pt idx="134">
                  <c:v>65.059997999999993</c:v>
                </c:pt>
                <c:pt idx="135">
                  <c:v>65.309997999999993</c:v>
                </c:pt>
                <c:pt idx="136">
                  <c:v>66.559997999999993</c:v>
                </c:pt>
                <c:pt idx="137">
                  <c:v>64.639999000000003</c:v>
                </c:pt>
                <c:pt idx="138">
                  <c:v>66.760002</c:v>
                </c:pt>
                <c:pt idx="139">
                  <c:v>68.069999999999993</c:v>
                </c:pt>
                <c:pt idx="140">
                  <c:v>66.730002999999996</c:v>
                </c:pt>
                <c:pt idx="141">
                  <c:v>68.620002999999997</c:v>
                </c:pt>
                <c:pt idx="142">
                  <c:v>71.319999999999993</c:v>
                </c:pt>
                <c:pt idx="143">
                  <c:v>71.550003000000004</c:v>
                </c:pt>
                <c:pt idx="144">
                  <c:v>68.839995999999999</c:v>
                </c:pt>
                <c:pt idx="145">
                  <c:v>69.959998999999996</c:v>
                </c:pt>
                <c:pt idx="146">
                  <c:v>69.550003000000004</c:v>
                </c:pt>
                <c:pt idx="147">
                  <c:v>65.239998</c:v>
                </c:pt>
                <c:pt idx="148">
                  <c:v>59.630001</c:v>
                </c:pt>
                <c:pt idx="149">
                  <c:v>54.75</c:v>
                </c:pt>
                <c:pt idx="150">
                  <c:v>58.23</c:v>
                </c:pt>
                <c:pt idx="151">
                  <c:v>59.119999</c:v>
                </c:pt>
                <c:pt idx="152">
                  <c:v>56.27</c:v>
                </c:pt>
                <c:pt idx="153">
                  <c:v>56.52</c:v>
                </c:pt>
                <c:pt idx="154">
                  <c:v>62.259998000000003</c:v>
                </c:pt>
                <c:pt idx="155">
                  <c:v>63.099997999999999</c:v>
                </c:pt>
                <c:pt idx="156">
                  <c:v>66.199996999999996</c:v>
                </c:pt>
                <c:pt idx="157">
                  <c:v>64.290001000000004</c:v>
                </c:pt>
                <c:pt idx="158">
                  <c:v>66.569999999999993</c:v>
                </c:pt>
                <c:pt idx="159">
                  <c:v>69.800003000000004</c:v>
                </c:pt>
                <c:pt idx="160">
                  <c:v>70.800003000000004</c:v>
                </c:pt>
                <c:pt idx="161">
                  <c:v>69.370002999999997</c:v>
                </c:pt>
                <c:pt idx="162">
                  <c:v>69.129997000000003</c:v>
                </c:pt>
                <c:pt idx="163">
                  <c:v>72.5</c:v>
                </c:pt>
                <c:pt idx="164">
                  <c:v>71.699996999999996</c:v>
                </c:pt>
                <c:pt idx="165">
                  <c:v>74.010002</c:v>
                </c:pt>
                <c:pt idx="166">
                  <c:v>73.230002999999996</c:v>
                </c:pt>
                <c:pt idx="167">
                  <c:v>75.019997000000004</c:v>
                </c:pt>
                <c:pt idx="168">
                  <c:v>77.040001000000004</c:v>
                </c:pt>
                <c:pt idx="169">
                  <c:v>77.800003000000004</c:v>
                </c:pt>
                <c:pt idx="170">
                  <c:v>78.980002999999996</c:v>
                </c:pt>
                <c:pt idx="171">
                  <c:v>79.459998999999996</c:v>
                </c:pt>
                <c:pt idx="172">
                  <c:v>80.370002999999997</c:v>
                </c:pt>
                <c:pt idx="173">
                  <c:v>81.690002000000007</c:v>
                </c:pt>
                <c:pt idx="174">
                  <c:v>83.18</c:v>
                </c:pt>
                <c:pt idx="175">
                  <c:v>81.830001999999993</c:v>
                </c:pt>
                <c:pt idx="176">
                  <c:v>84.18</c:v>
                </c:pt>
                <c:pt idx="177">
                  <c:v>84.860000999999997</c:v>
                </c:pt>
                <c:pt idx="178">
                  <c:v>84.419998000000007</c:v>
                </c:pt>
                <c:pt idx="179">
                  <c:v>84.75</c:v>
                </c:pt>
                <c:pt idx="180">
                  <c:v>87.559997999999993</c:v>
                </c:pt>
                <c:pt idx="181">
                  <c:v>87.43</c:v>
                </c:pt>
                <c:pt idx="182">
                  <c:v>86.160004000000001</c:v>
                </c:pt>
                <c:pt idx="183">
                  <c:v>89.110000999999997</c:v>
                </c:pt>
                <c:pt idx="184">
                  <c:v>88.419998000000007</c:v>
                </c:pt>
                <c:pt idx="185">
                  <c:v>84.120002999999997</c:v>
                </c:pt>
                <c:pt idx="186">
                  <c:v>85.25</c:v>
                </c:pt>
                <c:pt idx="187">
                  <c:v>87.169998000000007</c:v>
                </c:pt>
                <c:pt idx="188">
                  <c:v>89.959998999999996</c:v>
                </c:pt>
                <c:pt idx="189">
                  <c:v>92.419998000000007</c:v>
                </c:pt>
                <c:pt idx="190">
                  <c:v>91.610000999999997</c:v>
                </c:pt>
                <c:pt idx="191">
                  <c:v>92.43</c:v>
                </c:pt>
                <c:pt idx="192">
                  <c:v>92.879997000000003</c:v>
                </c:pt>
                <c:pt idx="193">
                  <c:v>91.220000999999996</c:v>
                </c:pt>
                <c:pt idx="194">
                  <c:v>89.230002999999996</c:v>
                </c:pt>
                <c:pt idx="195">
                  <c:v>91.059997999999993</c:v>
                </c:pt>
                <c:pt idx="196">
                  <c:v>86.129997000000003</c:v>
                </c:pt>
                <c:pt idx="197">
                  <c:v>84.739998</c:v>
                </c:pt>
                <c:pt idx="198">
                  <c:v>83.599997999999999</c:v>
                </c:pt>
                <c:pt idx="199">
                  <c:v>77.099997999999999</c:v>
                </c:pt>
                <c:pt idx="200">
                  <c:v>76.559997999999993</c:v>
                </c:pt>
                <c:pt idx="201">
                  <c:v>80.199996999999996</c:v>
                </c:pt>
                <c:pt idx="202">
                  <c:v>80.449996999999996</c:v>
                </c:pt>
                <c:pt idx="203">
                  <c:v>80.330001999999993</c:v>
                </c:pt>
                <c:pt idx="204">
                  <c:v>86.610000999999997</c:v>
                </c:pt>
                <c:pt idx="205">
                  <c:v>86.779999000000004</c:v>
                </c:pt>
                <c:pt idx="206">
                  <c:v>90.199996999999996</c:v>
                </c:pt>
                <c:pt idx="207">
                  <c:v>94.010002</c:v>
                </c:pt>
                <c:pt idx="208">
                  <c:v>89.080001999999993</c:v>
                </c:pt>
                <c:pt idx="209">
                  <c:v>90.639999000000003</c:v>
                </c:pt>
                <c:pt idx="210">
                  <c:v>94.75</c:v>
                </c:pt>
                <c:pt idx="211">
                  <c:v>93.639999000000003</c:v>
                </c:pt>
                <c:pt idx="212">
                  <c:v>96.709998999999996</c:v>
                </c:pt>
                <c:pt idx="213">
                  <c:v>93.300003000000004</c:v>
                </c:pt>
                <c:pt idx="214">
                  <c:v>94</c:v>
                </c:pt>
                <c:pt idx="215">
                  <c:v>96.470000999999996</c:v>
                </c:pt>
                <c:pt idx="216">
                  <c:v>92.239998</c:v>
                </c:pt>
                <c:pt idx="217">
                  <c:v>89.360000999999997</c:v>
                </c:pt>
                <c:pt idx="218">
                  <c:v>90.199996999999996</c:v>
                </c:pt>
                <c:pt idx="219">
                  <c:v>97.459998999999996</c:v>
                </c:pt>
                <c:pt idx="220">
                  <c:v>98.68</c:v>
                </c:pt>
                <c:pt idx="221">
                  <c:v>99.580001999999993</c:v>
                </c:pt>
                <c:pt idx="222">
                  <c:v>97.739998</c:v>
                </c:pt>
                <c:pt idx="223">
                  <c:v>98.860000999999997</c:v>
                </c:pt>
                <c:pt idx="224">
                  <c:v>102.66999800000001</c:v>
                </c:pt>
                <c:pt idx="225">
                  <c:v>103.410004</c:v>
                </c:pt>
                <c:pt idx="226">
                  <c:v>108.370003</c:v>
                </c:pt>
                <c:pt idx="227">
                  <c:v>103.860001</c:v>
                </c:pt>
                <c:pt idx="228">
                  <c:v>103.010002</c:v>
                </c:pt>
                <c:pt idx="229">
                  <c:v>98.129997000000003</c:v>
                </c:pt>
                <c:pt idx="230">
                  <c:v>101.510002</c:v>
                </c:pt>
                <c:pt idx="231">
                  <c:v>103.69000200000001</c:v>
                </c:pt>
                <c:pt idx="232">
                  <c:v>103.459999</c:v>
                </c:pt>
                <c:pt idx="233">
                  <c:v>97.709998999999996</c:v>
                </c:pt>
                <c:pt idx="234">
                  <c:v>91.830001999999993</c:v>
                </c:pt>
                <c:pt idx="235">
                  <c:v>95.510002</c:v>
                </c:pt>
                <c:pt idx="236">
                  <c:v>93.120002999999997</c:v>
                </c:pt>
                <c:pt idx="237">
                  <c:v>97.120002999999997</c:v>
                </c:pt>
                <c:pt idx="238">
                  <c:v>93.809997999999993</c:v>
                </c:pt>
                <c:pt idx="239">
                  <c:v>92.059997999999993</c:v>
                </c:pt>
                <c:pt idx="240">
                  <c:v>85.019997000000004</c:v>
                </c:pt>
                <c:pt idx="241">
                  <c:v>89.5</c:v>
                </c:pt>
                <c:pt idx="242">
                  <c:v>89.629997000000003</c:v>
                </c:pt>
                <c:pt idx="243">
                  <c:v>81.519997000000004</c:v>
                </c:pt>
                <c:pt idx="244">
                  <c:v>76.550003000000004</c:v>
                </c:pt>
                <c:pt idx="245">
                  <c:v>72.720000999999996</c:v>
                </c:pt>
                <c:pt idx="246">
                  <c:v>78.050003000000004</c:v>
                </c:pt>
                <c:pt idx="247">
                  <c:v>81.519997000000004</c:v>
                </c:pt>
                <c:pt idx="248">
                  <c:v>84.300003000000004</c:v>
                </c:pt>
                <c:pt idx="249">
                  <c:v>83.25</c:v>
                </c:pt>
                <c:pt idx="250">
                  <c:v>87.199996999999996</c:v>
                </c:pt>
                <c:pt idx="251">
                  <c:v>92.150002000000001</c:v>
                </c:pt>
                <c:pt idx="252">
                  <c:v>95.879997000000003</c:v>
                </c:pt>
                <c:pt idx="253">
                  <c:v>96.75</c:v>
                </c:pt>
                <c:pt idx="254">
                  <c:v>100.30999799999999</c:v>
                </c:pt>
                <c:pt idx="255">
                  <c:v>103.949997</c:v>
                </c:pt>
                <c:pt idx="256">
                  <c:v>99.629997000000003</c:v>
                </c:pt>
                <c:pt idx="257">
                  <c:v>98.699996999999996</c:v>
                </c:pt>
                <c:pt idx="258">
                  <c:v>95.580001999999993</c:v>
                </c:pt>
                <c:pt idx="259">
                  <c:v>99.029999000000004</c:v>
                </c:pt>
                <c:pt idx="260">
                  <c:v>98.339995999999999</c:v>
                </c:pt>
                <c:pt idx="261">
                  <c:v>94.230002999999996</c:v>
                </c:pt>
                <c:pt idx="262">
                  <c:v>93.989998</c:v>
                </c:pt>
                <c:pt idx="263">
                  <c:v>102.089996</c:v>
                </c:pt>
                <c:pt idx="264">
                  <c:v>103.94000200000001</c:v>
                </c:pt>
                <c:pt idx="265">
                  <c:v>106.57</c:v>
                </c:pt>
                <c:pt idx="266">
                  <c:v>107.199997</c:v>
                </c:pt>
                <c:pt idx="267">
                  <c:v>107.66999800000001</c:v>
                </c:pt>
                <c:pt idx="268">
                  <c:v>109.529999</c:v>
                </c:pt>
                <c:pt idx="269">
                  <c:v>107.139999</c:v>
                </c:pt>
                <c:pt idx="270">
                  <c:v>107.389999</c:v>
                </c:pt>
                <c:pt idx="271">
                  <c:v>111.089996</c:v>
                </c:pt>
                <c:pt idx="272">
                  <c:v>110.550003</c:v>
                </c:pt>
                <c:pt idx="273">
                  <c:v>111.58000199999999</c:v>
                </c:pt>
                <c:pt idx="274">
                  <c:v>116.66999800000001</c:v>
                </c:pt>
                <c:pt idx="275">
                  <c:v>118.050003</c:v>
                </c:pt>
                <c:pt idx="276">
                  <c:v>116.029999</c:v>
                </c:pt>
                <c:pt idx="277">
                  <c:v>111.68</c:v>
                </c:pt>
                <c:pt idx="278">
                  <c:v>111.519997</c:v>
                </c:pt>
                <c:pt idx="279">
                  <c:v>106.970001</c:v>
                </c:pt>
                <c:pt idx="280">
                  <c:v>104.949997</c:v>
                </c:pt>
                <c:pt idx="281">
                  <c:v>104.260002</c:v>
                </c:pt>
                <c:pt idx="282">
                  <c:v>108.220001</c:v>
                </c:pt>
                <c:pt idx="283">
                  <c:v>104.25</c:v>
                </c:pt>
                <c:pt idx="284">
                  <c:v>108.43</c:v>
                </c:pt>
                <c:pt idx="285">
                  <c:v>108.290001</c:v>
                </c:pt>
                <c:pt idx="286">
                  <c:v>95.959998999999996</c:v>
                </c:pt>
                <c:pt idx="287">
                  <c:v>97.550003000000004</c:v>
                </c:pt>
                <c:pt idx="288">
                  <c:v>96.57</c:v>
                </c:pt>
                <c:pt idx="289">
                  <c:v>96.220000999999996</c:v>
                </c:pt>
                <c:pt idx="290">
                  <c:v>93.980002999999996</c:v>
                </c:pt>
                <c:pt idx="291">
                  <c:v>90.309997999999993</c:v>
                </c:pt>
                <c:pt idx="292">
                  <c:v>87.279999000000004</c:v>
                </c:pt>
                <c:pt idx="293">
                  <c:v>86</c:v>
                </c:pt>
                <c:pt idx="294">
                  <c:v>79.309997999999993</c:v>
                </c:pt>
                <c:pt idx="295">
                  <c:v>72.150002000000001</c:v>
                </c:pt>
                <c:pt idx="296">
                  <c:v>63.540000999999997</c:v>
                </c:pt>
                <c:pt idx="297">
                  <c:v>73.900002000000001</c:v>
                </c:pt>
                <c:pt idx="298">
                  <c:v>69.970000999999996</c:v>
                </c:pt>
                <c:pt idx="299">
                  <c:v>68.559997999999993</c:v>
                </c:pt>
                <c:pt idx="300">
                  <c:v>76.980002999999996</c:v>
                </c:pt>
                <c:pt idx="301">
                  <c:v>81.589995999999999</c:v>
                </c:pt>
                <c:pt idx="302">
                  <c:v>83.360000999999997</c:v>
                </c:pt>
                <c:pt idx="303">
                  <c:v>87.300003000000004</c:v>
                </c:pt>
                <c:pt idx="304">
                  <c:v>91.150002000000001</c:v>
                </c:pt>
                <c:pt idx="305">
                  <c:v>95.190002000000007</c:v>
                </c:pt>
                <c:pt idx="306">
                  <c:v>88.75</c:v>
                </c:pt>
                <c:pt idx="307">
                  <c:v>86.879997000000003</c:v>
                </c:pt>
                <c:pt idx="308">
                  <c:v>83.870002999999997</c:v>
                </c:pt>
                <c:pt idx="309">
                  <c:v>89.040001000000004</c:v>
                </c:pt>
                <c:pt idx="310">
                  <c:v>91.239998</c:v>
                </c:pt>
                <c:pt idx="311">
                  <c:v>90.190002000000007</c:v>
                </c:pt>
                <c:pt idx="312">
                  <c:v>100.860001</c:v>
                </c:pt>
                <c:pt idx="313">
                  <c:v>99.709998999999996</c:v>
                </c:pt>
                <c:pt idx="314">
                  <c:v>102.769997</c:v>
                </c:pt>
                <c:pt idx="315">
                  <c:v>101.639999</c:v>
                </c:pt>
                <c:pt idx="316">
                  <c:v>100.18</c:v>
                </c:pt>
                <c:pt idx="317">
                  <c:v>104.279999</c:v>
                </c:pt>
                <c:pt idx="318">
                  <c:v>103.44000200000001</c:v>
                </c:pt>
                <c:pt idx="319">
                  <c:v>102.910004</c:v>
                </c:pt>
                <c:pt idx="320">
                  <c:v>105.239998</c:v>
                </c:pt>
                <c:pt idx="321">
                  <c:v>102.900002</c:v>
                </c:pt>
                <c:pt idx="322">
                  <c:v>102.099998</c:v>
                </c:pt>
                <c:pt idx="323">
                  <c:v>107.459999</c:v>
                </c:pt>
                <c:pt idx="324">
                  <c:v>102.029999</c:v>
                </c:pt>
                <c:pt idx="325">
                  <c:v>99.82</c:v>
                </c:pt>
                <c:pt idx="326">
                  <c:v>98.419998000000007</c:v>
                </c:pt>
                <c:pt idx="327">
                  <c:v>98.440002000000007</c:v>
                </c:pt>
                <c:pt idx="328">
                  <c:v>96.120002999999997</c:v>
                </c:pt>
                <c:pt idx="329">
                  <c:v>100.480003</c:v>
                </c:pt>
                <c:pt idx="330">
                  <c:v>98.849997999999999</c:v>
                </c:pt>
                <c:pt idx="331">
                  <c:v>96.769997000000004</c:v>
                </c:pt>
                <c:pt idx="332">
                  <c:v>96.529999000000004</c:v>
                </c:pt>
                <c:pt idx="333">
                  <c:v>92.339995999999999</c:v>
                </c:pt>
                <c:pt idx="334">
                  <c:v>94.830001999999993</c:v>
                </c:pt>
                <c:pt idx="335">
                  <c:v>95.099997999999999</c:v>
                </c:pt>
                <c:pt idx="336">
                  <c:v>89.25</c:v>
                </c:pt>
                <c:pt idx="337">
                  <c:v>87.040001000000004</c:v>
                </c:pt>
                <c:pt idx="338">
                  <c:v>89.209998999999996</c:v>
                </c:pt>
                <c:pt idx="339">
                  <c:v>96.830001999999993</c:v>
                </c:pt>
                <c:pt idx="340">
                  <c:v>97.239998</c:v>
                </c:pt>
                <c:pt idx="341">
                  <c:v>95.529999000000004</c:v>
                </c:pt>
                <c:pt idx="342">
                  <c:v>100.68</c:v>
                </c:pt>
                <c:pt idx="343">
                  <c:v>103.290001</c:v>
                </c:pt>
                <c:pt idx="344">
                  <c:v>102.540001</c:v>
                </c:pt>
                <c:pt idx="345">
                  <c:v>93.150002000000001</c:v>
                </c:pt>
                <c:pt idx="346">
                  <c:v>94.699996999999996</c:v>
                </c:pt>
                <c:pt idx="347">
                  <c:v>96.110000999999997</c:v>
                </c:pt>
                <c:pt idx="348">
                  <c:v>99.93</c:v>
                </c:pt>
                <c:pt idx="349">
                  <c:v>96.279999000000004</c:v>
                </c:pt>
                <c:pt idx="350">
                  <c:v>101.589996</c:v>
                </c:pt>
                <c:pt idx="351">
                  <c:v>101.760002</c:v>
                </c:pt>
                <c:pt idx="352">
                  <c:v>99.080001999999993</c:v>
                </c:pt>
                <c:pt idx="353">
                  <c:v>102.910004</c:v>
                </c:pt>
                <c:pt idx="354">
                  <c:v>103.80999799999999</c:v>
                </c:pt>
                <c:pt idx="355">
                  <c:v>109.32</c:v>
                </c:pt>
                <c:pt idx="356">
                  <c:v>109.32</c:v>
                </c:pt>
                <c:pt idx="357">
                  <c:v>101.82</c:v>
                </c:pt>
                <c:pt idx="358">
                  <c:v>106.160004</c:v>
                </c:pt>
                <c:pt idx="359">
                  <c:v>107.94000200000001</c:v>
                </c:pt>
                <c:pt idx="360">
                  <c:v>114.160004</c:v>
                </c:pt>
                <c:pt idx="361">
                  <c:v>113.660004</c:v>
                </c:pt>
                <c:pt idx="362">
                  <c:v>102.089996</c:v>
                </c:pt>
                <c:pt idx="363">
                  <c:v>106.290001</c:v>
                </c:pt>
                <c:pt idx="364">
                  <c:v>111.239998</c:v>
                </c:pt>
                <c:pt idx="365">
                  <c:v>114.239998</c:v>
                </c:pt>
                <c:pt idx="366">
                  <c:v>121.66999800000001</c:v>
                </c:pt>
                <c:pt idx="367">
                  <c:v>122.379997</c:v>
                </c:pt>
                <c:pt idx="368">
                  <c:v>125.459999</c:v>
                </c:pt>
                <c:pt idx="369">
                  <c:v>127.470001</c:v>
                </c:pt>
                <c:pt idx="370">
                  <c:v>140.520004</c:v>
                </c:pt>
                <c:pt idx="371">
                  <c:v>135.759995</c:v>
                </c:pt>
                <c:pt idx="372">
                  <c:v>129.550003</c:v>
                </c:pt>
                <c:pt idx="373">
                  <c:v>131.270004</c:v>
                </c:pt>
                <c:pt idx="374">
                  <c:v>136</c:v>
                </c:pt>
                <c:pt idx="375">
                  <c:v>132.80999800000001</c:v>
                </c:pt>
                <c:pt idx="376">
                  <c:v>132.58999600000001</c:v>
                </c:pt>
                <c:pt idx="377">
                  <c:v>131.21000699999999</c:v>
                </c:pt>
                <c:pt idx="378">
                  <c:v>130.91999799999999</c:v>
                </c:pt>
                <c:pt idx="379">
                  <c:v>122.790001</c:v>
                </c:pt>
                <c:pt idx="380">
                  <c:v>116.18</c:v>
                </c:pt>
                <c:pt idx="381">
                  <c:v>121.889999</c:v>
                </c:pt>
                <c:pt idx="382">
                  <c:v>126.349998</c:v>
                </c:pt>
                <c:pt idx="383">
                  <c:v>122.550003</c:v>
                </c:pt>
                <c:pt idx="384">
                  <c:v>120.400002</c:v>
                </c:pt>
                <c:pt idx="385">
                  <c:v>113.110001</c:v>
                </c:pt>
                <c:pt idx="386">
                  <c:v>111.959999</c:v>
                </c:pt>
                <c:pt idx="387">
                  <c:v>116.44000200000001</c:v>
                </c:pt>
                <c:pt idx="388">
                  <c:v>111.879997</c:v>
                </c:pt>
                <c:pt idx="389">
                  <c:v>109.610001</c:v>
                </c:pt>
                <c:pt idx="390">
                  <c:v>107.089996</c:v>
                </c:pt>
                <c:pt idx="391">
                  <c:v>119.510002</c:v>
                </c:pt>
                <c:pt idx="392">
                  <c:v>120.41999800000001</c:v>
                </c:pt>
                <c:pt idx="393">
                  <c:v>133.720001</c:v>
                </c:pt>
                <c:pt idx="394">
                  <c:v>138.529999</c:v>
                </c:pt>
                <c:pt idx="395">
                  <c:v>140.63999899999999</c:v>
                </c:pt>
                <c:pt idx="396">
                  <c:v>145.300003</c:v>
                </c:pt>
                <c:pt idx="397">
                  <c:v>148.05999800000001</c:v>
                </c:pt>
                <c:pt idx="398">
                  <c:v>152.96000699999999</c:v>
                </c:pt>
                <c:pt idx="399">
                  <c:v>164.429993</c:v>
                </c:pt>
                <c:pt idx="400">
                  <c:v>162.38999899999999</c:v>
                </c:pt>
                <c:pt idx="401">
                  <c:v>167.63999899999999</c:v>
                </c:pt>
                <c:pt idx="402">
                  <c:v>162.55999800000001</c:v>
                </c:pt>
                <c:pt idx="403">
                  <c:v>164.39999399999999</c:v>
                </c:pt>
                <c:pt idx="404">
                  <c:v>166.070007</c:v>
                </c:pt>
                <c:pt idx="405">
                  <c:v>163.550003</c:v>
                </c:pt>
                <c:pt idx="406">
                  <c:v>166.39999399999999</c:v>
                </c:pt>
                <c:pt idx="407">
                  <c:v>164.929993</c:v>
                </c:pt>
                <c:pt idx="408">
                  <c:v>163.41000399999999</c:v>
                </c:pt>
                <c:pt idx="409">
                  <c:v>157.05999800000001</c:v>
                </c:pt>
                <c:pt idx="410">
                  <c:v>159.179993</c:v>
                </c:pt>
                <c:pt idx="411">
                  <c:v>160.050003</c:v>
                </c:pt>
                <c:pt idx="412">
                  <c:v>150.550003</c:v>
                </c:pt>
                <c:pt idx="413">
                  <c:v>153.179993</c:v>
                </c:pt>
                <c:pt idx="414">
                  <c:v>150.66000399999999</c:v>
                </c:pt>
                <c:pt idx="415">
                  <c:v>166.679993</c:v>
                </c:pt>
                <c:pt idx="416">
                  <c:v>166.10000600000001</c:v>
                </c:pt>
                <c:pt idx="417">
                  <c:v>166.08999600000001</c:v>
                </c:pt>
                <c:pt idx="418">
                  <c:v>163.58000200000001</c:v>
                </c:pt>
                <c:pt idx="419">
                  <c:v>167.240005</c:v>
                </c:pt>
                <c:pt idx="420">
                  <c:v>179.63000500000001</c:v>
                </c:pt>
                <c:pt idx="421">
                  <c:v>181.179993</c:v>
                </c:pt>
                <c:pt idx="422">
                  <c:v>180.66000399999999</c:v>
                </c:pt>
                <c:pt idx="423">
                  <c:v>179.83000200000001</c:v>
                </c:pt>
                <c:pt idx="424">
                  <c:v>189.550003</c:v>
                </c:pt>
                <c:pt idx="425">
                  <c:v>191.85000600000001</c:v>
                </c:pt>
                <c:pt idx="426">
                  <c:v>190.91999799999999</c:v>
                </c:pt>
                <c:pt idx="427">
                  <c:v>188.63000500000001</c:v>
                </c:pt>
                <c:pt idx="428">
                  <c:v>182.08000200000001</c:v>
                </c:pt>
                <c:pt idx="429">
                  <c:v>189.820007</c:v>
                </c:pt>
                <c:pt idx="430">
                  <c:v>202.16999799999999</c:v>
                </c:pt>
                <c:pt idx="431">
                  <c:v>211.279999</c:v>
                </c:pt>
                <c:pt idx="432">
                  <c:v>211.779999</c:v>
                </c:pt>
                <c:pt idx="433">
                  <c:v>226.91999799999999</c:v>
                </c:pt>
                <c:pt idx="434">
                  <c:v>238.89999399999999</c:v>
                </c:pt>
                <c:pt idx="435">
                  <c:v>235.520004</c:v>
                </c:pt>
                <c:pt idx="436">
                  <c:v>247.35000600000001</c:v>
                </c:pt>
                <c:pt idx="437">
                  <c:v>250.83999600000001</c:v>
                </c:pt>
                <c:pt idx="438">
                  <c:v>236.11999499999999</c:v>
                </c:pt>
                <c:pt idx="439">
                  <c:v>252.929993</c:v>
                </c:pt>
                <c:pt idx="440">
                  <c:v>231.320007</c:v>
                </c:pt>
                <c:pt idx="441">
                  <c:v>243.979996</c:v>
                </c:pt>
                <c:pt idx="442">
                  <c:v>249.220001</c:v>
                </c:pt>
                <c:pt idx="443">
                  <c:v>242.16999799999999</c:v>
                </c:pt>
                <c:pt idx="444">
                  <c:v>274.07998700000002</c:v>
                </c:pt>
                <c:pt idx="445">
                  <c:v>284.20001200000002</c:v>
                </c:pt>
                <c:pt idx="446">
                  <c:v>291.70001200000002</c:v>
                </c:pt>
                <c:pt idx="447">
                  <c:v>288.35998499999999</c:v>
                </c:pt>
                <c:pt idx="448">
                  <c:v>290.10000600000001</c:v>
                </c:pt>
                <c:pt idx="449">
                  <c:v>304</c:v>
                </c:pt>
                <c:pt idx="450">
                  <c:v>318.66000400000001</c:v>
                </c:pt>
                <c:pt idx="451">
                  <c:v>329.79998799999998</c:v>
                </c:pt>
                <c:pt idx="452">
                  <c:v>321.82998700000002</c:v>
                </c:pt>
                <c:pt idx="453">
                  <c:v>251.78999300000001</c:v>
                </c:pt>
                <c:pt idx="454">
                  <c:v>230.300003</c:v>
                </c:pt>
                <c:pt idx="455">
                  <c:v>247.08000200000001</c:v>
                </c:pt>
                <c:pt idx="456">
                  <c:v>257.07000699999998</c:v>
                </c:pt>
                <c:pt idx="457">
                  <c:v>267.82000699999998</c:v>
                </c:pt>
                <c:pt idx="458">
                  <c:v>258.89001500000001</c:v>
                </c:pt>
                <c:pt idx="459">
                  <c:v>261.32998700000002</c:v>
                </c:pt>
                <c:pt idx="460">
                  <c:v>262.16000400000001</c:v>
                </c:pt>
                <c:pt idx="461">
                  <c:v>273.5</c:v>
                </c:pt>
                <c:pt idx="462">
                  <c:v>272.01998900000001</c:v>
                </c:pt>
                <c:pt idx="463">
                  <c:v>261.51998900000001</c:v>
                </c:pt>
                <c:pt idx="464">
                  <c:v>271.91000400000001</c:v>
                </c:pt>
                <c:pt idx="465">
                  <c:v>278.97000100000002</c:v>
                </c:pt>
                <c:pt idx="466">
                  <c:v>273.70001200000002</c:v>
                </c:pt>
                <c:pt idx="467">
                  <c:v>277.72000100000002</c:v>
                </c:pt>
                <c:pt idx="468">
                  <c:v>297.47000100000002</c:v>
                </c:pt>
                <c:pt idx="469">
                  <c:v>288.85998499999999</c:v>
                </c:pt>
                <c:pt idx="470">
                  <c:v>294.86999500000002</c:v>
                </c:pt>
                <c:pt idx="471">
                  <c:v>309.64001500000001</c:v>
                </c:pt>
                <c:pt idx="472">
                  <c:v>320.51998900000001</c:v>
                </c:pt>
                <c:pt idx="473">
                  <c:v>317.98001099999999</c:v>
                </c:pt>
                <c:pt idx="474">
                  <c:v>346.07998700000002</c:v>
                </c:pt>
                <c:pt idx="475">
                  <c:v>351.45001200000002</c:v>
                </c:pt>
                <c:pt idx="476">
                  <c:v>349.14999399999999</c:v>
                </c:pt>
                <c:pt idx="477">
                  <c:v>340.35998499999999</c:v>
                </c:pt>
                <c:pt idx="478">
                  <c:v>345.98998999999998</c:v>
                </c:pt>
                <c:pt idx="479">
                  <c:v>353.39999399999999</c:v>
                </c:pt>
                <c:pt idx="480">
                  <c:v>329.07998700000002</c:v>
                </c:pt>
                <c:pt idx="481">
                  <c:v>331.89001500000001</c:v>
                </c:pt>
                <c:pt idx="482">
                  <c:v>339.94000199999999</c:v>
                </c:pt>
                <c:pt idx="483">
                  <c:v>330.79998799999998</c:v>
                </c:pt>
                <c:pt idx="484">
                  <c:v>361.23001099999999</c:v>
                </c:pt>
                <c:pt idx="485">
                  <c:v>358.01998900000001</c:v>
                </c:pt>
                <c:pt idx="486">
                  <c:v>356.14999399999999</c:v>
                </c:pt>
                <c:pt idx="487">
                  <c:v>322.55999800000001</c:v>
                </c:pt>
                <c:pt idx="488">
                  <c:v>306.04998799999998</c:v>
                </c:pt>
                <c:pt idx="489">
                  <c:v>304</c:v>
                </c:pt>
                <c:pt idx="490">
                  <c:v>322.22000100000002</c:v>
                </c:pt>
                <c:pt idx="491">
                  <c:v>330.22000100000002</c:v>
                </c:pt>
                <c:pt idx="492">
                  <c:v>343.92999300000002</c:v>
                </c:pt>
                <c:pt idx="493">
                  <c:v>367.07000699999998</c:v>
                </c:pt>
                <c:pt idx="494">
                  <c:v>375.22000100000002</c:v>
                </c:pt>
                <c:pt idx="495">
                  <c:v>375.33999599999999</c:v>
                </c:pt>
                <c:pt idx="496">
                  <c:v>389.82998700000002</c:v>
                </c:pt>
                <c:pt idx="497">
                  <c:v>371.16000400000001</c:v>
                </c:pt>
                <c:pt idx="498">
                  <c:v>387.80999800000001</c:v>
                </c:pt>
                <c:pt idx="499">
                  <c:v>395.42999300000002</c:v>
                </c:pt>
                <c:pt idx="500">
                  <c:v>387.85998499999999</c:v>
                </c:pt>
                <c:pt idx="501">
                  <c:v>392.45001200000002</c:v>
                </c:pt>
                <c:pt idx="502">
                  <c:v>375.22000100000002</c:v>
                </c:pt>
                <c:pt idx="503">
                  <c:v>417.08999599999999</c:v>
                </c:pt>
                <c:pt idx="504">
                  <c:v>408.77999899999998</c:v>
                </c:pt>
                <c:pt idx="505">
                  <c:v>412.70001200000002</c:v>
                </c:pt>
                <c:pt idx="506">
                  <c:v>403.69000199999999</c:v>
                </c:pt>
                <c:pt idx="507">
                  <c:v>414.95001200000002</c:v>
                </c:pt>
                <c:pt idx="508">
                  <c:v>415.35000600000001</c:v>
                </c:pt>
                <c:pt idx="509">
                  <c:v>408.14001500000001</c:v>
                </c:pt>
                <c:pt idx="510">
                  <c:v>424.209991</c:v>
                </c:pt>
                <c:pt idx="511">
                  <c:v>414.02999899999998</c:v>
                </c:pt>
                <c:pt idx="512">
                  <c:v>417.79998799999998</c:v>
                </c:pt>
                <c:pt idx="513">
                  <c:v>418.67999300000002</c:v>
                </c:pt>
                <c:pt idx="514">
                  <c:v>431.35000600000001</c:v>
                </c:pt>
                <c:pt idx="515">
                  <c:v>435.709991</c:v>
                </c:pt>
                <c:pt idx="516">
                  <c:v>438.77999899999998</c:v>
                </c:pt>
                <c:pt idx="517">
                  <c:v>443.38000499999998</c:v>
                </c:pt>
                <c:pt idx="518">
                  <c:v>451.67001299999998</c:v>
                </c:pt>
                <c:pt idx="519">
                  <c:v>440.19000199999999</c:v>
                </c:pt>
                <c:pt idx="520">
                  <c:v>450.19000199999999</c:v>
                </c:pt>
                <c:pt idx="521">
                  <c:v>450.52999899999998</c:v>
                </c:pt>
                <c:pt idx="522">
                  <c:v>448.13000499999998</c:v>
                </c:pt>
                <c:pt idx="523">
                  <c:v>463.55999800000001</c:v>
                </c:pt>
                <c:pt idx="524">
                  <c:v>458.92999300000002</c:v>
                </c:pt>
                <c:pt idx="525">
                  <c:v>467.82998700000002</c:v>
                </c:pt>
                <c:pt idx="526">
                  <c:v>461.790009</c:v>
                </c:pt>
                <c:pt idx="527">
                  <c:v>466.45001200000002</c:v>
                </c:pt>
                <c:pt idx="528">
                  <c:v>481.60998499999999</c:v>
                </c:pt>
                <c:pt idx="529">
                  <c:v>467.14001500000001</c:v>
                </c:pt>
                <c:pt idx="530">
                  <c:v>445.76998900000001</c:v>
                </c:pt>
                <c:pt idx="531">
                  <c:v>450.91000400000001</c:v>
                </c:pt>
                <c:pt idx="532">
                  <c:v>456.5</c:v>
                </c:pt>
                <c:pt idx="533">
                  <c:v>444.26998900000001</c:v>
                </c:pt>
                <c:pt idx="534">
                  <c:v>458.26001000000002</c:v>
                </c:pt>
                <c:pt idx="535">
                  <c:v>475.48998999999998</c:v>
                </c:pt>
                <c:pt idx="536">
                  <c:v>462.709991</c:v>
                </c:pt>
                <c:pt idx="537">
                  <c:v>472.35000600000001</c:v>
                </c:pt>
                <c:pt idx="538">
                  <c:v>453.69000199999999</c:v>
                </c:pt>
                <c:pt idx="539">
                  <c:v>459.26998900000001</c:v>
                </c:pt>
                <c:pt idx="540">
                  <c:v>470.42001299999998</c:v>
                </c:pt>
                <c:pt idx="541">
                  <c:v>487.39001500000001</c:v>
                </c:pt>
                <c:pt idx="542">
                  <c:v>500.709991</c:v>
                </c:pt>
                <c:pt idx="543">
                  <c:v>514.71002199999998</c:v>
                </c:pt>
                <c:pt idx="544">
                  <c:v>533.40002400000003</c:v>
                </c:pt>
                <c:pt idx="545">
                  <c:v>544.75</c:v>
                </c:pt>
                <c:pt idx="546">
                  <c:v>562.05999799999995</c:v>
                </c:pt>
                <c:pt idx="547">
                  <c:v>561.88000499999998</c:v>
                </c:pt>
                <c:pt idx="548">
                  <c:v>584.40997300000004</c:v>
                </c:pt>
                <c:pt idx="549">
                  <c:v>581.5</c:v>
                </c:pt>
                <c:pt idx="550">
                  <c:v>605.36999500000002</c:v>
                </c:pt>
                <c:pt idx="551">
                  <c:v>615.92999299999997</c:v>
                </c:pt>
                <c:pt idx="552">
                  <c:v>636.02002000000005</c:v>
                </c:pt>
                <c:pt idx="553">
                  <c:v>640.42999299999997</c:v>
                </c:pt>
                <c:pt idx="554">
                  <c:v>645.5</c:v>
                </c:pt>
                <c:pt idx="555">
                  <c:v>654.169983</c:v>
                </c:pt>
                <c:pt idx="556">
                  <c:v>669.11999500000002</c:v>
                </c:pt>
                <c:pt idx="557">
                  <c:v>670.63000499999998</c:v>
                </c:pt>
                <c:pt idx="558">
                  <c:v>639.95001200000002</c:v>
                </c:pt>
                <c:pt idx="559">
                  <c:v>651.98999000000003</c:v>
                </c:pt>
                <c:pt idx="560">
                  <c:v>687.330017</c:v>
                </c:pt>
                <c:pt idx="561">
                  <c:v>705.27002000000005</c:v>
                </c:pt>
                <c:pt idx="562">
                  <c:v>757.02002000000005</c:v>
                </c:pt>
                <c:pt idx="563">
                  <c:v>740.73999000000003</c:v>
                </c:pt>
                <c:pt idx="564">
                  <c:v>786.15997300000004</c:v>
                </c:pt>
                <c:pt idx="565">
                  <c:v>790.82000700000003</c:v>
                </c:pt>
                <c:pt idx="566">
                  <c:v>757.11999500000002</c:v>
                </c:pt>
                <c:pt idx="567">
                  <c:v>801.34002699999996</c:v>
                </c:pt>
                <c:pt idx="568">
                  <c:v>848.28002900000001</c:v>
                </c:pt>
                <c:pt idx="569">
                  <c:v>885.14001499999995</c:v>
                </c:pt>
                <c:pt idx="570">
                  <c:v>954.30999799999995</c:v>
                </c:pt>
                <c:pt idx="571">
                  <c:v>899.46997099999999</c:v>
                </c:pt>
                <c:pt idx="572">
                  <c:v>947.28002900000001</c:v>
                </c:pt>
                <c:pt idx="573">
                  <c:v>914.61999500000002</c:v>
                </c:pt>
                <c:pt idx="574">
                  <c:v>955.40002400000003</c:v>
                </c:pt>
                <c:pt idx="575">
                  <c:v>970.42999299999997</c:v>
                </c:pt>
                <c:pt idx="576">
                  <c:v>980.28002900000001</c:v>
                </c:pt>
                <c:pt idx="577">
                  <c:v>1049.339966</c:v>
                </c:pt>
                <c:pt idx="578">
                  <c:v>1101.75</c:v>
                </c:pt>
                <c:pt idx="579">
                  <c:v>1111.75</c:v>
                </c:pt>
                <c:pt idx="580">
                  <c:v>1090.8199460000001</c:v>
                </c:pt>
                <c:pt idx="581">
                  <c:v>1133.839966</c:v>
                </c:pt>
                <c:pt idx="582">
                  <c:v>1120.670044</c:v>
                </c:pt>
                <c:pt idx="583">
                  <c:v>957.28002900000001</c:v>
                </c:pt>
                <c:pt idx="584">
                  <c:v>1017.01001</c:v>
                </c:pt>
                <c:pt idx="585">
                  <c:v>1098.670044</c:v>
                </c:pt>
                <c:pt idx="586">
                  <c:v>1163.630005</c:v>
                </c:pt>
                <c:pt idx="587">
                  <c:v>1229.2299800000001</c:v>
                </c:pt>
                <c:pt idx="588">
                  <c:v>1279.6400149999999</c:v>
                </c:pt>
                <c:pt idx="589">
                  <c:v>1238.329956</c:v>
                </c:pt>
                <c:pt idx="590">
                  <c:v>1286.369995</c:v>
                </c:pt>
                <c:pt idx="591">
                  <c:v>1335.1800539999999</c:v>
                </c:pt>
                <c:pt idx="592">
                  <c:v>1301.839966</c:v>
                </c:pt>
                <c:pt idx="593">
                  <c:v>1372.709961</c:v>
                </c:pt>
                <c:pt idx="594">
                  <c:v>1328.719971</c:v>
                </c:pt>
                <c:pt idx="595">
                  <c:v>1320.410034</c:v>
                </c:pt>
                <c:pt idx="596">
                  <c:v>1282.709961</c:v>
                </c:pt>
                <c:pt idx="597">
                  <c:v>1362.9300539999999</c:v>
                </c:pt>
                <c:pt idx="598">
                  <c:v>1388.910034</c:v>
                </c:pt>
                <c:pt idx="599">
                  <c:v>1469.25</c:v>
                </c:pt>
                <c:pt idx="600">
                  <c:v>1394.459961</c:v>
                </c:pt>
                <c:pt idx="601">
                  <c:v>1366.420044</c:v>
                </c:pt>
                <c:pt idx="602">
                  <c:v>1498.579956</c:v>
                </c:pt>
                <c:pt idx="603">
                  <c:v>1452.4300539999999</c:v>
                </c:pt>
                <c:pt idx="604">
                  <c:v>1420.599976</c:v>
                </c:pt>
                <c:pt idx="605">
                  <c:v>1454.599976</c:v>
                </c:pt>
                <c:pt idx="606">
                  <c:v>1430.829956</c:v>
                </c:pt>
                <c:pt idx="607">
                  <c:v>1517.6800539999999</c:v>
                </c:pt>
                <c:pt idx="608">
                  <c:v>1436.51001</c:v>
                </c:pt>
                <c:pt idx="609">
                  <c:v>1429.400024</c:v>
                </c:pt>
                <c:pt idx="610">
                  <c:v>1314.9499510000001</c:v>
                </c:pt>
                <c:pt idx="611">
                  <c:v>1320.280029</c:v>
                </c:pt>
                <c:pt idx="612">
                  <c:v>1366.01001</c:v>
                </c:pt>
                <c:pt idx="613">
                  <c:v>1239.9399410000001</c:v>
                </c:pt>
                <c:pt idx="614">
                  <c:v>1160.329956</c:v>
                </c:pt>
                <c:pt idx="615">
                  <c:v>1249.459961</c:v>
                </c:pt>
                <c:pt idx="616">
                  <c:v>1255.8199460000001</c:v>
                </c:pt>
                <c:pt idx="617">
                  <c:v>1224.380005</c:v>
                </c:pt>
                <c:pt idx="618">
                  <c:v>1211.2299800000001</c:v>
                </c:pt>
                <c:pt idx="619">
                  <c:v>1133.579956</c:v>
                </c:pt>
                <c:pt idx="620">
                  <c:v>1040.9399410000001</c:v>
                </c:pt>
                <c:pt idx="621">
                  <c:v>1059.780029</c:v>
                </c:pt>
                <c:pt idx="622">
                  <c:v>1139.4499510000001</c:v>
                </c:pt>
                <c:pt idx="623">
                  <c:v>1148.079956</c:v>
                </c:pt>
                <c:pt idx="624">
                  <c:v>1130.1999510000001</c:v>
                </c:pt>
                <c:pt idx="625">
                  <c:v>1106.7299800000001</c:v>
                </c:pt>
                <c:pt idx="626">
                  <c:v>1147.3900149999999</c:v>
                </c:pt>
                <c:pt idx="627">
                  <c:v>1076.920044</c:v>
                </c:pt>
                <c:pt idx="628">
                  <c:v>1067.1400149999999</c:v>
                </c:pt>
                <c:pt idx="629">
                  <c:v>989.82000700000003</c:v>
                </c:pt>
                <c:pt idx="630">
                  <c:v>911.61999500000002</c:v>
                </c:pt>
                <c:pt idx="631">
                  <c:v>916.07000700000003</c:v>
                </c:pt>
                <c:pt idx="632">
                  <c:v>815.28002900000001</c:v>
                </c:pt>
                <c:pt idx="633">
                  <c:v>885.76000999999997</c:v>
                </c:pt>
                <c:pt idx="634">
                  <c:v>936.30999799999995</c:v>
                </c:pt>
                <c:pt idx="635">
                  <c:v>879.82000700000003</c:v>
                </c:pt>
                <c:pt idx="636">
                  <c:v>855.70001200000002</c:v>
                </c:pt>
                <c:pt idx="637">
                  <c:v>841.15002400000003</c:v>
                </c:pt>
                <c:pt idx="638">
                  <c:v>848.17999299999997</c:v>
                </c:pt>
                <c:pt idx="639">
                  <c:v>916.919983</c:v>
                </c:pt>
                <c:pt idx="640">
                  <c:v>963.59002699999996</c:v>
                </c:pt>
                <c:pt idx="641">
                  <c:v>974.5</c:v>
                </c:pt>
                <c:pt idx="642">
                  <c:v>990.30999799999995</c:v>
                </c:pt>
                <c:pt idx="643">
                  <c:v>1008.01001</c:v>
                </c:pt>
                <c:pt idx="644">
                  <c:v>995.96997099999999</c:v>
                </c:pt>
                <c:pt idx="645">
                  <c:v>1050.709961</c:v>
                </c:pt>
                <c:pt idx="646">
                  <c:v>1058.1999510000001</c:v>
                </c:pt>
                <c:pt idx="647">
                  <c:v>1111.920044</c:v>
                </c:pt>
                <c:pt idx="648">
                  <c:v>1131.130005</c:v>
                </c:pt>
                <c:pt idx="649">
                  <c:v>1144.9399410000001</c:v>
                </c:pt>
                <c:pt idx="650">
                  <c:v>1126.209961</c:v>
                </c:pt>
                <c:pt idx="651">
                  <c:v>1107.3000489999999</c:v>
                </c:pt>
                <c:pt idx="652">
                  <c:v>1120.6800539999999</c:v>
                </c:pt>
                <c:pt idx="653">
                  <c:v>1140.839966</c:v>
                </c:pt>
                <c:pt idx="654">
                  <c:v>1101.719971</c:v>
                </c:pt>
                <c:pt idx="655">
                  <c:v>1104.23999</c:v>
                </c:pt>
                <c:pt idx="656">
                  <c:v>1114.579956</c:v>
                </c:pt>
                <c:pt idx="657">
                  <c:v>1130.1999510000001</c:v>
                </c:pt>
                <c:pt idx="658">
                  <c:v>1173.8199460000001</c:v>
                </c:pt>
                <c:pt idx="659">
                  <c:v>1211.920044</c:v>
                </c:pt>
                <c:pt idx="660">
                  <c:v>1181.2700199999999</c:v>
                </c:pt>
                <c:pt idx="661">
                  <c:v>1203.599976</c:v>
                </c:pt>
                <c:pt idx="662">
                  <c:v>1180.589966</c:v>
                </c:pt>
                <c:pt idx="663">
                  <c:v>1156.849976</c:v>
                </c:pt>
                <c:pt idx="664">
                  <c:v>1191.5</c:v>
                </c:pt>
                <c:pt idx="665">
                  <c:v>1191.329956</c:v>
                </c:pt>
                <c:pt idx="666">
                  <c:v>1234.1800539999999</c:v>
                </c:pt>
                <c:pt idx="667">
                  <c:v>1220.329956</c:v>
                </c:pt>
                <c:pt idx="668">
                  <c:v>1228.8100589999999</c:v>
                </c:pt>
                <c:pt idx="669">
                  <c:v>1207.01001</c:v>
                </c:pt>
                <c:pt idx="670">
                  <c:v>1249.4799800000001</c:v>
                </c:pt>
                <c:pt idx="671">
                  <c:v>1248.290039</c:v>
                </c:pt>
                <c:pt idx="672">
                  <c:v>1280.079956</c:v>
                </c:pt>
                <c:pt idx="673">
                  <c:v>1280.660034</c:v>
                </c:pt>
                <c:pt idx="674">
                  <c:v>1294.869995</c:v>
                </c:pt>
                <c:pt idx="675">
                  <c:v>1310.6099850000001</c:v>
                </c:pt>
                <c:pt idx="676">
                  <c:v>1270.089966</c:v>
                </c:pt>
                <c:pt idx="677">
                  <c:v>1270.1999510000001</c:v>
                </c:pt>
                <c:pt idx="678">
                  <c:v>1276.660034</c:v>
                </c:pt>
                <c:pt idx="679">
                  <c:v>1303.8199460000001</c:v>
                </c:pt>
                <c:pt idx="680">
                  <c:v>1335.849976</c:v>
                </c:pt>
                <c:pt idx="681">
                  <c:v>1377.9399410000001</c:v>
                </c:pt>
                <c:pt idx="682">
                  <c:v>1400.630005</c:v>
                </c:pt>
                <c:pt idx="683">
                  <c:v>1418.3000489999999</c:v>
                </c:pt>
                <c:pt idx="684">
                  <c:v>1438.23999</c:v>
                </c:pt>
                <c:pt idx="685">
                  <c:v>1406.8199460000001</c:v>
                </c:pt>
                <c:pt idx="686">
                  <c:v>1420.8599850000001</c:v>
                </c:pt>
                <c:pt idx="687">
                  <c:v>1482.369995</c:v>
                </c:pt>
                <c:pt idx="688">
                  <c:v>1530.619995</c:v>
                </c:pt>
                <c:pt idx="689">
                  <c:v>1503.349976</c:v>
                </c:pt>
                <c:pt idx="690">
                  <c:v>1455.2700199999999</c:v>
                </c:pt>
                <c:pt idx="691">
                  <c:v>1473.98999</c:v>
                </c:pt>
                <c:pt idx="692">
                  <c:v>1526.75</c:v>
                </c:pt>
                <c:pt idx="693">
                  <c:v>1549.380005</c:v>
                </c:pt>
                <c:pt idx="694">
                  <c:v>1481.1400149999999</c:v>
                </c:pt>
                <c:pt idx="695">
                  <c:v>1468.3599850000001</c:v>
                </c:pt>
                <c:pt idx="696">
                  <c:v>1378.5500489999999</c:v>
                </c:pt>
                <c:pt idx="697">
                  <c:v>1330.630005</c:v>
                </c:pt>
                <c:pt idx="698">
                  <c:v>1322.6999510000001</c:v>
                </c:pt>
                <c:pt idx="699">
                  <c:v>1385.589966</c:v>
                </c:pt>
                <c:pt idx="700">
                  <c:v>1400.380005</c:v>
                </c:pt>
                <c:pt idx="701">
                  <c:v>1280</c:v>
                </c:pt>
                <c:pt idx="702">
                  <c:v>1267.380005</c:v>
                </c:pt>
                <c:pt idx="703">
                  <c:v>1282.829956</c:v>
                </c:pt>
                <c:pt idx="704">
                  <c:v>1166.3599850000001</c:v>
                </c:pt>
                <c:pt idx="705">
                  <c:v>968.75</c:v>
                </c:pt>
                <c:pt idx="706">
                  <c:v>896.23999000000003</c:v>
                </c:pt>
                <c:pt idx="707">
                  <c:v>903.25</c:v>
                </c:pt>
                <c:pt idx="708">
                  <c:v>825.88000499999998</c:v>
                </c:pt>
                <c:pt idx="709">
                  <c:v>735.09002699999996</c:v>
                </c:pt>
                <c:pt idx="710">
                  <c:v>797.86999500000002</c:v>
                </c:pt>
                <c:pt idx="711">
                  <c:v>872.80999799999995</c:v>
                </c:pt>
                <c:pt idx="712">
                  <c:v>919.14001499999995</c:v>
                </c:pt>
                <c:pt idx="713">
                  <c:v>919.32000700000003</c:v>
                </c:pt>
                <c:pt idx="714">
                  <c:v>987.47997999999995</c:v>
                </c:pt>
                <c:pt idx="715">
                  <c:v>1020.619995</c:v>
                </c:pt>
                <c:pt idx="716">
                  <c:v>1057.079956</c:v>
                </c:pt>
                <c:pt idx="717">
                  <c:v>1036.1899410000001</c:v>
                </c:pt>
                <c:pt idx="718">
                  <c:v>1095.630005</c:v>
                </c:pt>
                <c:pt idx="719">
                  <c:v>1115.099976</c:v>
                </c:pt>
                <c:pt idx="720">
                  <c:v>1073.869995</c:v>
                </c:pt>
                <c:pt idx="721">
                  <c:v>1104.48999</c:v>
                </c:pt>
                <c:pt idx="722">
                  <c:v>1169.4300539999999</c:v>
                </c:pt>
                <c:pt idx="723">
                  <c:v>1186.6899410000001</c:v>
                </c:pt>
                <c:pt idx="724">
                  <c:v>1089.410034</c:v>
                </c:pt>
                <c:pt idx="725">
                  <c:v>1030.709961</c:v>
                </c:pt>
                <c:pt idx="726">
                  <c:v>1101.599976</c:v>
                </c:pt>
                <c:pt idx="727">
                  <c:v>1049.329956</c:v>
                </c:pt>
                <c:pt idx="728">
                  <c:v>1141.1999510000001</c:v>
                </c:pt>
                <c:pt idx="729">
                  <c:v>1183.26001</c:v>
                </c:pt>
                <c:pt idx="730">
                  <c:v>1180.5500489999999</c:v>
                </c:pt>
                <c:pt idx="731">
                  <c:v>1257.6400149999999</c:v>
                </c:pt>
                <c:pt idx="732">
                  <c:v>1286.119995</c:v>
                </c:pt>
                <c:pt idx="733">
                  <c:v>1327.219971</c:v>
                </c:pt>
                <c:pt idx="734">
                  <c:v>1325.829956</c:v>
                </c:pt>
                <c:pt idx="735">
                  <c:v>1363.6099850000001</c:v>
                </c:pt>
                <c:pt idx="736">
                  <c:v>1345.1999510000001</c:v>
                </c:pt>
                <c:pt idx="737">
                  <c:v>1320.6400149999999</c:v>
                </c:pt>
                <c:pt idx="738">
                  <c:v>1292.280029</c:v>
                </c:pt>
                <c:pt idx="739">
                  <c:v>1218.8900149999999</c:v>
                </c:pt>
                <c:pt idx="740">
                  <c:v>1131.420044</c:v>
                </c:pt>
                <c:pt idx="741">
                  <c:v>1253.3000489999999</c:v>
                </c:pt>
                <c:pt idx="742">
                  <c:v>1246.959961</c:v>
                </c:pt>
                <c:pt idx="743">
                  <c:v>1257.599976</c:v>
                </c:pt>
                <c:pt idx="744">
                  <c:v>1312.410034</c:v>
                </c:pt>
                <c:pt idx="745">
                  <c:v>1365.6800539999999</c:v>
                </c:pt>
                <c:pt idx="746">
                  <c:v>1408.469971</c:v>
                </c:pt>
                <c:pt idx="747">
                  <c:v>1397.910034</c:v>
                </c:pt>
                <c:pt idx="748">
                  <c:v>1310.329956</c:v>
                </c:pt>
                <c:pt idx="749">
                  <c:v>1362.160034</c:v>
                </c:pt>
                <c:pt idx="750">
                  <c:v>1379.3199460000001</c:v>
                </c:pt>
                <c:pt idx="751">
                  <c:v>1406.579956</c:v>
                </c:pt>
                <c:pt idx="752">
                  <c:v>1440.670044</c:v>
                </c:pt>
                <c:pt idx="753">
                  <c:v>1412.160034</c:v>
                </c:pt>
                <c:pt idx="754">
                  <c:v>1416.1800539999999</c:v>
                </c:pt>
                <c:pt idx="755">
                  <c:v>1426.1899410000001</c:v>
                </c:pt>
                <c:pt idx="756">
                  <c:v>1498.1099850000001</c:v>
                </c:pt>
                <c:pt idx="757">
                  <c:v>1514.6800539999999</c:v>
                </c:pt>
                <c:pt idx="758">
                  <c:v>1569.1899410000001</c:v>
                </c:pt>
                <c:pt idx="759">
                  <c:v>1597.5699460000001</c:v>
                </c:pt>
                <c:pt idx="760">
                  <c:v>1630.73999</c:v>
                </c:pt>
                <c:pt idx="761">
                  <c:v>1606.280029</c:v>
                </c:pt>
                <c:pt idx="762">
                  <c:v>1685.7299800000001</c:v>
                </c:pt>
                <c:pt idx="763">
                  <c:v>1632.969971</c:v>
                </c:pt>
                <c:pt idx="764">
                  <c:v>1681.5500489999999</c:v>
                </c:pt>
                <c:pt idx="765">
                  <c:v>1756.540039</c:v>
                </c:pt>
                <c:pt idx="766">
                  <c:v>1805.8100589999999</c:v>
                </c:pt>
                <c:pt idx="767">
                  <c:v>1848.3599850000001</c:v>
                </c:pt>
                <c:pt idx="768">
                  <c:v>1782.589966</c:v>
                </c:pt>
                <c:pt idx="769">
                  <c:v>1859.4499510000001</c:v>
                </c:pt>
                <c:pt idx="770">
                  <c:v>1872.339966</c:v>
                </c:pt>
                <c:pt idx="771">
                  <c:v>1883.9499510000001</c:v>
                </c:pt>
                <c:pt idx="772">
                  <c:v>1923.5699460000001</c:v>
                </c:pt>
                <c:pt idx="773">
                  <c:v>1960.2299800000001</c:v>
                </c:pt>
                <c:pt idx="774">
                  <c:v>1930.670044</c:v>
                </c:pt>
                <c:pt idx="775">
                  <c:v>2003.369995</c:v>
                </c:pt>
                <c:pt idx="776">
                  <c:v>1972.290039</c:v>
                </c:pt>
                <c:pt idx="777">
                  <c:v>2018.0500489999999</c:v>
                </c:pt>
                <c:pt idx="778">
                  <c:v>2067.5600589999999</c:v>
                </c:pt>
                <c:pt idx="779">
                  <c:v>2058.8999020000001</c:v>
                </c:pt>
                <c:pt idx="780">
                  <c:v>1994.98999</c:v>
                </c:pt>
                <c:pt idx="781">
                  <c:v>2104.5</c:v>
                </c:pt>
                <c:pt idx="782">
                  <c:v>2067.889893</c:v>
                </c:pt>
                <c:pt idx="783">
                  <c:v>2085.51001</c:v>
                </c:pt>
                <c:pt idx="784">
                  <c:v>2107.389893</c:v>
                </c:pt>
                <c:pt idx="785">
                  <c:v>2063.110107</c:v>
                </c:pt>
                <c:pt idx="786">
                  <c:v>2103.8400879999999</c:v>
                </c:pt>
                <c:pt idx="787">
                  <c:v>1972.1800539999999</c:v>
                </c:pt>
                <c:pt idx="788">
                  <c:v>1920.030029</c:v>
                </c:pt>
                <c:pt idx="789">
                  <c:v>2079.360107</c:v>
                </c:pt>
                <c:pt idx="790">
                  <c:v>2080.4099120000001</c:v>
                </c:pt>
                <c:pt idx="791">
                  <c:v>2043.9399410000001</c:v>
                </c:pt>
                <c:pt idx="792">
                  <c:v>1940.23999</c:v>
                </c:pt>
                <c:pt idx="793">
                  <c:v>1932.2299800000001</c:v>
                </c:pt>
                <c:pt idx="794">
                  <c:v>2059.73999</c:v>
                </c:pt>
                <c:pt idx="795">
                  <c:v>2065.3000489999999</c:v>
                </c:pt>
                <c:pt idx="796">
                  <c:v>2096.9499510000001</c:v>
                </c:pt>
                <c:pt idx="797">
                  <c:v>2098.860107</c:v>
                </c:pt>
                <c:pt idx="798">
                  <c:v>2173.6000979999999</c:v>
                </c:pt>
                <c:pt idx="799">
                  <c:v>2170.9499510000001</c:v>
                </c:pt>
                <c:pt idx="800">
                  <c:v>2168.2700199999999</c:v>
                </c:pt>
                <c:pt idx="801">
                  <c:v>2126.1499020000001</c:v>
                </c:pt>
                <c:pt idx="802">
                  <c:v>2198.8100589999999</c:v>
                </c:pt>
                <c:pt idx="803">
                  <c:v>2238.830078</c:v>
                </c:pt>
                <c:pt idx="804">
                  <c:v>2278.8701169999999</c:v>
                </c:pt>
                <c:pt idx="805">
                  <c:v>2363.639893</c:v>
                </c:pt>
                <c:pt idx="806">
                  <c:v>2362.719971</c:v>
                </c:pt>
                <c:pt idx="807">
                  <c:v>2384.1999510000001</c:v>
                </c:pt>
                <c:pt idx="808">
                  <c:v>2411.8000489999999</c:v>
                </c:pt>
                <c:pt idx="809">
                  <c:v>2423.4099120000001</c:v>
                </c:pt>
                <c:pt idx="810">
                  <c:v>2470.3000489999999</c:v>
                </c:pt>
                <c:pt idx="811">
                  <c:v>2471.6499020000001</c:v>
                </c:pt>
                <c:pt idx="812">
                  <c:v>2519.360107</c:v>
                </c:pt>
                <c:pt idx="813">
                  <c:v>2575.26001</c:v>
                </c:pt>
                <c:pt idx="814">
                  <c:v>2584.8400879999999</c:v>
                </c:pt>
                <c:pt idx="815">
                  <c:v>2673.610107</c:v>
                </c:pt>
                <c:pt idx="816">
                  <c:v>2823.8100589999999</c:v>
                </c:pt>
                <c:pt idx="817">
                  <c:v>2713.830078</c:v>
                </c:pt>
                <c:pt idx="818">
                  <c:v>2640.8701169999999</c:v>
                </c:pt>
                <c:pt idx="819">
                  <c:v>2648.0500489999999</c:v>
                </c:pt>
                <c:pt idx="820">
                  <c:v>2705.2700199999999</c:v>
                </c:pt>
                <c:pt idx="821">
                  <c:v>2718.3701169999999</c:v>
                </c:pt>
                <c:pt idx="822">
                  <c:v>2816.290039</c:v>
                </c:pt>
                <c:pt idx="823">
                  <c:v>2901.5200199999999</c:v>
                </c:pt>
                <c:pt idx="824">
                  <c:v>2913.9799800000001</c:v>
                </c:pt>
                <c:pt idx="825">
                  <c:v>2711.73999</c:v>
                </c:pt>
                <c:pt idx="826">
                  <c:v>2760.169922</c:v>
                </c:pt>
                <c:pt idx="827">
                  <c:v>2506.8500979999999</c:v>
                </c:pt>
                <c:pt idx="828">
                  <c:v>2704.1000979999999</c:v>
                </c:pt>
                <c:pt idx="829">
                  <c:v>2784.48999</c:v>
                </c:pt>
                <c:pt idx="830">
                  <c:v>2834.3999020000001</c:v>
                </c:pt>
                <c:pt idx="831">
                  <c:v>2907.0600589999999</c:v>
                </c:pt>
              </c:numCache>
            </c:numRef>
          </c:val>
          <c:smooth val="0"/>
          <c:extLst>
            <c:ext xmlns:c16="http://schemas.microsoft.com/office/drawing/2014/chart" uri="{C3380CC4-5D6E-409C-BE32-E72D297353CC}">
              <c16:uniqueId val="{00000002-8840-C54E-AFA7-3D9F908804EB}"/>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'PMI Analysis'!$AL$2</c:f>
              <c:strCache>
                <c:ptCount val="1"/>
                <c:pt idx="0">
                  <c:v>PMI(lagged)</c:v>
                </c:pt>
              </c:strCache>
            </c:strRef>
          </c:tx>
          <c:spPr>
            <a:ln w="3175" cap="rnd">
              <a:solidFill>
                <a:srgbClr val="941100"/>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Analysis'!$AL$3:$AL$835</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4-8840-C54E-AFA7-3D9F908804EB}"/>
            </c:ext>
          </c:extLst>
        </c:ser>
        <c:ser>
          <c:idx val="1"/>
          <c:order val="2"/>
          <c:tx>
            <c:strRef>
              <c:f>'PMI Analysis'!$AK$2</c:f>
              <c:strCache>
                <c:ptCount val="1"/>
                <c:pt idx="0">
                  <c:v>PMI INDEX</c:v>
                </c:pt>
              </c:strCache>
            </c:strRef>
          </c:tx>
          <c:spPr>
            <a:ln w="9525" cap="rnd">
              <a:solidFill>
                <a:srgbClr val="009193"/>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Analysis'!$AK$3:$AK$834</c:f>
              <c:numCache>
                <c:formatCode>General</c:formatCode>
                <c:ptCount val="832"/>
                <c:pt idx="1">
                  <c:v>59.1</c:v>
                </c:pt>
                <c:pt idx="2">
                  <c:v>60.5</c:v>
                </c:pt>
                <c:pt idx="3">
                  <c:v>62.1</c:v>
                </c:pt>
                <c:pt idx="4">
                  <c:v>68.099999999999994</c:v>
                </c:pt>
                <c:pt idx="5">
                  <c:v>74.7</c:v>
                </c:pt>
                <c:pt idx="6">
                  <c:v>76.599999999999994</c:v>
                </c:pt>
                <c:pt idx="7">
                  <c:v>77.5</c:v>
                </c:pt>
                <c:pt idx="8">
                  <c:v>75.8</c:v>
                </c:pt>
                <c:pt idx="9">
                  <c:v>68.099999999999994</c:v>
                </c:pt>
                <c:pt idx="10">
                  <c:v>59.2</c:v>
                </c:pt>
                <c:pt idx="11">
                  <c:v>63.1</c:v>
                </c:pt>
                <c:pt idx="12">
                  <c:v>67.099999999999994</c:v>
                </c:pt>
                <c:pt idx="13">
                  <c:v>67.8</c:v>
                </c:pt>
                <c:pt idx="14">
                  <c:v>69.3</c:v>
                </c:pt>
                <c:pt idx="15">
                  <c:v>65.5</c:v>
                </c:pt>
                <c:pt idx="16">
                  <c:v>53.5</c:v>
                </c:pt>
                <c:pt idx="17">
                  <c:v>50.7</c:v>
                </c:pt>
                <c:pt idx="18">
                  <c:v>45.5</c:v>
                </c:pt>
                <c:pt idx="19">
                  <c:v>42.1</c:v>
                </c:pt>
                <c:pt idx="20">
                  <c:v>43.6</c:v>
                </c:pt>
                <c:pt idx="21">
                  <c:v>48.1</c:v>
                </c:pt>
                <c:pt idx="22">
                  <c:v>49.6</c:v>
                </c:pt>
                <c:pt idx="23">
                  <c:v>47.2</c:v>
                </c:pt>
                <c:pt idx="24">
                  <c:v>46.5</c:v>
                </c:pt>
                <c:pt idx="25">
                  <c:v>44.7</c:v>
                </c:pt>
                <c:pt idx="26">
                  <c:v>41.8</c:v>
                </c:pt>
                <c:pt idx="27">
                  <c:v>40</c:v>
                </c:pt>
                <c:pt idx="28">
                  <c:v>36.700000000000003</c:v>
                </c:pt>
                <c:pt idx="29">
                  <c:v>39.5</c:v>
                </c:pt>
                <c:pt idx="30">
                  <c:v>43.3</c:v>
                </c:pt>
                <c:pt idx="31">
                  <c:v>48.3</c:v>
                </c:pt>
                <c:pt idx="32">
                  <c:v>60.4</c:v>
                </c:pt>
                <c:pt idx="33">
                  <c:v>56.1</c:v>
                </c:pt>
                <c:pt idx="34">
                  <c:v>56.2</c:v>
                </c:pt>
                <c:pt idx="35">
                  <c:v>56.8</c:v>
                </c:pt>
                <c:pt idx="36">
                  <c:v>55.8</c:v>
                </c:pt>
                <c:pt idx="37">
                  <c:v>59.4</c:v>
                </c:pt>
                <c:pt idx="38">
                  <c:v>55.4</c:v>
                </c:pt>
                <c:pt idx="39">
                  <c:v>50.5</c:v>
                </c:pt>
                <c:pt idx="40">
                  <c:v>51.1</c:v>
                </c:pt>
                <c:pt idx="41">
                  <c:v>48.9</c:v>
                </c:pt>
                <c:pt idx="42">
                  <c:v>48.5</c:v>
                </c:pt>
                <c:pt idx="43">
                  <c:v>46.3</c:v>
                </c:pt>
                <c:pt idx="44">
                  <c:v>43.5</c:v>
                </c:pt>
                <c:pt idx="45">
                  <c:v>40.200000000000003</c:v>
                </c:pt>
                <c:pt idx="46">
                  <c:v>37.4</c:v>
                </c:pt>
                <c:pt idx="47">
                  <c:v>36.9</c:v>
                </c:pt>
                <c:pt idx="48">
                  <c:v>35.6</c:v>
                </c:pt>
                <c:pt idx="49">
                  <c:v>37.4</c:v>
                </c:pt>
                <c:pt idx="50">
                  <c:v>40.700000000000003</c:v>
                </c:pt>
                <c:pt idx="51">
                  <c:v>44.7</c:v>
                </c:pt>
                <c:pt idx="52">
                  <c:v>47.7</c:v>
                </c:pt>
                <c:pt idx="53">
                  <c:v>50.1</c:v>
                </c:pt>
                <c:pt idx="54">
                  <c:v>52.1</c:v>
                </c:pt>
                <c:pt idx="55">
                  <c:v>51.7</c:v>
                </c:pt>
                <c:pt idx="56">
                  <c:v>54.4</c:v>
                </c:pt>
                <c:pt idx="57">
                  <c:v>53.5</c:v>
                </c:pt>
                <c:pt idx="58">
                  <c:v>58.2</c:v>
                </c:pt>
                <c:pt idx="59">
                  <c:v>58.8</c:v>
                </c:pt>
                <c:pt idx="60">
                  <c:v>63.8</c:v>
                </c:pt>
                <c:pt idx="61">
                  <c:v>63</c:v>
                </c:pt>
                <c:pt idx="62">
                  <c:v>67.8</c:v>
                </c:pt>
                <c:pt idx="63">
                  <c:v>67.5</c:v>
                </c:pt>
                <c:pt idx="64">
                  <c:v>68.7</c:v>
                </c:pt>
                <c:pt idx="65">
                  <c:v>69.5</c:v>
                </c:pt>
                <c:pt idx="66">
                  <c:v>63.3</c:v>
                </c:pt>
                <c:pt idx="67">
                  <c:v>66.2</c:v>
                </c:pt>
                <c:pt idx="68">
                  <c:v>64.8</c:v>
                </c:pt>
                <c:pt idx="69">
                  <c:v>62.4</c:v>
                </c:pt>
                <c:pt idx="70">
                  <c:v>63.7</c:v>
                </c:pt>
                <c:pt idx="71">
                  <c:v>62</c:v>
                </c:pt>
                <c:pt idx="72">
                  <c:v>65.599999999999994</c:v>
                </c:pt>
                <c:pt idx="73">
                  <c:v>60.2</c:v>
                </c:pt>
                <c:pt idx="74">
                  <c:v>58.2</c:v>
                </c:pt>
                <c:pt idx="75">
                  <c:v>57.2</c:v>
                </c:pt>
                <c:pt idx="76">
                  <c:v>55.9</c:v>
                </c:pt>
                <c:pt idx="77">
                  <c:v>51.2</c:v>
                </c:pt>
                <c:pt idx="78">
                  <c:v>47.7</c:v>
                </c:pt>
                <c:pt idx="79">
                  <c:v>44.2</c:v>
                </c:pt>
                <c:pt idx="80">
                  <c:v>51.5</c:v>
                </c:pt>
                <c:pt idx="81">
                  <c:v>55.5</c:v>
                </c:pt>
                <c:pt idx="82">
                  <c:v>52.7</c:v>
                </c:pt>
                <c:pt idx="83">
                  <c:v>55</c:v>
                </c:pt>
                <c:pt idx="84">
                  <c:v>52.7</c:v>
                </c:pt>
                <c:pt idx="85">
                  <c:v>53.6</c:v>
                </c:pt>
                <c:pt idx="86">
                  <c:v>51</c:v>
                </c:pt>
                <c:pt idx="87">
                  <c:v>47.5</c:v>
                </c:pt>
                <c:pt idx="88">
                  <c:v>43.1</c:v>
                </c:pt>
                <c:pt idx="89">
                  <c:v>43.4</c:v>
                </c:pt>
                <c:pt idx="90">
                  <c:v>45.9</c:v>
                </c:pt>
                <c:pt idx="91">
                  <c:v>45.7</c:v>
                </c:pt>
                <c:pt idx="92">
                  <c:v>45.3</c:v>
                </c:pt>
                <c:pt idx="93">
                  <c:v>45.8</c:v>
                </c:pt>
                <c:pt idx="94">
                  <c:v>41.1</c:v>
                </c:pt>
                <c:pt idx="95">
                  <c:v>40.4</c:v>
                </c:pt>
                <c:pt idx="96">
                  <c:v>36.799999999999997</c:v>
                </c:pt>
                <c:pt idx="97">
                  <c:v>33.4</c:v>
                </c:pt>
                <c:pt idx="98">
                  <c:v>37.200000000000003</c:v>
                </c:pt>
                <c:pt idx="99">
                  <c:v>39.799999999999997</c:v>
                </c:pt>
                <c:pt idx="100">
                  <c:v>39.1</c:v>
                </c:pt>
                <c:pt idx="101">
                  <c:v>46.6</c:v>
                </c:pt>
                <c:pt idx="102">
                  <c:v>51.4</c:v>
                </c:pt>
                <c:pt idx="103">
                  <c:v>54.7</c:v>
                </c:pt>
                <c:pt idx="104">
                  <c:v>57.3</c:v>
                </c:pt>
                <c:pt idx="105">
                  <c:v>59.8</c:v>
                </c:pt>
                <c:pt idx="106">
                  <c:v>62.3</c:v>
                </c:pt>
                <c:pt idx="107">
                  <c:v>62.7</c:v>
                </c:pt>
                <c:pt idx="108">
                  <c:v>60.5</c:v>
                </c:pt>
                <c:pt idx="109">
                  <c:v>64.400000000000006</c:v>
                </c:pt>
                <c:pt idx="110">
                  <c:v>66.900000000000006</c:v>
                </c:pt>
                <c:pt idx="111">
                  <c:v>67.099999999999994</c:v>
                </c:pt>
                <c:pt idx="112">
                  <c:v>66.900000000000006</c:v>
                </c:pt>
                <c:pt idx="113">
                  <c:v>68.2</c:v>
                </c:pt>
                <c:pt idx="114">
                  <c:v>64.400000000000006</c:v>
                </c:pt>
                <c:pt idx="115">
                  <c:v>61.5</c:v>
                </c:pt>
                <c:pt idx="116">
                  <c:v>55.1</c:v>
                </c:pt>
                <c:pt idx="117">
                  <c:v>48.3</c:v>
                </c:pt>
                <c:pt idx="118">
                  <c:v>49.7</c:v>
                </c:pt>
                <c:pt idx="119">
                  <c:v>50.6</c:v>
                </c:pt>
                <c:pt idx="120">
                  <c:v>58.2</c:v>
                </c:pt>
                <c:pt idx="121">
                  <c:v>61.5</c:v>
                </c:pt>
                <c:pt idx="122">
                  <c:v>52.3</c:v>
                </c:pt>
                <c:pt idx="123">
                  <c:v>47.8</c:v>
                </c:pt>
                <c:pt idx="124">
                  <c:v>45.3</c:v>
                </c:pt>
                <c:pt idx="125">
                  <c:v>42.6</c:v>
                </c:pt>
                <c:pt idx="126">
                  <c:v>44.4</c:v>
                </c:pt>
                <c:pt idx="127">
                  <c:v>43.7</c:v>
                </c:pt>
                <c:pt idx="128">
                  <c:v>47.6</c:v>
                </c:pt>
                <c:pt idx="129">
                  <c:v>45.4</c:v>
                </c:pt>
                <c:pt idx="130">
                  <c:v>46</c:v>
                </c:pt>
                <c:pt idx="131">
                  <c:v>44.3</c:v>
                </c:pt>
                <c:pt idx="132">
                  <c:v>44.3</c:v>
                </c:pt>
                <c:pt idx="133">
                  <c:v>43.9</c:v>
                </c:pt>
                <c:pt idx="134">
                  <c:v>43.6</c:v>
                </c:pt>
                <c:pt idx="135">
                  <c:v>49.1</c:v>
                </c:pt>
                <c:pt idx="136">
                  <c:v>57.6</c:v>
                </c:pt>
                <c:pt idx="137">
                  <c:v>58.9</c:v>
                </c:pt>
                <c:pt idx="138">
                  <c:v>58.1</c:v>
                </c:pt>
                <c:pt idx="139">
                  <c:v>58.2</c:v>
                </c:pt>
                <c:pt idx="140">
                  <c:v>60.7</c:v>
                </c:pt>
                <c:pt idx="141">
                  <c:v>63</c:v>
                </c:pt>
                <c:pt idx="142">
                  <c:v>62.2</c:v>
                </c:pt>
                <c:pt idx="143">
                  <c:v>59</c:v>
                </c:pt>
                <c:pt idx="144">
                  <c:v>64.2</c:v>
                </c:pt>
                <c:pt idx="145">
                  <c:v>60.9</c:v>
                </c:pt>
                <c:pt idx="146">
                  <c:v>61.1</c:v>
                </c:pt>
                <c:pt idx="147">
                  <c:v>60.6</c:v>
                </c:pt>
                <c:pt idx="148">
                  <c:v>55.1</c:v>
                </c:pt>
                <c:pt idx="149">
                  <c:v>52.2</c:v>
                </c:pt>
                <c:pt idx="150">
                  <c:v>50.8</c:v>
                </c:pt>
                <c:pt idx="151">
                  <c:v>51</c:v>
                </c:pt>
                <c:pt idx="152">
                  <c:v>49.5</c:v>
                </c:pt>
                <c:pt idx="153">
                  <c:v>50</c:v>
                </c:pt>
                <c:pt idx="154">
                  <c:v>51.2</c:v>
                </c:pt>
                <c:pt idx="155">
                  <c:v>53.8</c:v>
                </c:pt>
                <c:pt idx="156">
                  <c:v>57.2</c:v>
                </c:pt>
                <c:pt idx="157">
                  <c:v>55.2</c:v>
                </c:pt>
                <c:pt idx="158">
                  <c:v>55.1</c:v>
                </c:pt>
                <c:pt idx="159">
                  <c:v>54.7</c:v>
                </c:pt>
                <c:pt idx="160">
                  <c:v>57.6</c:v>
                </c:pt>
                <c:pt idx="161">
                  <c:v>59.8</c:v>
                </c:pt>
                <c:pt idx="162">
                  <c:v>58.2</c:v>
                </c:pt>
                <c:pt idx="163">
                  <c:v>55.5</c:v>
                </c:pt>
                <c:pt idx="164">
                  <c:v>55.1</c:v>
                </c:pt>
                <c:pt idx="165">
                  <c:v>56.9</c:v>
                </c:pt>
                <c:pt idx="166">
                  <c:v>57.7</c:v>
                </c:pt>
                <c:pt idx="167">
                  <c:v>57.5</c:v>
                </c:pt>
                <c:pt idx="168">
                  <c:v>54</c:v>
                </c:pt>
                <c:pt idx="169">
                  <c:v>57.1</c:v>
                </c:pt>
                <c:pt idx="170">
                  <c:v>57.9</c:v>
                </c:pt>
                <c:pt idx="171">
                  <c:v>60.2</c:v>
                </c:pt>
                <c:pt idx="172">
                  <c:v>59.2</c:v>
                </c:pt>
                <c:pt idx="173">
                  <c:v>58.7</c:v>
                </c:pt>
                <c:pt idx="174">
                  <c:v>60.1</c:v>
                </c:pt>
                <c:pt idx="175">
                  <c:v>62.9</c:v>
                </c:pt>
                <c:pt idx="176">
                  <c:v>63.3</c:v>
                </c:pt>
                <c:pt idx="177">
                  <c:v>63.3</c:v>
                </c:pt>
                <c:pt idx="178">
                  <c:v>60.7</c:v>
                </c:pt>
                <c:pt idx="179">
                  <c:v>61.8</c:v>
                </c:pt>
                <c:pt idx="180">
                  <c:v>62.4</c:v>
                </c:pt>
                <c:pt idx="181">
                  <c:v>61</c:v>
                </c:pt>
                <c:pt idx="182">
                  <c:v>62.1</c:v>
                </c:pt>
                <c:pt idx="183">
                  <c:v>64.900000000000006</c:v>
                </c:pt>
                <c:pt idx="184">
                  <c:v>62</c:v>
                </c:pt>
                <c:pt idx="185">
                  <c:v>61.3</c:v>
                </c:pt>
                <c:pt idx="186">
                  <c:v>58.7</c:v>
                </c:pt>
                <c:pt idx="187">
                  <c:v>58.1</c:v>
                </c:pt>
                <c:pt idx="188">
                  <c:v>58.1</c:v>
                </c:pt>
                <c:pt idx="189">
                  <c:v>61</c:v>
                </c:pt>
                <c:pt idx="190">
                  <c:v>58.6</c:v>
                </c:pt>
                <c:pt idx="191">
                  <c:v>59.4</c:v>
                </c:pt>
                <c:pt idx="192">
                  <c:v>62.8</c:v>
                </c:pt>
                <c:pt idx="193">
                  <c:v>65.8</c:v>
                </c:pt>
                <c:pt idx="194">
                  <c:v>65.5</c:v>
                </c:pt>
                <c:pt idx="195">
                  <c:v>65.7</c:v>
                </c:pt>
                <c:pt idx="196">
                  <c:v>64.2</c:v>
                </c:pt>
                <c:pt idx="197">
                  <c:v>57.7</c:v>
                </c:pt>
                <c:pt idx="198">
                  <c:v>59</c:v>
                </c:pt>
                <c:pt idx="199">
                  <c:v>60.3</c:v>
                </c:pt>
                <c:pt idx="200">
                  <c:v>58.5</c:v>
                </c:pt>
                <c:pt idx="201">
                  <c:v>58.7</c:v>
                </c:pt>
                <c:pt idx="202">
                  <c:v>57.2</c:v>
                </c:pt>
                <c:pt idx="203">
                  <c:v>53.7</c:v>
                </c:pt>
                <c:pt idx="204">
                  <c:v>52.4</c:v>
                </c:pt>
                <c:pt idx="205">
                  <c:v>49.1</c:v>
                </c:pt>
                <c:pt idx="206">
                  <c:v>47.6</c:v>
                </c:pt>
                <c:pt idx="207">
                  <c:v>45.3</c:v>
                </c:pt>
                <c:pt idx="208">
                  <c:v>42.8</c:v>
                </c:pt>
                <c:pt idx="209">
                  <c:v>44.5</c:v>
                </c:pt>
                <c:pt idx="210">
                  <c:v>46.8</c:v>
                </c:pt>
                <c:pt idx="211">
                  <c:v>49.5</c:v>
                </c:pt>
                <c:pt idx="212">
                  <c:v>52.2</c:v>
                </c:pt>
                <c:pt idx="213">
                  <c:v>54.9</c:v>
                </c:pt>
                <c:pt idx="214">
                  <c:v>54.1</c:v>
                </c:pt>
                <c:pt idx="215">
                  <c:v>54.2</c:v>
                </c:pt>
                <c:pt idx="216">
                  <c:v>55.6</c:v>
                </c:pt>
                <c:pt idx="217">
                  <c:v>56.6</c:v>
                </c:pt>
                <c:pt idx="218">
                  <c:v>55</c:v>
                </c:pt>
                <c:pt idx="219">
                  <c:v>53.8</c:v>
                </c:pt>
                <c:pt idx="220">
                  <c:v>58</c:v>
                </c:pt>
                <c:pt idx="221">
                  <c:v>55.3</c:v>
                </c:pt>
                <c:pt idx="222">
                  <c:v>53.5</c:v>
                </c:pt>
                <c:pt idx="223">
                  <c:v>54.1</c:v>
                </c:pt>
                <c:pt idx="224">
                  <c:v>52.7</c:v>
                </c:pt>
                <c:pt idx="225">
                  <c:v>51.8</c:v>
                </c:pt>
                <c:pt idx="226">
                  <c:v>55.8</c:v>
                </c:pt>
                <c:pt idx="227">
                  <c:v>58.1</c:v>
                </c:pt>
                <c:pt idx="228">
                  <c:v>56.1</c:v>
                </c:pt>
                <c:pt idx="229">
                  <c:v>54.9</c:v>
                </c:pt>
                <c:pt idx="230">
                  <c:v>57</c:v>
                </c:pt>
                <c:pt idx="231">
                  <c:v>57.1</c:v>
                </c:pt>
                <c:pt idx="232">
                  <c:v>55.2</c:v>
                </c:pt>
                <c:pt idx="233">
                  <c:v>56.7</c:v>
                </c:pt>
                <c:pt idx="234">
                  <c:v>55.5</c:v>
                </c:pt>
                <c:pt idx="235">
                  <c:v>53.1</c:v>
                </c:pt>
                <c:pt idx="236">
                  <c:v>54.8</c:v>
                </c:pt>
                <c:pt idx="237">
                  <c:v>54.1</c:v>
                </c:pt>
                <c:pt idx="238">
                  <c:v>54.6</c:v>
                </c:pt>
                <c:pt idx="239">
                  <c:v>53.2</c:v>
                </c:pt>
                <c:pt idx="240">
                  <c:v>52</c:v>
                </c:pt>
                <c:pt idx="241">
                  <c:v>48.7</c:v>
                </c:pt>
                <c:pt idx="242">
                  <c:v>47.4</c:v>
                </c:pt>
                <c:pt idx="243">
                  <c:v>46.9</c:v>
                </c:pt>
                <c:pt idx="244">
                  <c:v>45</c:v>
                </c:pt>
                <c:pt idx="245">
                  <c:v>47.2</c:v>
                </c:pt>
                <c:pt idx="246">
                  <c:v>51.1</c:v>
                </c:pt>
                <c:pt idx="247">
                  <c:v>49.5</c:v>
                </c:pt>
                <c:pt idx="248">
                  <c:v>47.3</c:v>
                </c:pt>
                <c:pt idx="249">
                  <c:v>44.1</c:v>
                </c:pt>
                <c:pt idx="250">
                  <c:v>42.4</c:v>
                </c:pt>
                <c:pt idx="251">
                  <c:v>39.700000000000003</c:v>
                </c:pt>
                <c:pt idx="252">
                  <c:v>45.4</c:v>
                </c:pt>
                <c:pt idx="253">
                  <c:v>47.9</c:v>
                </c:pt>
                <c:pt idx="254">
                  <c:v>54.8</c:v>
                </c:pt>
                <c:pt idx="255">
                  <c:v>51.2</c:v>
                </c:pt>
                <c:pt idx="256">
                  <c:v>54.5</c:v>
                </c:pt>
                <c:pt idx="257">
                  <c:v>54.2</c:v>
                </c:pt>
                <c:pt idx="258">
                  <c:v>53.8</c:v>
                </c:pt>
                <c:pt idx="259">
                  <c:v>54.4</c:v>
                </c:pt>
                <c:pt idx="260">
                  <c:v>53.6</c:v>
                </c:pt>
                <c:pt idx="261">
                  <c:v>55.1</c:v>
                </c:pt>
                <c:pt idx="262">
                  <c:v>55</c:v>
                </c:pt>
                <c:pt idx="263">
                  <c:v>52.3</c:v>
                </c:pt>
                <c:pt idx="264">
                  <c:v>57.6</c:v>
                </c:pt>
                <c:pt idx="265">
                  <c:v>59.6</c:v>
                </c:pt>
                <c:pt idx="266">
                  <c:v>60.6</c:v>
                </c:pt>
                <c:pt idx="267">
                  <c:v>59.8</c:v>
                </c:pt>
                <c:pt idx="268">
                  <c:v>59.3</c:v>
                </c:pt>
                <c:pt idx="269">
                  <c:v>61.4</c:v>
                </c:pt>
                <c:pt idx="270">
                  <c:v>58.6</c:v>
                </c:pt>
                <c:pt idx="271">
                  <c:v>60.1</c:v>
                </c:pt>
                <c:pt idx="272">
                  <c:v>61.7</c:v>
                </c:pt>
                <c:pt idx="273">
                  <c:v>65.099999999999994</c:v>
                </c:pt>
                <c:pt idx="274">
                  <c:v>67</c:v>
                </c:pt>
                <c:pt idx="275">
                  <c:v>69.900000000000006</c:v>
                </c:pt>
                <c:pt idx="276">
                  <c:v>70.5</c:v>
                </c:pt>
                <c:pt idx="277">
                  <c:v>72.099999999999994</c:v>
                </c:pt>
                <c:pt idx="278">
                  <c:v>69.599999999999994</c:v>
                </c:pt>
                <c:pt idx="279">
                  <c:v>69.599999999999994</c:v>
                </c:pt>
                <c:pt idx="280">
                  <c:v>67.7</c:v>
                </c:pt>
                <c:pt idx="281">
                  <c:v>64.8</c:v>
                </c:pt>
                <c:pt idx="282">
                  <c:v>65</c:v>
                </c:pt>
                <c:pt idx="283">
                  <c:v>57.8</c:v>
                </c:pt>
                <c:pt idx="284">
                  <c:v>62.7</c:v>
                </c:pt>
                <c:pt idx="285">
                  <c:v>63.5</c:v>
                </c:pt>
                <c:pt idx="286">
                  <c:v>66.2</c:v>
                </c:pt>
                <c:pt idx="287">
                  <c:v>68.099999999999994</c:v>
                </c:pt>
                <c:pt idx="288">
                  <c:v>63.6</c:v>
                </c:pt>
                <c:pt idx="289">
                  <c:v>62.1</c:v>
                </c:pt>
                <c:pt idx="290">
                  <c:v>58.6</c:v>
                </c:pt>
                <c:pt idx="291">
                  <c:v>61.8</c:v>
                </c:pt>
                <c:pt idx="292">
                  <c:v>59.9</c:v>
                </c:pt>
                <c:pt idx="293">
                  <c:v>55.7</c:v>
                </c:pt>
                <c:pt idx="294">
                  <c:v>54.7</c:v>
                </c:pt>
                <c:pt idx="295">
                  <c:v>54.8</c:v>
                </c:pt>
                <c:pt idx="296">
                  <c:v>52.9</c:v>
                </c:pt>
                <c:pt idx="297">
                  <c:v>46.2</c:v>
                </c:pt>
                <c:pt idx="298">
                  <c:v>42.7</c:v>
                </c:pt>
                <c:pt idx="299">
                  <c:v>37.9</c:v>
                </c:pt>
                <c:pt idx="300">
                  <c:v>30.9</c:v>
                </c:pt>
                <c:pt idx="301">
                  <c:v>30.7</c:v>
                </c:pt>
                <c:pt idx="302">
                  <c:v>34.4</c:v>
                </c:pt>
                <c:pt idx="303">
                  <c:v>31.6</c:v>
                </c:pt>
                <c:pt idx="304">
                  <c:v>37.5</c:v>
                </c:pt>
                <c:pt idx="305">
                  <c:v>41.2</c:v>
                </c:pt>
                <c:pt idx="306">
                  <c:v>45.1</c:v>
                </c:pt>
                <c:pt idx="307">
                  <c:v>47.2</c:v>
                </c:pt>
                <c:pt idx="308">
                  <c:v>51.4</c:v>
                </c:pt>
                <c:pt idx="309">
                  <c:v>54.4</c:v>
                </c:pt>
                <c:pt idx="310">
                  <c:v>55.5</c:v>
                </c:pt>
                <c:pt idx="311">
                  <c:v>54.5</c:v>
                </c:pt>
                <c:pt idx="312">
                  <c:v>54.9</c:v>
                </c:pt>
                <c:pt idx="313">
                  <c:v>58.8</c:v>
                </c:pt>
                <c:pt idx="314">
                  <c:v>61.5</c:v>
                </c:pt>
                <c:pt idx="315">
                  <c:v>58.4</c:v>
                </c:pt>
                <c:pt idx="316">
                  <c:v>60.6</c:v>
                </c:pt>
                <c:pt idx="317">
                  <c:v>58.8</c:v>
                </c:pt>
                <c:pt idx="318">
                  <c:v>58.2</c:v>
                </c:pt>
                <c:pt idx="319">
                  <c:v>55.9</c:v>
                </c:pt>
                <c:pt idx="320">
                  <c:v>54.5</c:v>
                </c:pt>
                <c:pt idx="321">
                  <c:v>53.6</c:v>
                </c:pt>
                <c:pt idx="322">
                  <c:v>53.5</c:v>
                </c:pt>
                <c:pt idx="323">
                  <c:v>51.7</c:v>
                </c:pt>
                <c:pt idx="324">
                  <c:v>56.6</c:v>
                </c:pt>
                <c:pt idx="325">
                  <c:v>54.8</c:v>
                </c:pt>
                <c:pt idx="326">
                  <c:v>55</c:v>
                </c:pt>
                <c:pt idx="327">
                  <c:v>58.4</c:v>
                </c:pt>
                <c:pt idx="328">
                  <c:v>56.9</c:v>
                </c:pt>
                <c:pt idx="329">
                  <c:v>59.7</c:v>
                </c:pt>
                <c:pt idx="330">
                  <c:v>56.8</c:v>
                </c:pt>
                <c:pt idx="331">
                  <c:v>57.7</c:v>
                </c:pt>
                <c:pt idx="332">
                  <c:v>54.9</c:v>
                </c:pt>
                <c:pt idx="333">
                  <c:v>53.9</c:v>
                </c:pt>
                <c:pt idx="334">
                  <c:v>55.4</c:v>
                </c:pt>
                <c:pt idx="335">
                  <c:v>56.1</c:v>
                </c:pt>
                <c:pt idx="336">
                  <c:v>59.8</c:v>
                </c:pt>
                <c:pt idx="337">
                  <c:v>57.4</c:v>
                </c:pt>
                <c:pt idx="338">
                  <c:v>55.9</c:v>
                </c:pt>
                <c:pt idx="339">
                  <c:v>55</c:v>
                </c:pt>
                <c:pt idx="340">
                  <c:v>57.7</c:v>
                </c:pt>
                <c:pt idx="341">
                  <c:v>60.2</c:v>
                </c:pt>
                <c:pt idx="342">
                  <c:v>60.5</c:v>
                </c:pt>
                <c:pt idx="343">
                  <c:v>62.2</c:v>
                </c:pt>
                <c:pt idx="344">
                  <c:v>60.3</c:v>
                </c:pt>
                <c:pt idx="345">
                  <c:v>60.5</c:v>
                </c:pt>
                <c:pt idx="346">
                  <c:v>60.1</c:v>
                </c:pt>
                <c:pt idx="347">
                  <c:v>61.3</c:v>
                </c:pt>
                <c:pt idx="348">
                  <c:v>59.4</c:v>
                </c:pt>
                <c:pt idx="349">
                  <c:v>58.5</c:v>
                </c:pt>
                <c:pt idx="350">
                  <c:v>58.2</c:v>
                </c:pt>
                <c:pt idx="351">
                  <c:v>57.7</c:v>
                </c:pt>
                <c:pt idx="352">
                  <c:v>56.2</c:v>
                </c:pt>
                <c:pt idx="353">
                  <c:v>54.4</c:v>
                </c:pt>
                <c:pt idx="354">
                  <c:v>52.7</c:v>
                </c:pt>
                <c:pt idx="355">
                  <c:v>51.3</c:v>
                </c:pt>
                <c:pt idx="356">
                  <c:v>49.5</c:v>
                </c:pt>
                <c:pt idx="357">
                  <c:v>49.6</c:v>
                </c:pt>
                <c:pt idx="358">
                  <c:v>49</c:v>
                </c:pt>
                <c:pt idx="359">
                  <c:v>48</c:v>
                </c:pt>
                <c:pt idx="360">
                  <c:v>44.8</c:v>
                </c:pt>
                <c:pt idx="361">
                  <c:v>46.2</c:v>
                </c:pt>
                <c:pt idx="362">
                  <c:v>50.2</c:v>
                </c:pt>
                <c:pt idx="363">
                  <c:v>43.6</c:v>
                </c:pt>
                <c:pt idx="364">
                  <c:v>37.4</c:v>
                </c:pt>
                <c:pt idx="365">
                  <c:v>29.4</c:v>
                </c:pt>
                <c:pt idx="366">
                  <c:v>30.3</c:v>
                </c:pt>
                <c:pt idx="367">
                  <c:v>35</c:v>
                </c:pt>
                <c:pt idx="368">
                  <c:v>45.5</c:v>
                </c:pt>
                <c:pt idx="369">
                  <c:v>50.1</c:v>
                </c:pt>
                <c:pt idx="370">
                  <c:v>55.5</c:v>
                </c:pt>
                <c:pt idx="371">
                  <c:v>58.2</c:v>
                </c:pt>
                <c:pt idx="372">
                  <c:v>53</c:v>
                </c:pt>
                <c:pt idx="373">
                  <c:v>49.2</c:v>
                </c:pt>
                <c:pt idx="374">
                  <c:v>48.8</c:v>
                </c:pt>
                <c:pt idx="375">
                  <c:v>49.6</c:v>
                </c:pt>
                <c:pt idx="376">
                  <c:v>51.6</c:v>
                </c:pt>
                <c:pt idx="377">
                  <c:v>53.5</c:v>
                </c:pt>
                <c:pt idx="378">
                  <c:v>50.7</c:v>
                </c:pt>
                <c:pt idx="379">
                  <c:v>46.7</c:v>
                </c:pt>
                <c:pt idx="380">
                  <c:v>48.3</c:v>
                </c:pt>
                <c:pt idx="381">
                  <c:v>42.5</c:v>
                </c:pt>
                <c:pt idx="382">
                  <c:v>40</c:v>
                </c:pt>
                <c:pt idx="383">
                  <c:v>36.1</c:v>
                </c:pt>
                <c:pt idx="384">
                  <c:v>37.799999999999997</c:v>
                </c:pt>
                <c:pt idx="385">
                  <c:v>38.200000000000003</c:v>
                </c:pt>
                <c:pt idx="386">
                  <c:v>38.299999999999997</c:v>
                </c:pt>
                <c:pt idx="387">
                  <c:v>36.799999999999997</c:v>
                </c:pt>
                <c:pt idx="388">
                  <c:v>37.799999999999997</c:v>
                </c:pt>
                <c:pt idx="389">
                  <c:v>35.5</c:v>
                </c:pt>
                <c:pt idx="390">
                  <c:v>38.299999999999997</c:v>
                </c:pt>
                <c:pt idx="391">
                  <c:v>38.4</c:v>
                </c:pt>
                <c:pt idx="392">
                  <c:v>38.299999999999997</c:v>
                </c:pt>
                <c:pt idx="393">
                  <c:v>38.799999999999997</c:v>
                </c:pt>
                <c:pt idx="394">
                  <c:v>39.4</c:v>
                </c:pt>
                <c:pt idx="395">
                  <c:v>39.200000000000003</c:v>
                </c:pt>
                <c:pt idx="396">
                  <c:v>42.8</c:v>
                </c:pt>
                <c:pt idx="397">
                  <c:v>46</c:v>
                </c:pt>
                <c:pt idx="398">
                  <c:v>54.4</c:v>
                </c:pt>
                <c:pt idx="399">
                  <c:v>53.9</c:v>
                </c:pt>
                <c:pt idx="400">
                  <c:v>54.2</c:v>
                </c:pt>
                <c:pt idx="401">
                  <c:v>56.1</c:v>
                </c:pt>
                <c:pt idx="402">
                  <c:v>57.5</c:v>
                </c:pt>
                <c:pt idx="403">
                  <c:v>63.6</c:v>
                </c:pt>
                <c:pt idx="404">
                  <c:v>63.1</c:v>
                </c:pt>
                <c:pt idx="405">
                  <c:v>62.5</c:v>
                </c:pt>
                <c:pt idx="406">
                  <c:v>64.400000000000006</c:v>
                </c:pt>
                <c:pt idx="407">
                  <c:v>66</c:v>
                </c:pt>
                <c:pt idx="408">
                  <c:v>69.900000000000006</c:v>
                </c:pt>
                <c:pt idx="409">
                  <c:v>60.5</c:v>
                </c:pt>
                <c:pt idx="410">
                  <c:v>61.3</c:v>
                </c:pt>
                <c:pt idx="411">
                  <c:v>58.9</c:v>
                </c:pt>
                <c:pt idx="412">
                  <c:v>61</c:v>
                </c:pt>
                <c:pt idx="413">
                  <c:v>58.6</c:v>
                </c:pt>
                <c:pt idx="414">
                  <c:v>58.1</c:v>
                </c:pt>
                <c:pt idx="415">
                  <c:v>56.1</c:v>
                </c:pt>
                <c:pt idx="416">
                  <c:v>53</c:v>
                </c:pt>
                <c:pt idx="417">
                  <c:v>50</c:v>
                </c:pt>
                <c:pt idx="418">
                  <c:v>50.8</c:v>
                </c:pt>
                <c:pt idx="419">
                  <c:v>50.3</c:v>
                </c:pt>
                <c:pt idx="420">
                  <c:v>50.6</c:v>
                </c:pt>
                <c:pt idx="421">
                  <c:v>50.3</c:v>
                </c:pt>
                <c:pt idx="422">
                  <c:v>49.9</c:v>
                </c:pt>
                <c:pt idx="423">
                  <c:v>47.8</c:v>
                </c:pt>
                <c:pt idx="424">
                  <c:v>48.2</c:v>
                </c:pt>
                <c:pt idx="425">
                  <c:v>47.1</c:v>
                </c:pt>
                <c:pt idx="426">
                  <c:v>47.8</c:v>
                </c:pt>
                <c:pt idx="427">
                  <c:v>47.9</c:v>
                </c:pt>
                <c:pt idx="428">
                  <c:v>47.7</c:v>
                </c:pt>
                <c:pt idx="429">
                  <c:v>49.9</c:v>
                </c:pt>
                <c:pt idx="430">
                  <c:v>50.9</c:v>
                </c:pt>
                <c:pt idx="431">
                  <c:v>52</c:v>
                </c:pt>
                <c:pt idx="432">
                  <c:v>50.7</c:v>
                </c:pt>
                <c:pt idx="433">
                  <c:v>51.2</c:v>
                </c:pt>
                <c:pt idx="434">
                  <c:v>51</c:v>
                </c:pt>
                <c:pt idx="435">
                  <c:v>51</c:v>
                </c:pt>
                <c:pt idx="436">
                  <c:v>49.7</c:v>
                </c:pt>
                <c:pt idx="437">
                  <c:v>53.4</c:v>
                </c:pt>
                <c:pt idx="438">
                  <c:v>50.5</c:v>
                </c:pt>
                <c:pt idx="439">
                  <c:v>48</c:v>
                </c:pt>
                <c:pt idx="440">
                  <c:v>52.6</c:v>
                </c:pt>
                <c:pt idx="441">
                  <c:v>52.4</c:v>
                </c:pt>
                <c:pt idx="442">
                  <c:v>51.2</c:v>
                </c:pt>
                <c:pt idx="443">
                  <c:v>51.2</c:v>
                </c:pt>
                <c:pt idx="444">
                  <c:v>50.5</c:v>
                </c:pt>
                <c:pt idx="445">
                  <c:v>54.9</c:v>
                </c:pt>
                <c:pt idx="446">
                  <c:v>52.6</c:v>
                </c:pt>
                <c:pt idx="447">
                  <c:v>55</c:v>
                </c:pt>
                <c:pt idx="448">
                  <c:v>55.5</c:v>
                </c:pt>
                <c:pt idx="449">
                  <c:v>57.2</c:v>
                </c:pt>
                <c:pt idx="450">
                  <c:v>57.4</c:v>
                </c:pt>
                <c:pt idx="451">
                  <c:v>57.5</c:v>
                </c:pt>
                <c:pt idx="452">
                  <c:v>59.3</c:v>
                </c:pt>
                <c:pt idx="453">
                  <c:v>60</c:v>
                </c:pt>
                <c:pt idx="454">
                  <c:v>60.7</c:v>
                </c:pt>
                <c:pt idx="455">
                  <c:v>58.8</c:v>
                </c:pt>
                <c:pt idx="456">
                  <c:v>61</c:v>
                </c:pt>
                <c:pt idx="457">
                  <c:v>57.5</c:v>
                </c:pt>
                <c:pt idx="458">
                  <c:v>56.2</c:v>
                </c:pt>
                <c:pt idx="459">
                  <c:v>54.6</c:v>
                </c:pt>
                <c:pt idx="460">
                  <c:v>55.8</c:v>
                </c:pt>
                <c:pt idx="461">
                  <c:v>55.5</c:v>
                </c:pt>
                <c:pt idx="462">
                  <c:v>59.3</c:v>
                </c:pt>
                <c:pt idx="463">
                  <c:v>58.2</c:v>
                </c:pt>
                <c:pt idx="464">
                  <c:v>56</c:v>
                </c:pt>
                <c:pt idx="465">
                  <c:v>54.5</c:v>
                </c:pt>
                <c:pt idx="466">
                  <c:v>55.4</c:v>
                </c:pt>
                <c:pt idx="467">
                  <c:v>55.6</c:v>
                </c:pt>
                <c:pt idx="468">
                  <c:v>56</c:v>
                </c:pt>
                <c:pt idx="469">
                  <c:v>54.7</c:v>
                </c:pt>
                <c:pt idx="470">
                  <c:v>54.1</c:v>
                </c:pt>
                <c:pt idx="471">
                  <c:v>51.5</c:v>
                </c:pt>
                <c:pt idx="472">
                  <c:v>52.2</c:v>
                </c:pt>
                <c:pt idx="473">
                  <c:v>49.3</c:v>
                </c:pt>
                <c:pt idx="474">
                  <c:v>47.3</c:v>
                </c:pt>
                <c:pt idx="475">
                  <c:v>45.9</c:v>
                </c:pt>
                <c:pt idx="476">
                  <c:v>45.1</c:v>
                </c:pt>
                <c:pt idx="477">
                  <c:v>46</c:v>
                </c:pt>
                <c:pt idx="478">
                  <c:v>46.8</c:v>
                </c:pt>
                <c:pt idx="479">
                  <c:v>46.8</c:v>
                </c:pt>
                <c:pt idx="480">
                  <c:v>47.4</c:v>
                </c:pt>
                <c:pt idx="481">
                  <c:v>47.2</c:v>
                </c:pt>
                <c:pt idx="482">
                  <c:v>49.1</c:v>
                </c:pt>
                <c:pt idx="483">
                  <c:v>49.9</c:v>
                </c:pt>
                <c:pt idx="484">
                  <c:v>50</c:v>
                </c:pt>
                <c:pt idx="485">
                  <c:v>49.5</c:v>
                </c:pt>
                <c:pt idx="486">
                  <c:v>49.2</c:v>
                </c:pt>
                <c:pt idx="487">
                  <c:v>46.6</c:v>
                </c:pt>
                <c:pt idx="488">
                  <c:v>46.1</c:v>
                </c:pt>
                <c:pt idx="489">
                  <c:v>44.5</c:v>
                </c:pt>
                <c:pt idx="490">
                  <c:v>43.2</c:v>
                </c:pt>
                <c:pt idx="491">
                  <c:v>41.3</c:v>
                </c:pt>
                <c:pt idx="492">
                  <c:v>40.799999999999997</c:v>
                </c:pt>
                <c:pt idx="493">
                  <c:v>39.200000000000003</c:v>
                </c:pt>
                <c:pt idx="494">
                  <c:v>39.4</c:v>
                </c:pt>
                <c:pt idx="495">
                  <c:v>40.700000000000003</c:v>
                </c:pt>
                <c:pt idx="496">
                  <c:v>42.8</c:v>
                </c:pt>
                <c:pt idx="497">
                  <c:v>44.5</c:v>
                </c:pt>
                <c:pt idx="498">
                  <c:v>50.3</c:v>
                </c:pt>
                <c:pt idx="499">
                  <c:v>50.6</c:v>
                </c:pt>
                <c:pt idx="500">
                  <c:v>52.9</c:v>
                </c:pt>
                <c:pt idx="501">
                  <c:v>54.9</c:v>
                </c:pt>
                <c:pt idx="502">
                  <c:v>53.1</c:v>
                </c:pt>
                <c:pt idx="503">
                  <c:v>49.5</c:v>
                </c:pt>
                <c:pt idx="504">
                  <c:v>46.8</c:v>
                </c:pt>
                <c:pt idx="505">
                  <c:v>47.3</c:v>
                </c:pt>
                <c:pt idx="506">
                  <c:v>52.7</c:v>
                </c:pt>
                <c:pt idx="507">
                  <c:v>54.6</c:v>
                </c:pt>
                <c:pt idx="508">
                  <c:v>52.6</c:v>
                </c:pt>
                <c:pt idx="509">
                  <c:v>55.7</c:v>
                </c:pt>
                <c:pt idx="510">
                  <c:v>53.6</c:v>
                </c:pt>
                <c:pt idx="511">
                  <c:v>53.9</c:v>
                </c:pt>
                <c:pt idx="512">
                  <c:v>53.4</c:v>
                </c:pt>
                <c:pt idx="513">
                  <c:v>49.7</c:v>
                </c:pt>
                <c:pt idx="514">
                  <c:v>50.3</c:v>
                </c:pt>
                <c:pt idx="515">
                  <c:v>53.6</c:v>
                </c:pt>
                <c:pt idx="516">
                  <c:v>54.2</c:v>
                </c:pt>
                <c:pt idx="517">
                  <c:v>55.8</c:v>
                </c:pt>
                <c:pt idx="518">
                  <c:v>55.2</c:v>
                </c:pt>
                <c:pt idx="519">
                  <c:v>53.5</c:v>
                </c:pt>
                <c:pt idx="520">
                  <c:v>50.2</c:v>
                </c:pt>
                <c:pt idx="521">
                  <c:v>51.2</c:v>
                </c:pt>
                <c:pt idx="522">
                  <c:v>49.6</c:v>
                </c:pt>
                <c:pt idx="523">
                  <c:v>50.2</c:v>
                </c:pt>
                <c:pt idx="524">
                  <c:v>50.7</c:v>
                </c:pt>
                <c:pt idx="525">
                  <c:v>50.8</c:v>
                </c:pt>
                <c:pt idx="526">
                  <c:v>53.4</c:v>
                </c:pt>
                <c:pt idx="527">
                  <c:v>53.8</c:v>
                </c:pt>
                <c:pt idx="528">
                  <c:v>55.6</c:v>
                </c:pt>
                <c:pt idx="529">
                  <c:v>56</c:v>
                </c:pt>
                <c:pt idx="530">
                  <c:v>56.5</c:v>
                </c:pt>
                <c:pt idx="531">
                  <c:v>56.9</c:v>
                </c:pt>
                <c:pt idx="532">
                  <c:v>57.4</c:v>
                </c:pt>
                <c:pt idx="533">
                  <c:v>58.2</c:v>
                </c:pt>
                <c:pt idx="534">
                  <c:v>58.8</c:v>
                </c:pt>
                <c:pt idx="535">
                  <c:v>58.5</c:v>
                </c:pt>
                <c:pt idx="536">
                  <c:v>58</c:v>
                </c:pt>
                <c:pt idx="537">
                  <c:v>59</c:v>
                </c:pt>
                <c:pt idx="538">
                  <c:v>59.4</c:v>
                </c:pt>
                <c:pt idx="539">
                  <c:v>59.2</c:v>
                </c:pt>
                <c:pt idx="540">
                  <c:v>56.1</c:v>
                </c:pt>
                <c:pt idx="541">
                  <c:v>57.4</c:v>
                </c:pt>
                <c:pt idx="542">
                  <c:v>55.1</c:v>
                </c:pt>
                <c:pt idx="543">
                  <c:v>52.1</c:v>
                </c:pt>
                <c:pt idx="544">
                  <c:v>51.5</c:v>
                </c:pt>
                <c:pt idx="545">
                  <c:v>46.7</c:v>
                </c:pt>
                <c:pt idx="546">
                  <c:v>45.9</c:v>
                </c:pt>
                <c:pt idx="547">
                  <c:v>50.7</c:v>
                </c:pt>
                <c:pt idx="548">
                  <c:v>47.1</c:v>
                </c:pt>
                <c:pt idx="549">
                  <c:v>48.1</c:v>
                </c:pt>
                <c:pt idx="550">
                  <c:v>46.7</c:v>
                </c:pt>
                <c:pt idx="551">
                  <c:v>45.9</c:v>
                </c:pt>
                <c:pt idx="552">
                  <c:v>46.2</c:v>
                </c:pt>
                <c:pt idx="553">
                  <c:v>45.5</c:v>
                </c:pt>
                <c:pt idx="554">
                  <c:v>45.9</c:v>
                </c:pt>
                <c:pt idx="555">
                  <c:v>46.9</c:v>
                </c:pt>
                <c:pt idx="556">
                  <c:v>49.3</c:v>
                </c:pt>
                <c:pt idx="557">
                  <c:v>49.1</c:v>
                </c:pt>
                <c:pt idx="558">
                  <c:v>53.6</c:v>
                </c:pt>
                <c:pt idx="559">
                  <c:v>49.7</c:v>
                </c:pt>
                <c:pt idx="560">
                  <c:v>51.6</c:v>
                </c:pt>
                <c:pt idx="561">
                  <c:v>51.1</c:v>
                </c:pt>
                <c:pt idx="562">
                  <c:v>50.5</c:v>
                </c:pt>
                <c:pt idx="563">
                  <c:v>53</c:v>
                </c:pt>
                <c:pt idx="564">
                  <c:v>55.2</c:v>
                </c:pt>
                <c:pt idx="565">
                  <c:v>53.8</c:v>
                </c:pt>
                <c:pt idx="566">
                  <c:v>53.1</c:v>
                </c:pt>
                <c:pt idx="567">
                  <c:v>53.8</c:v>
                </c:pt>
                <c:pt idx="568">
                  <c:v>53.7</c:v>
                </c:pt>
                <c:pt idx="569">
                  <c:v>56.1</c:v>
                </c:pt>
                <c:pt idx="570">
                  <c:v>54.9</c:v>
                </c:pt>
                <c:pt idx="571">
                  <c:v>57.7</c:v>
                </c:pt>
                <c:pt idx="572">
                  <c:v>56.3</c:v>
                </c:pt>
                <c:pt idx="573">
                  <c:v>53.9</c:v>
                </c:pt>
                <c:pt idx="574">
                  <c:v>56.4</c:v>
                </c:pt>
                <c:pt idx="575">
                  <c:v>55.7</c:v>
                </c:pt>
                <c:pt idx="576">
                  <c:v>54.5</c:v>
                </c:pt>
                <c:pt idx="577">
                  <c:v>53.8</c:v>
                </c:pt>
                <c:pt idx="578">
                  <c:v>52.9</c:v>
                </c:pt>
                <c:pt idx="579">
                  <c:v>52.9</c:v>
                </c:pt>
                <c:pt idx="580">
                  <c:v>52.2</c:v>
                </c:pt>
                <c:pt idx="581">
                  <c:v>50.9</c:v>
                </c:pt>
                <c:pt idx="582">
                  <c:v>48.9</c:v>
                </c:pt>
                <c:pt idx="583">
                  <c:v>49.2</c:v>
                </c:pt>
                <c:pt idx="584">
                  <c:v>49.3</c:v>
                </c:pt>
                <c:pt idx="585">
                  <c:v>48.7</c:v>
                </c:pt>
                <c:pt idx="586">
                  <c:v>48.7</c:v>
                </c:pt>
                <c:pt idx="587">
                  <c:v>48.2</c:v>
                </c:pt>
                <c:pt idx="588">
                  <c:v>46.8</c:v>
                </c:pt>
                <c:pt idx="589">
                  <c:v>50.6</c:v>
                </c:pt>
                <c:pt idx="590">
                  <c:v>51.7</c:v>
                </c:pt>
                <c:pt idx="591">
                  <c:v>52.4</c:v>
                </c:pt>
                <c:pt idx="592">
                  <c:v>52.3</c:v>
                </c:pt>
                <c:pt idx="593">
                  <c:v>54.3</c:v>
                </c:pt>
                <c:pt idx="594">
                  <c:v>55.8</c:v>
                </c:pt>
                <c:pt idx="595">
                  <c:v>53.6</c:v>
                </c:pt>
                <c:pt idx="596">
                  <c:v>54.8</c:v>
                </c:pt>
                <c:pt idx="597">
                  <c:v>57</c:v>
                </c:pt>
                <c:pt idx="598">
                  <c:v>57.2</c:v>
                </c:pt>
                <c:pt idx="599">
                  <c:v>58.1</c:v>
                </c:pt>
                <c:pt idx="600">
                  <c:v>57.8</c:v>
                </c:pt>
                <c:pt idx="601">
                  <c:v>56.7</c:v>
                </c:pt>
                <c:pt idx="602">
                  <c:v>55.8</c:v>
                </c:pt>
                <c:pt idx="603">
                  <c:v>54.9</c:v>
                </c:pt>
                <c:pt idx="604">
                  <c:v>54.7</c:v>
                </c:pt>
                <c:pt idx="605">
                  <c:v>53.2</c:v>
                </c:pt>
                <c:pt idx="606">
                  <c:v>51.4</c:v>
                </c:pt>
                <c:pt idx="607">
                  <c:v>52.5</c:v>
                </c:pt>
                <c:pt idx="608">
                  <c:v>49.9</c:v>
                </c:pt>
                <c:pt idx="609">
                  <c:v>49.7</c:v>
                </c:pt>
                <c:pt idx="610">
                  <c:v>48.7</c:v>
                </c:pt>
                <c:pt idx="611">
                  <c:v>48.5</c:v>
                </c:pt>
                <c:pt idx="612">
                  <c:v>43.9</c:v>
                </c:pt>
                <c:pt idx="613">
                  <c:v>42.3</c:v>
                </c:pt>
                <c:pt idx="614">
                  <c:v>42.1</c:v>
                </c:pt>
                <c:pt idx="615">
                  <c:v>43.1</c:v>
                </c:pt>
                <c:pt idx="616">
                  <c:v>42.7</c:v>
                </c:pt>
                <c:pt idx="617">
                  <c:v>41.3</c:v>
                </c:pt>
                <c:pt idx="618">
                  <c:v>43.2</c:v>
                </c:pt>
                <c:pt idx="619">
                  <c:v>43.5</c:v>
                </c:pt>
                <c:pt idx="620">
                  <c:v>46.3</c:v>
                </c:pt>
                <c:pt idx="621">
                  <c:v>46.2</c:v>
                </c:pt>
                <c:pt idx="622">
                  <c:v>40.799999999999997</c:v>
                </c:pt>
                <c:pt idx="623">
                  <c:v>44.1</c:v>
                </c:pt>
                <c:pt idx="624">
                  <c:v>45.3</c:v>
                </c:pt>
                <c:pt idx="625">
                  <c:v>47.5</c:v>
                </c:pt>
                <c:pt idx="626">
                  <c:v>50.7</c:v>
                </c:pt>
                <c:pt idx="627">
                  <c:v>52.4</c:v>
                </c:pt>
                <c:pt idx="628">
                  <c:v>52.4</c:v>
                </c:pt>
                <c:pt idx="629">
                  <c:v>53.1</c:v>
                </c:pt>
                <c:pt idx="630">
                  <c:v>53.6</c:v>
                </c:pt>
                <c:pt idx="631">
                  <c:v>50.2</c:v>
                </c:pt>
                <c:pt idx="632">
                  <c:v>50.3</c:v>
                </c:pt>
                <c:pt idx="633">
                  <c:v>50.5</c:v>
                </c:pt>
                <c:pt idx="634">
                  <c:v>49</c:v>
                </c:pt>
                <c:pt idx="635">
                  <c:v>48.5</c:v>
                </c:pt>
                <c:pt idx="636">
                  <c:v>51.6</c:v>
                </c:pt>
                <c:pt idx="637">
                  <c:v>51.3</c:v>
                </c:pt>
                <c:pt idx="638">
                  <c:v>48.8</c:v>
                </c:pt>
                <c:pt idx="639">
                  <c:v>46.3</c:v>
                </c:pt>
                <c:pt idx="640">
                  <c:v>46.1</c:v>
                </c:pt>
                <c:pt idx="641">
                  <c:v>49</c:v>
                </c:pt>
                <c:pt idx="642">
                  <c:v>49</c:v>
                </c:pt>
                <c:pt idx="643">
                  <c:v>51</c:v>
                </c:pt>
                <c:pt idx="644">
                  <c:v>53.2</c:v>
                </c:pt>
                <c:pt idx="645">
                  <c:v>52.4</c:v>
                </c:pt>
                <c:pt idx="646">
                  <c:v>55.2</c:v>
                </c:pt>
                <c:pt idx="647">
                  <c:v>58.4</c:v>
                </c:pt>
                <c:pt idx="648">
                  <c:v>60.1</c:v>
                </c:pt>
                <c:pt idx="649">
                  <c:v>60.8</c:v>
                </c:pt>
                <c:pt idx="650">
                  <c:v>59.9</c:v>
                </c:pt>
                <c:pt idx="651">
                  <c:v>60.6</c:v>
                </c:pt>
                <c:pt idx="652">
                  <c:v>60.6</c:v>
                </c:pt>
                <c:pt idx="653">
                  <c:v>61.4</c:v>
                </c:pt>
                <c:pt idx="654">
                  <c:v>60.5</c:v>
                </c:pt>
                <c:pt idx="655">
                  <c:v>59.9</c:v>
                </c:pt>
                <c:pt idx="656">
                  <c:v>58.5</c:v>
                </c:pt>
                <c:pt idx="657">
                  <c:v>57.4</c:v>
                </c:pt>
                <c:pt idx="658">
                  <c:v>56.3</c:v>
                </c:pt>
                <c:pt idx="659">
                  <c:v>56.2</c:v>
                </c:pt>
                <c:pt idx="660">
                  <c:v>57.2</c:v>
                </c:pt>
                <c:pt idx="661">
                  <c:v>56.8</c:v>
                </c:pt>
                <c:pt idx="662">
                  <c:v>55.5</c:v>
                </c:pt>
                <c:pt idx="663">
                  <c:v>55.2</c:v>
                </c:pt>
                <c:pt idx="664">
                  <c:v>52.2</c:v>
                </c:pt>
                <c:pt idx="665">
                  <c:v>50.8</c:v>
                </c:pt>
                <c:pt idx="666">
                  <c:v>52.4</c:v>
                </c:pt>
                <c:pt idx="667">
                  <c:v>52.8</c:v>
                </c:pt>
                <c:pt idx="668">
                  <c:v>52.4</c:v>
                </c:pt>
                <c:pt idx="669">
                  <c:v>56.8</c:v>
                </c:pt>
                <c:pt idx="670">
                  <c:v>57.2</c:v>
                </c:pt>
                <c:pt idx="671">
                  <c:v>56.7</c:v>
                </c:pt>
                <c:pt idx="672">
                  <c:v>55.1</c:v>
                </c:pt>
                <c:pt idx="673">
                  <c:v>55</c:v>
                </c:pt>
                <c:pt idx="674">
                  <c:v>55.8</c:v>
                </c:pt>
                <c:pt idx="675">
                  <c:v>54.3</c:v>
                </c:pt>
                <c:pt idx="676">
                  <c:v>55.2</c:v>
                </c:pt>
                <c:pt idx="677">
                  <c:v>53.7</c:v>
                </c:pt>
                <c:pt idx="678">
                  <c:v>52</c:v>
                </c:pt>
                <c:pt idx="679">
                  <c:v>53</c:v>
                </c:pt>
                <c:pt idx="680">
                  <c:v>53.7</c:v>
                </c:pt>
                <c:pt idx="681">
                  <c:v>52.2</c:v>
                </c:pt>
                <c:pt idx="682">
                  <c:v>51.4</c:v>
                </c:pt>
                <c:pt idx="683">
                  <c:v>50.3</c:v>
                </c:pt>
                <c:pt idx="684">
                  <c:v>51.4</c:v>
                </c:pt>
                <c:pt idx="685">
                  <c:v>49.5</c:v>
                </c:pt>
                <c:pt idx="686">
                  <c:v>51.9</c:v>
                </c:pt>
                <c:pt idx="687">
                  <c:v>50.7</c:v>
                </c:pt>
                <c:pt idx="688">
                  <c:v>52.6</c:v>
                </c:pt>
                <c:pt idx="689">
                  <c:v>52.5</c:v>
                </c:pt>
                <c:pt idx="690">
                  <c:v>52.6</c:v>
                </c:pt>
                <c:pt idx="691">
                  <c:v>52.4</c:v>
                </c:pt>
                <c:pt idx="692">
                  <c:v>50.9</c:v>
                </c:pt>
                <c:pt idx="693">
                  <c:v>51</c:v>
                </c:pt>
                <c:pt idx="694">
                  <c:v>51.1</c:v>
                </c:pt>
                <c:pt idx="695">
                  <c:v>50.5</c:v>
                </c:pt>
                <c:pt idx="696">
                  <c:v>49</c:v>
                </c:pt>
                <c:pt idx="697">
                  <c:v>50.3</c:v>
                </c:pt>
                <c:pt idx="698">
                  <c:v>47.6</c:v>
                </c:pt>
                <c:pt idx="699">
                  <c:v>48.3</c:v>
                </c:pt>
                <c:pt idx="700">
                  <c:v>48.8</c:v>
                </c:pt>
                <c:pt idx="701">
                  <c:v>48.8</c:v>
                </c:pt>
                <c:pt idx="702">
                  <c:v>49.8</c:v>
                </c:pt>
                <c:pt idx="703">
                  <c:v>50</c:v>
                </c:pt>
                <c:pt idx="704">
                  <c:v>49.2</c:v>
                </c:pt>
                <c:pt idx="705">
                  <c:v>44.8</c:v>
                </c:pt>
                <c:pt idx="706">
                  <c:v>38.9</c:v>
                </c:pt>
                <c:pt idx="707">
                  <c:v>36.5</c:v>
                </c:pt>
                <c:pt idx="708">
                  <c:v>33.1</c:v>
                </c:pt>
                <c:pt idx="709">
                  <c:v>34.9</c:v>
                </c:pt>
                <c:pt idx="710">
                  <c:v>35.5</c:v>
                </c:pt>
                <c:pt idx="711">
                  <c:v>36</c:v>
                </c:pt>
                <c:pt idx="712">
                  <c:v>39.5</c:v>
                </c:pt>
                <c:pt idx="713">
                  <c:v>41.7</c:v>
                </c:pt>
                <c:pt idx="714">
                  <c:v>45.8</c:v>
                </c:pt>
                <c:pt idx="715">
                  <c:v>49.9</c:v>
                </c:pt>
                <c:pt idx="716">
                  <c:v>53.5</c:v>
                </c:pt>
                <c:pt idx="717">
                  <c:v>54.4</c:v>
                </c:pt>
                <c:pt idx="718">
                  <c:v>56</c:v>
                </c:pt>
                <c:pt idx="719">
                  <c:v>54.4</c:v>
                </c:pt>
                <c:pt idx="720">
                  <c:v>55.3</c:v>
                </c:pt>
                <c:pt idx="721">
                  <c:v>57.2</c:v>
                </c:pt>
                <c:pt idx="722">
                  <c:v>55.8</c:v>
                </c:pt>
                <c:pt idx="723">
                  <c:v>58.8</c:v>
                </c:pt>
                <c:pt idx="724">
                  <c:v>58.1</c:v>
                </c:pt>
                <c:pt idx="725">
                  <c:v>58.3</c:v>
                </c:pt>
                <c:pt idx="726">
                  <c:v>56.4</c:v>
                </c:pt>
                <c:pt idx="727">
                  <c:v>56.4</c:v>
                </c:pt>
                <c:pt idx="728">
                  <c:v>58</c:v>
                </c:pt>
                <c:pt idx="729">
                  <c:v>56.3</c:v>
                </c:pt>
                <c:pt idx="730">
                  <c:v>57.7</c:v>
                </c:pt>
                <c:pt idx="731">
                  <c:v>57.6</c:v>
                </c:pt>
                <c:pt idx="732">
                  <c:v>57.5</c:v>
                </c:pt>
                <c:pt idx="733">
                  <c:v>59</c:v>
                </c:pt>
                <c:pt idx="734">
                  <c:v>59.3</c:v>
                </c:pt>
                <c:pt idx="735">
                  <c:v>59.1</c:v>
                </c:pt>
                <c:pt idx="736">
                  <c:v>58.9</c:v>
                </c:pt>
                <c:pt idx="737">
                  <c:v>53.7</c:v>
                </c:pt>
                <c:pt idx="738">
                  <c:v>56.6</c:v>
                </c:pt>
                <c:pt idx="739">
                  <c:v>52.9</c:v>
                </c:pt>
                <c:pt idx="740">
                  <c:v>53</c:v>
                </c:pt>
                <c:pt idx="741">
                  <c:v>52.8</c:v>
                </c:pt>
                <c:pt idx="742">
                  <c:v>51.8</c:v>
                </c:pt>
                <c:pt idx="743">
                  <c:v>52.1</c:v>
                </c:pt>
                <c:pt idx="744">
                  <c:v>53.1</c:v>
                </c:pt>
                <c:pt idx="745">
                  <c:v>52.8</c:v>
                </c:pt>
                <c:pt idx="746">
                  <c:v>52.4</c:v>
                </c:pt>
                <c:pt idx="747">
                  <c:v>53</c:v>
                </c:pt>
                <c:pt idx="748">
                  <c:v>53.7</c:v>
                </c:pt>
                <c:pt idx="749">
                  <c:v>53.2</c:v>
                </c:pt>
                <c:pt idx="750">
                  <c:v>51</c:v>
                </c:pt>
                <c:pt idx="751">
                  <c:v>50.6</c:v>
                </c:pt>
                <c:pt idx="752">
                  <c:v>51.1</c:v>
                </c:pt>
                <c:pt idx="753">
                  <c:v>52.2</c:v>
                </c:pt>
                <c:pt idx="754">
                  <c:v>51.2</c:v>
                </c:pt>
                <c:pt idx="755">
                  <c:v>49.5</c:v>
                </c:pt>
                <c:pt idx="756">
                  <c:v>50.4</c:v>
                </c:pt>
                <c:pt idx="757">
                  <c:v>52.3</c:v>
                </c:pt>
                <c:pt idx="758">
                  <c:v>53.1</c:v>
                </c:pt>
                <c:pt idx="759">
                  <c:v>51.5</c:v>
                </c:pt>
                <c:pt idx="760">
                  <c:v>50</c:v>
                </c:pt>
                <c:pt idx="761">
                  <c:v>50</c:v>
                </c:pt>
                <c:pt idx="762">
                  <c:v>52.5</c:v>
                </c:pt>
                <c:pt idx="763">
                  <c:v>54.9</c:v>
                </c:pt>
                <c:pt idx="764">
                  <c:v>56.3</c:v>
                </c:pt>
                <c:pt idx="765">
                  <c:v>56</c:v>
                </c:pt>
                <c:pt idx="766">
                  <c:v>56.6</c:v>
                </c:pt>
                <c:pt idx="767">
                  <c:v>57</c:v>
                </c:pt>
                <c:pt idx="768">
                  <c:v>56.5</c:v>
                </c:pt>
                <c:pt idx="769">
                  <c:v>51.3</c:v>
                </c:pt>
                <c:pt idx="770">
                  <c:v>54.3</c:v>
                </c:pt>
                <c:pt idx="771">
                  <c:v>54.4</c:v>
                </c:pt>
                <c:pt idx="772">
                  <c:v>55.3</c:v>
                </c:pt>
                <c:pt idx="773">
                  <c:v>55.6</c:v>
                </c:pt>
                <c:pt idx="774">
                  <c:v>55.7</c:v>
                </c:pt>
                <c:pt idx="775">
                  <c:v>56.4</c:v>
                </c:pt>
                <c:pt idx="776">
                  <c:v>58.1</c:v>
                </c:pt>
                <c:pt idx="777">
                  <c:v>56.1</c:v>
                </c:pt>
                <c:pt idx="778">
                  <c:v>57.9</c:v>
                </c:pt>
                <c:pt idx="779">
                  <c:v>57.6</c:v>
                </c:pt>
                <c:pt idx="780">
                  <c:v>55.1</c:v>
                </c:pt>
                <c:pt idx="781">
                  <c:v>53.5</c:v>
                </c:pt>
                <c:pt idx="782">
                  <c:v>52.9</c:v>
                </c:pt>
                <c:pt idx="783">
                  <c:v>51.5</c:v>
                </c:pt>
                <c:pt idx="784">
                  <c:v>51.5</c:v>
                </c:pt>
                <c:pt idx="785">
                  <c:v>52.8</c:v>
                </c:pt>
                <c:pt idx="786">
                  <c:v>53.5</c:v>
                </c:pt>
                <c:pt idx="787">
                  <c:v>52.7</c:v>
                </c:pt>
                <c:pt idx="788">
                  <c:v>51.1</c:v>
                </c:pt>
                <c:pt idx="789">
                  <c:v>50.2</c:v>
                </c:pt>
                <c:pt idx="790">
                  <c:v>49.4</c:v>
                </c:pt>
                <c:pt idx="791">
                  <c:v>48.4</c:v>
                </c:pt>
                <c:pt idx="792">
                  <c:v>48</c:v>
                </c:pt>
                <c:pt idx="793">
                  <c:v>48.2</c:v>
                </c:pt>
                <c:pt idx="794">
                  <c:v>49.7</c:v>
                </c:pt>
                <c:pt idx="795">
                  <c:v>51.7</c:v>
                </c:pt>
                <c:pt idx="796">
                  <c:v>50.7</c:v>
                </c:pt>
                <c:pt idx="797">
                  <c:v>51</c:v>
                </c:pt>
                <c:pt idx="798">
                  <c:v>52.8</c:v>
                </c:pt>
                <c:pt idx="799">
                  <c:v>52.3</c:v>
                </c:pt>
                <c:pt idx="800">
                  <c:v>49.4</c:v>
                </c:pt>
                <c:pt idx="801">
                  <c:v>51.7</c:v>
                </c:pt>
                <c:pt idx="802">
                  <c:v>52</c:v>
                </c:pt>
                <c:pt idx="803">
                  <c:v>53.5</c:v>
                </c:pt>
                <c:pt idx="804">
                  <c:v>54.5</c:v>
                </c:pt>
                <c:pt idx="805">
                  <c:v>56</c:v>
                </c:pt>
                <c:pt idx="806">
                  <c:v>57.6</c:v>
                </c:pt>
                <c:pt idx="807">
                  <c:v>56.6</c:v>
                </c:pt>
                <c:pt idx="808">
                  <c:v>55.3</c:v>
                </c:pt>
                <c:pt idx="809">
                  <c:v>55.5</c:v>
                </c:pt>
                <c:pt idx="810">
                  <c:v>56.7</c:v>
                </c:pt>
                <c:pt idx="811">
                  <c:v>56.5</c:v>
                </c:pt>
                <c:pt idx="812">
                  <c:v>59.3</c:v>
                </c:pt>
                <c:pt idx="813">
                  <c:v>60.2</c:v>
                </c:pt>
                <c:pt idx="814">
                  <c:v>58.5</c:v>
                </c:pt>
                <c:pt idx="815">
                  <c:v>58.2</c:v>
                </c:pt>
                <c:pt idx="816">
                  <c:v>59.3</c:v>
                </c:pt>
                <c:pt idx="817">
                  <c:v>59.1</c:v>
                </c:pt>
                <c:pt idx="818">
                  <c:v>60.7</c:v>
                </c:pt>
                <c:pt idx="819">
                  <c:v>59.3</c:v>
                </c:pt>
                <c:pt idx="820">
                  <c:v>57.9</c:v>
                </c:pt>
                <c:pt idx="821">
                  <c:v>58.7</c:v>
                </c:pt>
                <c:pt idx="822">
                  <c:v>60</c:v>
                </c:pt>
                <c:pt idx="823">
                  <c:v>58.4</c:v>
                </c:pt>
                <c:pt idx="824">
                  <c:v>60.8</c:v>
                </c:pt>
                <c:pt idx="825">
                  <c:v>59.5</c:v>
                </c:pt>
                <c:pt idx="826">
                  <c:v>57.5</c:v>
                </c:pt>
                <c:pt idx="827">
                  <c:v>58.8</c:v>
                </c:pt>
                <c:pt idx="828">
                  <c:v>54.3</c:v>
                </c:pt>
                <c:pt idx="829">
                  <c:v>56.6</c:v>
                </c:pt>
                <c:pt idx="830">
                  <c:v>54.2</c:v>
                </c:pt>
                <c:pt idx="831">
                  <c:v>55.3</c:v>
                </c:pt>
              </c:numCache>
            </c:numRef>
          </c:val>
          <c:smooth val="0"/>
          <c:extLst>
            <c:ext xmlns:c16="http://schemas.microsoft.com/office/drawing/2014/chart" uri="{C3380CC4-5D6E-409C-BE32-E72D297353CC}">
              <c16:uniqueId val="{00000006-8840-C54E-AFA7-3D9F908804EB}"/>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PMI</a:t>
            </a:r>
            <a:r>
              <a:rPr lang="en-US" baseline="0"/>
              <a:t> vs Weighted Catagories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'PMI Analysis'!$B$2</c:f>
              <c:strCache>
                <c:ptCount val="1"/>
                <c:pt idx="0">
                  <c:v>DATE</c:v>
                </c:pt>
              </c:strCache>
            </c:strRef>
          </c:tx>
          <c:spPr>
            <a:ln w="28575" cap="rnd">
              <a:solidFill>
                <a:schemeClr val="accent1"/>
              </a:solidFill>
              <a:round/>
            </a:ln>
            <a:effectLst/>
          </c:spPr>
          <c:marker>
            <c:symbol val="none"/>
          </c:marker>
          <c:cat>
            <c:numRef>
              <c:f>'PMI Analysis'!$A$3:$A$833</c:f>
              <c:numCache>
                <c:formatCode>m/d/yyyy</c:formatCode>
                <c:ptCount val="831"/>
              </c:numCache>
            </c:numRef>
          </c:cat>
          <c:val>
            <c:numRef>
              <c:f>'PMI Analysis'!$B$3:$B$834</c:f>
              <c:numCache>
                <c:formatCode>m/d/yyyy</c:formatCode>
                <c:ptCount val="832"/>
                <c:pt idx="0">
                  <c:v>43617</c:v>
                </c:pt>
                <c:pt idx="1">
                  <c:v>43586</c:v>
                </c:pt>
                <c:pt idx="2">
                  <c:v>43556</c:v>
                </c:pt>
                <c:pt idx="3">
                  <c:v>43525</c:v>
                </c:pt>
                <c:pt idx="4">
                  <c:v>43497</c:v>
                </c:pt>
                <c:pt idx="5">
                  <c:v>43466</c:v>
                </c:pt>
                <c:pt idx="6">
                  <c:v>43435</c:v>
                </c:pt>
                <c:pt idx="7">
                  <c:v>43405</c:v>
                </c:pt>
                <c:pt idx="8">
                  <c:v>43374</c:v>
                </c:pt>
                <c:pt idx="9">
                  <c:v>43344</c:v>
                </c:pt>
                <c:pt idx="10">
                  <c:v>43313</c:v>
                </c:pt>
                <c:pt idx="11">
                  <c:v>43282</c:v>
                </c:pt>
                <c:pt idx="12">
                  <c:v>43252</c:v>
                </c:pt>
                <c:pt idx="13">
                  <c:v>43221</c:v>
                </c:pt>
                <c:pt idx="14">
                  <c:v>43191</c:v>
                </c:pt>
                <c:pt idx="15">
                  <c:v>43160</c:v>
                </c:pt>
                <c:pt idx="16">
                  <c:v>43132</c:v>
                </c:pt>
                <c:pt idx="17">
                  <c:v>43101</c:v>
                </c:pt>
                <c:pt idx="18">
                  <c:v>43070</c:v>
                </c:pt>
                <c:pt idx="19">
                  <c:v>43040</c:v>
                </c:pt>
                <c:pt idx="20">
                  <c:v>43009</c:v>
                </c:pt>
                <c:pt idx="21">
                  <c:v>42979</c:v>
                </c:pt>
                <c:pt idx="22">
                  <c:v>42948</c:v>
                </c:pt>
                <c:pt idx="23">
                  <c:v>42917</c:v>
                </c:pt>
                <c:pt idx="24">
                  <c:v>42887</c:v>
                </c:pt>
                <c:pt idx="25">
                  <c:v>42856</c:v>
                </c:pt>
                <c:pt idx="26">
                  <c:v>42826</c:v>
                </c:pt>
                <c:pt idx="27">
                  <c:v>42795</c:v>
                </c:pt>
                <c:pt idx="28">
                  <c:v>42767</c:v>
                </c:pt>
                <c:pt idx="29">
                  <c:v>42736</c:v>
                </c:pt>
                <c:pt idx="30">
                  <c:v>42705</c:v>
                </c:pt>
                <c:pt idx="31">
                  <c:v>42675</c:v>
                </c:pt>
                <c:pt idx="32">
                  <c:v>42644</c:v>
                </c:pt>
                <c:pt idx="33">
                  <c:v>42614</c:v>
                </c:pt>
                <c:pt idx="34">
                  <c:v>42583</c:v>
                </c:pt>
                <c:pt idx="35">
                  <c:v>42552</c:v>
                </c:pt>
                <c:pt idx="36">
                  <c:v>42522</c:v>
                </c:pt>
                <c:pt idx="37">
                  <c:v>42491</c:v>
                </c:pt>
                <c:pt idx="38">
                  <c:v>42461</c:v>
                </c:pt>
                <c:pt idx="39">
                  <c:v>42430</c:v>
                </c:pt>
                <c:pt idx="40">
                  <c:v>42401</c:v>
                </c:pt>
                <c:pt idx="41">
                  <c:v>42370</c:v>
                </c:pt>
                <c:pt idx="42">
                  <c:v>42339</c:v>
                </c:pt>
                <c:pt idx="43">
                  <c:v>42309</c:v>
                </c:pt>
                <c:pt idx="44">
                  <c:v>42278</c:v>
                </c:pt>
                <c:pt idx="45">
                  <c:v>42248</c:v>
                </c:pt>
                <c:pt idx="46">
                  <c:v>42217</c:v>
                </c:pt>
                <c:pt idx="47">
                  <c:v>42186</c:v>
                </c:pt>
                <c:pt idx="48">
                  <c:v>42156</c:v>
                </c:pt>
                <c:pt idx="49">
                  <c:v>42125</c:v>
                </c:pt>
                <c:pt idx="50">
                  <c:v>42095</c:v>
                </c:pt>
                <c:pt idx="51">
                  <c:v>42064</c:v>
                </c:pt>
                <c:pt idx="52">
                  <c:v>42036</c:v>
                </c:pt>
                <c:pt idx="53">
                  <c:v>42005</c:v>
                </c:pt>
                <c:pt idx="54">
                  <c:v>41974</c:v>
                </c:pt>
                <c:pt idx="55">
                  <c:v>41944</c:v>
                </c:pt>
                <c:pt idx="56">
                  <c:v>41913</c:v>
                </c:pt>
                <c:pt idx="57">
                  <c:v>41883</c:v>
                </c:pt>
                <c:pt idx="58">
                  <c:v>41852</c:v>
                </c:pt>
                <c:pt idx="59">
                  <c:v>41821</c:v>
                </c:pt>
                <c:pt idx="60">
                  <c:v>41791</c:v>
                </c:pt>
                <c:pt idx="61">
                  <c:v>41760</c:v>
                </c:pt>
                <c:pt idx="62">
                  <c:v>41730</c:v>
                </c:pt>
                <c:pt idx="63">
                  <c:v>41699</c:v>
                </c:pt>
                <c:pt idx="64">
                  <c:v>41671</c:v>
                </c:pt>
                <c:pt idx="65">
                  <c:v>41640</c:v>
                </c:pt>
                <c:pt idx="66">
                  <c:v>41609</c:v>
                </c:pt>
                <c:pt idx="67">
                  <c:v>41579</c:v>
                </c:pt>
                <c:pt idx="68">
                  <c:v>41548</c:v>
                </c:pt>
                <c:pt idx="69">
                  <c:v>41518</c:v>
                </c:pt>
                <c:pt idx="70">
                  <c:v>41487</c:v>
                </c:pt>
                <c:pt idx="71">
                  <c:v>41456</c:v>
                </c:pt>
                <c:pt idx="72">
                  <c:v>41426</c:v>
                </c:pt>
                <c:pt idx="73">
                  <c:v>41395</c:v>
                </c:pt>
                <c:pt idx="74">
                  <c:v>41365</c:v>
                </c:pt>
                <c:pt idx="75">
                  <c:v>41334</c:v>
                </c:pt>
                <c:pt idx="76">
                  <c:v>41306</c:v>
                </c:pt>
                <c:pt idx="77">
                  <c:v>41275</c:v>
                </c:pt>
                <c:pt idx="78">
                  <c:v>41244</c:v>
                </c:pt>
                <c:pt idx="79">
                  <c:v>41214</c:v>
                </c:pt>
                <c:pt idx="80">
                  <c:v>41183</c:v>
                </c:pt>
                <c:pt idx="81">
                  <c:v>41153</c:v>
                </c:pt>
                <c:pt idx="82">
                  <c:v>41122</c:v>
                </c:pt>
                <c:pt idx="83">
                  <c:v>41091</c:v>
                </c:pt>
                <c:pt idx="84">
                  <c:v>41061</c:v>
                </c:pt>
                <c:pt idx="85">
                  <c:v>41030</c:v>
                </c:pt>
                <c:pt idx="86">
                  <c:v>41000</c:v>
                </c:pt>
                <c:pt idx="87">
                  <c:v>40969</c:v>
                </c:pt>
                <c:pt idx="88">
                  <c:v>40940</c:v>
                </c:pt>
                <c:pt idx="89">
                  <c:v>40909</c:v>
                </c:pt>
                <c:pt idx="90">
                  <c:v>40878</c:v>
                </c:pt>
                <c:pt idx="91">
                  <c:v>40848</c:v>
                </c:pt>
                <c:pt idx="92">
                  <c:v>40817</c:v>
                </c:pt>
                <c:pt idx="93">
                  <c:v>40787</c:v>
                </c:pt>
                <c:pt idx="94">
                  <c:v>40756</c:v>
                </c:pt>
                <c:pt idx="95">
                  <c:v>40725</c:v>
                </c:pt>
                <c:pt idx="96">
                  <c:v>40695</c:v>
                </c:pt>
                <c:pt idx="97">
                  <c:v>40664</c:v>
                </c:pt>
                <c:pt idx="98">
                  <c:v>40634</c:v>
                </c:pt>
                <c:pt idx="99">
                  <c:v>40603</c:v>
                </c:pt>
                <c:pt idx="100">
                  <c:v>40575</c:v>
                </c:pt>
                <c:pt idx="101">
                  <c:v>40544</c:v>
                </c:pt>
                <c:pt idx="102">
                  <c:v>40513</c:v>
                </c:pt>
                <c:pt idx="103">
                  <c:v>40483</c:v>
                </c:pt>
                <c:pt idx="104">
                  <c:v>40452</c:v>
                </c:pt>
                <c:pt idx="105">
                  <c:v>40422</c:v>
                </c:pt>
                <c:pt idx="106">
                  <c:v>40391</c:v>
                </c:pt>
                <c:pt idx="107">
                  <c:v>40360</c:v>
                </c:pt>
                <c:pt idx="108">
                  <c:v>40330</c:v>
                </c:pt>
                <c:pt idx="109">
                  <c:v>40299</c:v>
                </c:pt>
                <c:pt idx="110">
                  <c:v>40269</c:v>
                </c:pt>
                <c:pt idx="111">
                  <c:v>40238</c:v>
                </c:pt>
                <c:pt idx="112">
                  <c:v>40210</c:v>
                </c:pt>
                <c:pt idx="113">
                  <c:v>40179</c:v>
                </c:pt>
                <c:pt idx="114">
                  <c:v>40148</c:v>
                </c:pt>
                <c:pt idx="115">
                  <c:v>40118</c:v>
                </c:pt>
                <c:pt idx="116">
                  <c:v>40087</c:v>
                </c:pt>
                <c:pt idx="117">
                  <c:v>40057</c:v>
                </c:pt>
                <c:pt idx="118">
                  <c:v>40026</c:v>
                </c:pt>
                <c:pt idx="119">
                  <c:v>39995</c:v>
                </c:pt>
                <c:pt idx="120">
                  <c:v>39965</c:v>
                </c:pt>
                <c:pt idx="121">
                  <c:v>39934</c:v>
                </c:pt>
                <c:pt idx="122">
                  <c:v>39904</c:v>
                </c:pt>
                <c:pt idx="123">
                  <c:v>39873</c:v>
                </c:pt>
                <c:pt idx="124">
                  <c:v>39845</c:v>
                </c:pt>
                <c:pt idx="125">
                  <c:v>39814</c:v>
                </c:pt>
                <c:pt idx="126">
                  <c:v>39783</c:v>
                </c:pt>
                <c:pt idx="127">
                  <c:v>39753</c:v>
                </c:pt>
                <c:pt idx="128">
                  <c:v>39722</c:v>
                </c:pt>
                <c:pt idx="129">
                  <c:v>39692</c:v>
                </c:pt>
                <c:pt idx="130">
                  <c:v>39661</c:v>
                </c:pt>
                <c:pt idx="131">
                  <c:v>39630</c:v>
                </c:pt>
                <c:pt idx="132">
                  <c:v>39600</c:v>
                </c:pt>
                <c:pt idx="133">
                  <c:v>39569</c:v>
                </c:pt>
                <c:pt idx="134">
                  <c:v>39539</c:v>
                </c:pt>
                <c:pt idx="135">
                  <c:v>39508</c:v>
                </c:pt>
                <c:pt idx="136">
                  <c:v>39479</c:v>
                </c:pt>
                <c:pt idx="137">
                  <c:v>39448</c:v>
                </c:pt>
                <c:pt idx="138">
                  <c:v>39417</c:v>
                </c:pt>
                <c:pt idx="139">
                  <c:v>39387</c:v>
                </c:pt>
                <c:pt idx="140">
                  <c:v>39356</c:v>
                </c:pt>
                <c:pt idx="141">
                  <c:v>39326</c:v>
                </c:pt>
                <c:pt idx="142">
                  <c:v>39295</c:v>
                </c:pt>
                <c:pt idx="143">
                  <c:v>39264</c:v>
                </c:pt>
                <c:pt idx="144">
                  <c:v>39234</c:v>
                </c:pt>
                <c:pt idx="145">
                  <c:v>39203</c:v>
                </c:pt>
                <c:pt idx="146">
                  <c:v>39173</c:v>
                </c:pt>
                <c:pt idx="147">
                  <c:v>39142</c:v>
                </c:pt>
                <c:pt idx="148">
                  <c:v>39114</c:v>
                </c:pt>
                <c:pt idx="149">
                  <c:v>39083</c:v>
                </c:pt>
                <c:pt idx="150">
                  <c:v>39052</c:v>
                </c:pt>
                <c:pt idx="151">
                  <c:v>39022</c:v>
                </c:pt>
                <c:pt idx="152">
                  <c:v>38991</c:v>
                </c:pt>
                <c:pt idx="153">
                  <c:v>38961</c:v>
                </c:pt>
                <c:pt idx="154">
                  <c:v>38930</c:v>
                </c:pt>
                <c:pt idx="155">
                  <c:v>38899</c:v>
                </c:pt>
                <c:pt idx="156">
                  <c:v>38869</c:v>
                </c:pt>
                <c:pt idx="157">
                  <c:v>38838</c:v>
                </c:pt>
                <c:pt idx="158">
                  <c:v>38808</c:v>
                </c:pt>
                <c:pt idx="159">
                  <c:v>38777</c:v>
                </c:pt>
                <c:pt idx="160">
                  <c:v>38749</c:v>
                </c:pt>
                <c:pt idx="161">
                  <c:v>38718</c:v>
                </c:pt>
                <c:pt idx="162">
                  <c:v>38687</c:v>
                </c:pt>
                <c:pt idx="163">
                  <c:v>38657</c:v>
                </c:pt>
                <c:pt idx="164">
                  <c:v>38626</c:v>
                </c:pt>
                <c:pt idx="165">
                  <c:v>38596</c:v>
                </c:pt>
                <c:pt idx="166">
                  <c:v>38565</c:v>
                </c:pt>
                <c:pt idx="167">
                  <c:v>38534</c:v>
                </c:pt>
                <c:pt idx="168">
                  <c:v>38504</c:v>
                </c:pt>
                <c:pt idx="169">
                  <c:v>38473</c:v>
                </c:pt>
                <c:pt idx="170">
                  <c:v>38443</c:v>
                </c:pt>
                <c:pt idx="171">
                  <c:v>38412</c:v>
                </c:pt>
                <c:pt idx="172">
                  <c:v>38384</c:v>
                </c:pt>
                <c:pt idx="173">
                  <c:v>38353</c:v>
                </c:pt>
                <c:pt idx="174">
                  <c:v>38322</c:v>
                </c:pt>
                <c:pt idx="175">
                  <c:v>38292</c:v>
                </c:pt>
                <c:pt idx="176">
                  <c:v>38261</c:v>
                </c:pt>
                <c:pt idx="177">
                  <c:v>38231</c:v>
                </c:pt>
                <c:pt idx="178">
                  <c:v>38200</c:v>
                </c:pt>
                <c:pt idx="179">
                  <c:v>38169</c:v>
                </c:pt>
                <c:pt idx="180">
                  <c:v>38139</c:v>
                </c:pt>
                <c:pt idx="181">
                  <c:v>38108</c:v>
                </c:pt>
                <c:pt idx="182">
                  <c:v>38078</c:v>
                </c:pt>
                <c:pt idx="183">
                  <c:v>38047</c:v>
                </c:pt>
                <c:pt idx="184">
                  <c:v>38018</c:v>
                </c:pt>
                <c:pt idx="185">
                  <c:v>37987</c:v>
                </c:pt>
                <c:pt idx="186">
                  <c:v>37956</c:v>
                </c:pt>
                <c:pt idx="187">
                  <c:v>37926</c:v>
                </c:pt>
                <c:pt idx="188">
                  <c:v>37895</c:v>
                </c:pt>
                <c:pt idx="189">
                  <c:v>37865</c:v>
                </c:pt>
                <c:pt idx="190">
                  <c:v>37834</c:v>
                </c:pt>
                <c:pt idx="191">
                  <c:v>37803</c:v>
                </c:pt>
                <c:pt idx="192">
                  <c:v>37773</c:v>
                </c:pt>
                <c:pt idx="193">
                  <c:v>37742</c:v>
                </c:pt>
                <c:pt idx="194">
                  <c:v>37712</c:v>
                </c:pt>
                <c:pt idx="195">
                  <c:v>37681</c:v>
                </c:pt>
                <c:pt idx="196">
                  <c:v>37653</c:v>
                </c:pt>
                <c:pt idx="197">
                  <c:v>37622</c:v>
                </c:pt>
                <c:pt idx="198">
                  <c:v>37591</c:v>
                </c:pt>
                <c:pt idx="199">
                  <c:v>37561</c:v>
                </c:pt>
                <c:pt idx="200">
                  <c:v>37530</c:v>
                </c:pt>
                <c:pt idx="201">
                  <c:v>37500</c:v>
                </c:pt>
                <c:pt idx="202">
                  <c:v>37469</c:v>
                </c:pt>
                <c:pt idx="203">
                  <c:v>37438</c:v>
                </c:pt>
                <c:pt idx="204">
                  <c:v>37408</c:v>
                </c:pt>
                <c:pt idx="205">
                  <c:v>37377</c:v>
                </c:pt>
                <c:pt idx="206">
                  <c:v>37347</c:v>
                </c:pt>
                <c:pt idx="207">
                  <c:v>37316</c:v>
                </c:pt>
                <c:pt idx="208">
                  <c:v>37288</c:v>
                </c:pt>
                <c:pt idx="209">
                  <c:v>37257</c:v>
                </c:pt>
                <c:pt idx="210">
                  <c:v>37226</c:v>
                </c:pt>
                <c:pt idx="211">
                  <c:v>37196</c:v>
                </c:pt>
                <c:pt idx="212">
                  <c:v>37165</c:v>
                </c:pt>
                <c:pt idx="213">
                  <c:v>37135</c:v>
                </c:pt>
                <c:pt idx="214">
                  <c:v>37104</c:v>
                </c:pt>
                <c:pt idx="215">
                  <c:v>37073</c:v>
                </c:pt>
                <c:pt idx="216">
                  <c:v>37043</c:v>
                </c:pt>
                <c:pt idx="217">
                  <c:v>37012</c:v>
                </c:pt>
                <c:pt idx="218">
                  <c:v>36982</c:v>
                </c:pt>
                <c:pt idx="219">
                  <c:v>36951</c:v>
                </c:pt>
                <c:pt idx="220">
                  <c:v>36923</c:v>
                </c:pt>
                <c:pt idx="221">
                  <c:v>36892</c:v>
                </c:pt>
                <c:pt idx="222">
                  <c:v>36861</c:v>
                </c:pt>
                <c:pt idx="223">
                  <c:v>36831</c:v>
                </c:pt>
                <c:pt idx="224">
                  <c:v>36800</c:v>
                </c:pt>
                <c:pt idx="225">
                  <c:v>36770</c:v>
                </c:pt>
                <c:pt idx="226">
                  <c:v>36739</c:v>
                </c:pt>
                <c:pt idx="227">
                  <c:v>36708</c:v>
                </c:pt>
                <c:pt idx="228">
                  <c:v>36678</c:v>
                </c:pt>
                <c:pt idx="229">
                  <c:v>36647</c:v>
                </c:pt>
                <c:pt idx="230">
                  <c:v>36617</c:v>
                </c:pt>
                <c:pt idx="231">
                  <c:v>36586</c:v>
                </c:pt>
                <c:pt idx="232">
                  <c:v>36557</c:v>
                </c:pt>
                <c:pt idx="233">
                  <c:v>36526</c:v>
                </c:pt>
                <c:pt idx="234">
                  <c:v>36495</c:v>
                </c:pt>
                <c:pt idx="235">
                  <c:v>36465</c:v>
                </c:pt>
                <c:pt idx="236">
                  <c:v>36434</c:v>
                </c:pt>
                <c:pt idx="237">
                  <c:v>36404</c:v>
                </c:pt>
                <c:pt idx="238">
                  <c:v>36373</c:v>
                </c:pt>
                <c:pt idx="239">
                  <c:v>36342</c:v>
                </c:pt>
                <c:pt idx="240">
                  <c:v>36312</c:v>
                </c:pt>
                <c:pt idx="241">
                  <c:v>36281</c:v>
                </c:pt>
                <c:pt idx="242">
                  <c:v>36251</c:v>
                </c:pt>
                <c:pt idx="243">
                  <c:v>36220</c:v>
                </c:pt>
                <c:pt idx="244">
                  <c:v>36192</c:v>
                </c:pt>
                <c:pt idx="245">
                  <c:v>36161</c:v>
                </c:pt>
                <c:pt idx="246">
                  <c:v>36130</c:v>
                </c:pt>
                <c:pt idx="247">
                  <c:v>36100</c:v>
                </c:pt>
                <c:pt idx="248">
                  <c:v>36069</c:v>
                </c:pt>
                <c:pt idx="249">
                  <c:v>36039</c:v>
                </c:pt>
                <c:pt idx="250">
                  <c:v>36008</c:v>
                </c:pt>
                <c:pt idx="251">
                  <c:v>35977</c:v>
                </c:pt>
                <c:pt idx="252">
                  <c:v>35947</c:v>
                </c:pt>
                <c:pt idx="253">
                  <c:v>35916</c:v>
                </c:pt>
                <c:pt idx="254">
                  <c:v>35886</c:v>
                </c:pt>
                <c:pt idx="255">
                  <c:v>35855</c:v>
                </c:pt>
                <c:pt idx="256">
                  <c:v>35827</c:v>
                </c:pt>
                <c:pt idx="257">
                  <c:v>35796</c:v>
                </c:pt>
                <c:pt idx="258">
                  <c:v>35765</c:v>
                </c:pt>
                <c:pt idx="259">
                  <c:v>35735</c:v>
                </c:pt>
                <c:pt idx="260">
                  <c:v>35704</c:v>
                </c:pt>
                <c:pt idx="261">
                  <c:v>35674</c:v>
                </c:pt>
                <c:pt idx="262">
                  <c:v>35643</c:v>
                </c:pt>
                <c:pt idx="263">
                  <c:v>35612</c:v>
                </c:pt>
                <c:pt idx="264">
                  <c:v>35582</c:v>
                </c:pt>
                <c:pt idx="265">
                  <c:v>35551</c:v>
                </c:pt>
                <c:pt idx="266">
                  <c:v>35521</c:v>
                </c:pt>
                <c:pt idx="267">
                  <c:v>35490</c:v>
                </c:pt>
                <c:pt idx="268">
                  <c:v>35462</c:v>
                </c:pt>
                <c:pt idx="269">
                  <c:v>35431</c:v>
                </c:pt>
                <c:pt idx="270">
                  <c:v>35400</c:v>
                </c:pt>
                <c:pt idx="271">
                  <c:v>35370</c:v>
                </c:pt>
                <c:pt idx="272">
                  <c:v>35339</c:v>
                </c:pt>
                <c:pt idx="273">
                  <c:v>35309</c:v>
                </c:pt>
                <c:pt idx="274">
                  <c:v>35278</c:v>
                </c:pt>
                <c:pt idx="275">
                  <c:v>35247</c:v>
                </c:pt>
                <c:pt idx="276">
                  <c:v>35217</c:v>
                </c:pt>
                <c:pt idx="277">
                  <c:v>35186</c:v>
                </c:pt>
                <c:pt idx="278">
                  <c:v>35156</c:v>
                </c:pt>
                <c:pt idx="279">
                  <c:v>35125</c:v>
                </c:pt>
                <c:pt idx="280">
                  <c:v>35096</c:v>
                </c:pt>
                <c:pt idx="281">
                  <c:v>35065</c:v>
                </c:pt>
                <c:pt idx="282">
                  <c:v>35034</c:v>
                </c:pt>
                <c:pt idx="283">
                  <c:v>35004</c:v>
                </c:pt>
                <c:pt idx="284">
                  <c:v>34973</c:v>
                </c:pt>
                <c:pt idx="285">
                  <c:v>34943</c:v>
                </c:pt>
                <c:pt idx="286">
                  <c:v>34912</c:v>
                </c:pt>
                <c:pt idx="287">
                  <c:v>34881</c:v>
                </c:pt>
                <c:pt idx="288">
                  <c:v>34851</c:v>
                </c:pt>
                <c:pt idx="289">
                  <c:v>34820</c:v>
                </c:pt>
                <c:pt idx="290">
                  <c:v>34790</c:v>
                </c:pt>
                <c:pt idx="291">
                  <c:v>34759</c:v>
                </c:pt>
                <c:pt idx="292">
                  <c:v>34731</c:v>
                </c:pt>
                <c:pt idx="293">
                  <c:v>34700</c:v>
                </c:pt>
                <c:pt idx="294">
                  <c:v>34669</c:v>
                </c:pt>
                <c:pt idx="295">
                  <c:v>34639</c:v>
                </c:pt>
                <c:pt idx="296">
                  <c:v>34608</c:v>
                </c:pt>
                <c:pt idx="297">
                  <c:v>34578</c:v>
                </c:pt>
                <c:pt idx="298">
                  <c:v>34547</c:v>
                </c:pt>
                <c:pt idx="299">
                  <c:v>34516</c:v>
                </c:pt>
                <c:pt idx="300">
                  <c:v>34486</c:v>
                </c:pt>
                <c:pt idx="301">
                  <c:v>34455</c:v>
                </c:pt>
                <c:pt idx="302">
                  <c:v>34425</c:v>
                </c:pt>
                <c:pt idx="303">
                  <c:v>34394</c:v>
                </c:pt>
                <c:pt idx="304">
                  <c:v>34366</c:v>
                </c:pt>
                <c:pt idx="305">
                  <c:v>34335</c:v>
                </c:pt>
                <c:pt idx="306">
                  <c:v>34304</c:v>
                </c:pt>
                <c:pt idx="307">
                  <c:v>34274</c:v>
                </c:pt>
                <c:pt idx="308">
                  <c:v>34243</c:v>
                </c:pt>
                <c:pt idx="309">
                  <c:v>34213</c:v>
                </c:pt>
                <c:pt idx="310">
                  <c:v>34182</c:v>
                </c:pt>
                <c:pt idx="311">
                  <c:v>34151</c:v>
                </c:pt>
                <c:pt idx="312">
                  <c:v>34121</c:v>
                </c:pt>
                <c:pt idx="313">
                  <c:v>34090</c:v>
                </c:pt>
                <c:pt idx="314">
                  <c:v>34060</c:v>
                </c:pt>
                <c:pt idx="315">
                  <c:v>34029</c:v>
                </c:pt>
                <c:pt idx="316">
                  <c:v>34001</c:v>
                </c:pt>
                <c:pt idx="317">
                  <c:v>33970</c:v>
                </c:pt>
                <c:pt idx="318">
                  <c:v>33939</c:v>
                </c:pt>
                <c:pt idx="319">
                  <c:v>33909</c:v>
                </c:pt>
                <c:pt idx="320">
                  <c:v>33878</c:v>
                </c:pt>
                <c:pt idx="321">
                  <c:v>33848</c:v>
                </c:pt>
                <c:pt idx="322">
                  <c:v>33817</c:v>
                </c:pt>
                <c:pt idx="323">
                  <c:v>33786</c:v>
                </c:pt>
                <c:pt idx="324">
                  <c:v>33756</c:v>
                </c:pt>
                <c:pt idx="325">
                  <c:v>33725</c:v>
                </c:pt>
                <c:pt idx="326">
                  <c:v>33695</c:v>
                </c:pt>
                <c:pt idx="327">
                  <c:v>33664</c:v>
                </c:pt>
                <c:pt idx="328">
                  <c:v>33635</c:v>
                </c:pt>
                <c:pt idx="329">
                  <c:v>33604</c:v>
                </c:pt>
                <c:pt idx="330">
                  <c:v>33573</c:v>
                </c:pt>
                <c:pt idx="331">
                  <c:v>33543</c:v>
                </c:pt>
                <c:pt idx="332">
                  <c:v>33512</c:v>
                </c:pt>
                <c:pt idx="333">
                  <c:v>33482</c:v>
                </c:pt>
                <c:pt idx="334">
                  <c:v>33451</c:v>
                </c:pt>
                <c:pt idx="335">
                  <c:v>33420</c:v>
                </c:pt>
                <c:pt idx="336">
                  <c:v>33390</c:v>
                </c:pt>
                <c:pt idx="337">
                  <c:v>33359</c:v>
                </c:pt>
                <c:pt idx="338">
                  <c:v>33329</c:v>
                </c:pt>
                <c:pt idx="339">
                  <c:v>33298</c:v>
                </c:pt>
                <c:pt idx="340">
                  <c:v>33270</c:v>
                </c:pt>
                <c:pt idx="341">
                  <c:v>33239</c:v>
                </c:pt>
                <c:pt idx="342">
                  <c:v>33208</c:v>
                </c:pt>
                <c:pt idx="343">
                  <c:v>33178</c:v>
                </c:pt>
                <c:pt idx="344">
                  <c:v>33147</c:v>
                </c:pt>
                <c:pt idx="345">
                  <c:v>33117</c:v>
                </c:pt>
                <c:pt idx="346">
                  <c:v>33086</c:v>
                </c:pt>
                <c:pt idx="347">
                  <c:v>33055</c:v>
                </c:pt>
                <c:pt idx="348">
                  <c:v>33025</c:v>
                </c:pt>
                <c:pt idx="349">
                  <c:v>32994</c:v>
                </c:pt>
                <c:pt idx="350">
                  <c:v>32964</c:v>
                </c:pt>
                <c:pt idx="351">
                  <c:v>32933</c:v>
                </c:pt>
                <c:pt idx="352">
                  <c:v>32905</c:v>
                </c:pt>
                <c:pt idx="353">
                  <c:v>32874</c:v>
                </c:pt>
                <c:pt idx="354">
                  <c:v>32843</c:v>
                </c:pt>
                <c:pt idx="355">
                  <c:v>32813</c:v>
                </c:pt>
                <c:pt idx="356">
                  <c:v>32782</c:v>
                </c:pt>
                <c:pt idx="357">
                  <c:v>32752</c:v>
                </c:pt>
                <c:pt idx="358">
                  <c:v>32721</c:v>
                </c:pt>
                <c:pt idx="359">
                  <c:v>32690</c:v>
                </c:pt>
                <c:pt idx="360">
                  <c:v>32660</c:v>
                </c:pt>
                <c:pt idx="361">
                  <c:v>32629</c:v>
                </c:pt>
                <c:pt idx="362">
                  <c:v>32599</c:v>
                </c:pt>
                <c:pt idx="363">
                  <c:v>32568</c:v>
                </c:pt>
                <c:pt idx="364">
                  <c:v>32540</c:v>
                </c:pt>
                <c:pt idx="365">
                  <c:v>32509</c:v>
                </c:pt>
                <c:pt idx="366">
                  <c:v>32478</c:v>
                </c:pt>
                <c:pt idx="367">
                  <c:v>32448</c:v>
                </c:pt>
                <c:pt idx="368">
                  <c:v>32417</c:v>
                </c:pt>
                <c:pt idx="369">
                  <c:v>32387</c:v>
                </c:pt>
                <c:pt idx="370">
                  <c:v>32356</c:v>
                </c:pt>
                <c:pt idx="371">
                  <c:v>32325</c:v>
                </c:pt>
                <c:pt idx="372">
                  <c:v>32295</c:v>
                </c:pt>
                <c:pt idx="373">
                  <c:v>32264</c:v>
                </c:pt>
                <c:pt idx="374">
                  <c:v>32234</c:v>
                </c:pt>
                <c:pt idx="375">
                  <c:v>32203</c:v>
                </c:pt>
                <c:pt idx="376">
                  <c:v>32174</c:v>
                </c:pt>
                <c:pt idx="377">
                  <c:v>32143</c:v>
                </c:pt>
                <c:pt idx="378">
                  <c:v>32112</c:v>
                </c:pt>
                <c:pt idx="379">
                  <c:v>32082</c:v>
                </c:pt>
                <c:pt idx="380">
                  <c:v>32051</c:v>
                </c:pt>
                <c:pt idx="381">
                  <c:v>32021</c:v>
                </c:pt>
                <c:pt idx="382">
                  <c:v>31990</c:v>
                </c:pt>
                <c:pt idx="383">
                  <c:v>31959</c:v>
                </c:pt>
                <c:pt idx="384">
                  <c:v>31929</c:v>
                </c:pt>
                <c:pt idx="385">
                  <c:v>31898</c:v>
                </c:pt>
                <c:pt idx="386">
                  <c:v>31868</c:v>
                </c:pt>
                <c:pt idx="387">
                  <c:v>31837</c:v>
                </c:pt>
                <c:pt idx="388">
                  <c:v>31809</c:v>
                </c:pt>
                <c:pt idx="389">
                  <c:v>31778</c:v>
                </c:pt>
                <c:pt idx="390">
                  <c:v>31747</c:v>
                </c:pt>
                <c:pt idx="391">
                  <c:v>31717</c:v>
                </c:pt>
                <c:pt idx="392">
                  <c:v>31686</c:v>
                </c:pt>
                <c:pt idx="393">
                  <c:v>31656</c:v>
                </c:pt>
                <c:pt idx="394">
                  <c:v>31625</c:v>
                </c:pt>
                <c:pt idx="395">
                  <c:v>31594</c:v>
                </c:pt>
                <c:pt idx="396">
                  <c:v>31564</c:v>
                </c:pt>
                <c:pt idx="397">
                  <c:v>31533</c:v>
                </c:pt>
                <c:pt idx="398">
                  <c:v>31503</c:v>
                </c:pt>
                <c:pt idx="399">
                  <c:v>31472</c:v>
                </c:pt>
                <c:pt idx="400">
                  <c:v>31444</c:v>
                </c:pt>
                <c:pt idx="401">
                  <c:v>31413</c:v>
                </c:pt>
                <c:pt idx="402">
                  <c:v>31382</c:v>
                </c:pt>
                <c:pt idx="403">
                  <c:v>31352</c:v>
                </c:pt>
                <c:pt idx="404">
                  <c:v>31321</c:v>
                </c:pt>
                <c:pt idx="405">
                  <c:v>31291</c:v>
                </c:pt>
                <c:pt idx="406">
                  <c:v>31260</c:v>
                </c:pt>
                <c:pt idx="407">
                  <c:v>31229</c:v>
                </c:pt>
                <c:pt idx="408">
                  <c:v>31199</c:v>
                </c:pt>
                <c:pt idx="409">
                  <c:v>31168</c:v>
                </c:pt>
                <c:pt idx="410">
                  <c:v>31138</c:v>
                </c:pt>
                <c:pt idx="411">
                  <c:v>31107</c:v>
                </c:pt>
                <c:pt idx="412">
                  <c:v>31079</c:v>
                </c:pt>
                <c:pt idx="413">
                  <c:v>31048</c:v>
                </c:pt>
                <c:pt idx="414">
                  <c:v>31017</c:v>
                </c:pt>
                <c:pt idx="415">
                  <c:v>30987</c:v>
                </c:pt>
                <c:pt idx="416">
                  <c:v>30956</c:v>
                </c:pt>
                <c:pt idx="417">
                  <c:v>30926</c:v>
                </c:pt>
                <c:pt idx="418">
                  <c:v>30895</c:v>
                </c:pt>
                <c:pt idx="419">
                  <c:v>30864</c:v>
                </c:pt>
                <c:pt idx="420">
                  <c:v>30834</c:v>
                </c:pt>
                <c:pt idx="421">
                  <c:v>30803</c:v>
                </c:pt>
                <c:pt idx="422">
                  <c:v>30773</c:v>
                </c:pt>
                <c:pt idx="423">
                  <c:v>30742</c:v>
                </c:pt>
                <c:pt idx="424">
                  <c:v>30713</c:v>
                </c:pt>
                <c:pt idx="425">
                  <c:v>30682</c:v>
                </c:pt>
                <c:pt idx="426">
                  <c:v>30651</c:v>
                </c:pt>
                <c:pt idx="427">
                  <c:v>30621</c:v>
                </c:pt>
                <c:pt idx="428">
                  <c:v>30590</c:v>
                </c:pt>
                <c:pt idx="429">
                  <c:v>30560</c:v>
                </c:pt>
                <c:pt idx="430">
                  <c:v>30529</c:v>
                </c:pt>
                <c:pt idx="431">
                  <c:v>30498</c:v>
                </c:pt>
                <c:pt idx="432">
                  <c:v>30468</c:v>
                </c:pt>
                <c:pt idx="433">
                  <c:v>30437</c:v>
                </c:pt>
                <c:pt idx="434">
                  <c:v>30407</c:v>
                </c:pt>
                <c:pt idx="435">
                  <c:v>30376</c:v>
                </c:pt>
                <c:pt idx="436">
                  <c:v>30348</c:v>
                </c:pt>
                <c:pt idx="437">
                  <c:v>30317</c:v>
                </c:pt>
                <c:pt idx="438">
                  <c:v>30286</c:v>
                </c:pt>
                <c:pt idx="439">
                  <c:v>30256</c:v>
                </c:pt>
                <c:pt idx="440">
                  <c:v>30225</c:v>
                </c:pt>
                <c:pt idx="441">
                  <c:v>30195</c:v>
                </c:pt>
                <c:pt idx="442">
                  <c:v>30164</c:v>
                </c:pt>
                <c:pt idx="443">
                  <c:v>30133</c:v>
                </c:pt>
                <c:pt idx="444">
                  <c:v>30103</c:v>
                </c:pt>
                <c:pt idx="445">
                  <c:v>30072</c:v>
                </c:pt>
                <c:pt idx="446">
                  <c:v>30042</c:v>
                </c:pt>
                <c:pt idx="447">
                  <c:v>30011</c:v>
                </c:pt>
                <c:pt idx="448">
                  <c:v>29983</c:v>
                </c:pt>
                <c:pt idx="449">
                  <c:v>29952</c:v>
                </c:pt>
                <c:pt idx="450">
                  <c:v>29921</c:v>
                </c:pt>
                <c:pt idx="451">
                  <c:v>29891</c:v>
                </c:pt>
                <c:pt idx="452">
                  <c:v>29860</c:v>
                </c:pt>
                <c:pt idx="453">
                  <c:v>29830</c:v>
                </c:pt>
                <c:pt idx="454">
                  <c:v>29799</c:v>
                </c:pt>
                <c:pt idx="455">
                  <c:v>29768</c:v>
                </c:pt>
                <c:pt idx="456">
                  <c:v>29738</c:v>
                </c:pt>
                <c:pt idx="457">
                  <c:v>29707</c:v>
                </c:pt>
                <c:pt idx="458">
                  <c:v>29677</c:v>
                </c:pt>
                <c:pt idx="459">
                  <c:v>29646</c:v>
                </c:pt>
                <c:pt idx="460">
                  <c:v>29618</c:v>
                </c:pt>
                <c:pt idx="461">
                  <c:v>29587</c:v>
                </c:pt>
                <c:pt idx="462">
                  <c:v>29556</c:v>
                </c:pt>
                <c:pt idx="463">
                  <c:v>29526</c:v>
                </c:pt>
                <c:pt idx="464">
                  <c:v>29495</c:v>
                </c:pt>
                <c:pt idx="465">
                  <c:v>29465</c:v>
                </c:pt>
                <c:pt idx="466">
                  <c:v>29434</c:v>
                </c:pt>
                <c:pt idx="467">
                  <c:v>29403</c:v>
                </c:pt>
                <c:pt idx="468">
                  <c:v>29373</c:v>
                </c:pt>
                <c:pt idx="469">
                  <c:v>29342</c:v>
                </c:pt>
                <c:pt idx="470">
                  <c:v>29312</c:v>
                </c:pt>
                <c:pt idx="471">
                  <c:v>29281</c:v>
                </c:pt>
                <c:pt idx="472">
                  <c:v>29252</c:v>
                </c:pt>
                <c:pt idx="473">
                  <c:v>29221</c:v>
                </c:pt>
                <c:pt idx="474">
                  <c:v>29190</c:v>
                </c:pt>
                <c:pt idx="475">
                  <c:v>29160</c:v>
                </c:pt>
                <c:pt idx="476">
                  <c:v>29129</c:v>
                </c:pt>
                <c:pt idx="477">
                  <c:v>29099</c:v>
                </c:pt>
                <c:pt idx="478">
                  <c:v>29068</c:v>
                </c:pt>
                <c:pt idx="479">
                  <c:v>29037</c:v>
                </c:pt>
                <c:pt idx="480">
                  <c:v>29007</c:v>
                </c:pt>
                <c:pt idx="481">
                  <c:v>28976</c:v>
                </c:pt>
                <c:pt idx="482">
                  <c:v>28946</c:v>
                </c:pt>
                <c:pt idx="483">
                  <c:v>28915</c:v>
                </c:pt>
                <c:pt idx="484">
                  <c:v>28887</c:v>
                </c:pt>
                <c:pt idx="485">
                  <c:v>28856</c:v>
                </c:pt>
                <c:pt idx="486">
                  <c:v>28825</c:v>
                </c:pt>
                <c:pt idx="487">
                  <c:v>28795</c:v>
                </c:pt>
                <c:pt idx="488">
                  <c:v>28764</c:v>
                </c:pt>
                <c:pt idx="489">
                  <c:v>28734</c:v>
                </c:pt>
                <c:pt idx="490">
                  <c:v>28703</c:v>
                </c:pt>
                <c:pt idx="491">
                  <c:v>28672</c:v>
                </c:pt>
                <c:pt idx="492">
                  <c:v>28642</c:v>
                </c:pt>
                <c:pt idx="493">
                  <c:v>28611</c:v>
                </c:pt>
                <c:pt idx="494">
                  <c:v>28581</c:v>
                </c:pt>
                <c:pt idx="495">
                  <c:v>28550</c:v>
                </c:pt>
                <c:pt idx="496">
                  <c:v>28522</c:v>
                </c:pt>
                <c:pt idx="497">
                  <c:v>28491</c:v>
                </c:pt>
                <c:pt idx="498">
                  <c:v>28460</c:v>
                </c:pt>
                <c:pt idx="499">
                  <c:v>28430</c:v>
                </c:pt>
                <c:pt idx="500">
                  <c:v>28399</c:v>
                </c:pt>
                <c:pt idx="501">
                  <c:v>28369</c:v>
                </c:pt>
                <c:pt idx="502">
                  <c:v>28338</c:v>
                </c:pt>
                <c:pt idx="503">
                  <c:v>28307</c:v>
                </c:pt>
                <c:pt idx="504">
                  <c:v>28277</c:v>
                </c:pt>
                <c:pt idx="505">
                  <c:v>28246</c:v>
                </c:pt>
                <c:pt idx="506">
                  <c:v>28216</c:v>
                </c:pt>
                <c:pt idx="507">
                  <c:v>28185</c:v>
                </c:pt>
                <c:pt idx="508">
                  <c:v>28157</c:v>
                </c:pt>
                <c:pt idx="509">
                  <c:v>28126</c:v>
                </c:pt>
                <c:pt idx="510">
                  <c:v>28095</c:v>
                </c:pt>
                <c:pt idx="511">
                  <c:v>28065</c:v>
                </c:pt>
                <c:pt idx="512">
                  <c:v>28034</c:v>
                </c:pt>
                <c:pt idx="513">
                  <c:v>28004</c:v>
                </c:pt>
                <c:pt idx="514">
                  <c:v>27973</c:v>
                </c:pt>
                <c:pt idx="515">
                  <c:v>27942</c:v>
                </c:pt>
                <c:pt idx="516">
                  <c:v>27912</c:v>
                </c:pt>
                <c:pt idx="517">
                  <c:v>27881</c:v>
                </c:pt>
                <c:pt idx="518">
                  <c:v>27851</c:v>
                </c:pt>
                <c:pt idx="519">
                  <c:v>27820</c:v>
                </c:pt>
                <c:pt idx="520">
                  <c:v>27791</c:v>
                </c:pt>
                <c:pt idx="521">
                  <c:v>27760</c:v>
                </c:pt>
                <c:pt idx="522">
                  <c:v>27729</c:v>
                </c:pt>
                <c:pt idx="523">
                  <c:v>27699</c:v>
                </c:pt>
                <c:pt idx="524">
                  <c:v>27668</c:v>
                </c:pt>
                <c:pt idx="525">
                  <c:v>27638</c:v>
                </c:pt>
                <c:pt idx="526">
                  <c:v>27607</c:v>
                </c:pt>
                <c:pt idx="527">
                  <c:v>27576</c:v>
                </c:pt>
                <c:pt idx="528">
                  <c:v>27546</c:v>
                </c:pt>
                <c:pt idx="529">
                  <c:v>27515</c:v>
                </c:pt>
                <c:pt idx="530">
                  <c:v>27485</c:v>
                </c:pt>
                <c:pt idx="531">
                  <c:v>27454</c:v>
                </c:pt>
                <c:pt idx="532">
                  <c:v>27426</c:v>
                </c:pt>
                <c:pt idx="533">
                  <c:v>27395</c:v>
                </c:pt>
                <c:pt idx="534">
                  <c:v>27364</c:v>
                </c:pt>
                <c:pt idx="535">
                  <c:v>27334</c:v>
                </c:pt>
                <c:pt idx="536">
                  <c:v>27303</c:v>
                </c:pt>
                <c:pt idx="537">
                  <c:v>27273</c:v>
                </c:pt>
                <c:pt idx="538">
                  <c:v>27242</c:v>
                </c:pt>
                <c:pt idx="539">
                  <c:v>27211</c:v>
                </c:pt>
                <c:pt idx="540">
                  <c:v>27181</c:v>
                </c:pt>
                <c:pt idx="541">
                  <c:v>27150</c:v>
                </c:pt>
                <c:pt idx="542">
                  <c:v>27120</c:v>
                </c:pt>
                <c:pt idx="543">
                  <c:v>27089</c:v>
                </c:pt>
                <c:pt idx="544">
                  <c:v>27061</c:v>
                </c:pt>
                <c:pt idx="545">
                  <c:v>27030</c:v>
                </c:pt>
                <c:pt idx="546">
                  <c:v>26999</c:v>
                </c:pt>
                <c:pt idx="547">
                  <c:v>26969</c:v>
                </c:pt>
                <c:pt idx="548">
                  <c:v>26938</c:v>
                </c:pt>
                <c:pt idx="549">
                  <c:v>26908</c:v>
                </c:pt>
                <c:pt idx="550">
                  <c:v>26877</c:v>
                </c:pt>
                <c:pt idx="551">
                  <c:v>26846</c:v>
                </c:pt>
                <c:pt idx="552">
                  <c:v>26816</c:v>
                </c:pt>
                <c:pt idx="553">
                  <c:v>26785</c:v>
                </c:pt>
                <c:pt idx="554">
                  <c:v>26755</c:v>
                </c:pt>
                <c:pt idx="555">
                  <c:v>26724</c:v>
                </c:pt>
                <c:pt idx="556">
                  <c:v>26696</c:v>
                </c:pt>
                <c:pt idx="557">
                  <c:v>26665</c:v>
                </c:pt>
                <c:pt idx="558">
                  <c:v>26634</c:v>
                </c:pt>
                <c:pt idx="559">
                  <c:v>26604</c:v>
                </c:pt>
                <c:pt idx="560">
                  <c:v>26573</c:v>
                </c:pt>
                <c:pt idx="561">
                  <c:v>26543</c:v>
                </c:pt>
                <c:pt idx="562">
                  <c:v>26512</c:v>
                </c:pt>
                <c:pt idx="563">
                  <c:v>26481</c:v>
                </c:pt>
                <c:pt idx="564">
                  <c:v>26451</c:v>
                </c:pt>
                <c:pt idx="565">
                  <c:v>26420</c:v>
                </c:pt>
                <c:pt idx="566">
                  <c:v>26390</c:v>
                </c:pt>
                <c:pt idx="567">
                  <c:v>26359</c:v>
                </c:pt>
                <c:pt idx="568">
                  <c:v>26330</c:v>
                </c:pt>
                <c:pt idx="569">
                  <c:v>26299</c:v>
                </c:pt>
                <c:pt idx="570">
                  <c:v>26268</c:v>
                </c:pt>
                <c:pt idx="571">
                  <c:v>26238</c:v>
                </c:pt>
                <c:pt idx="572">
                  <c:v>26207</c:v>
                </c:pt>
                <c:pt idx="573">
                  <c:v>26177</c:v>
                </c:pt>
                <c:pt idx="574">
                  <c:v>26146</c:v>
                </c:pt>
                <c:pt idx="575">
                  <c:v>26115</c:v>
                </c:pt>
                <c:pt idx="576">
                  <c:v>26085</c:v>
                </c:pt>
                <c:pt idx="577">
                  <c:v>26054</c:v>
                </c:pt>
                <c:pt idx="578">
                  <c:v>26024</c:v>
                </c:pt>
                <c:pt idx="579">
                  <c:v>25993</c:v>
                </c:pt>
                <c:pt idx="580">
                  <c:v>25965</c:v>
                </c:pt>
                <c:pt idx="581">
                  <c:v>25934</c:v>
                </c:pt>
                <c:pt idx="582">
                  <c:v>25903</c:v>
                </c:pt>
                <c:pt idx="583">
                  <c:v>25873</c:v>
                </c:pt>
                <c:pt idx="584">
                  <c:v>25842</c:v>
                </c:pt>
                <c:pt idx="585">
                  <c:v>25812</c:v>
                </c:pt>
                <c:pt idx="586">
                  <c:v>25781</c:v>
                </c:pt>
                <c:pt idx="587">
                  <c:v>25750</c:v>
                </c:pt>
                <c:pt idx="588">
                  <c:v>25720</c:v>
                </c:pt>
                <c:pt idx="589">
                  <c:v>25689</c:v>
                </c:pt>
                <c:pt idx="590">
                  <c:v>25659</c:v>
                </c:pt>
                <c:pt idx="591">
                  <c:v>25628</c:v>
                </c:pt>
                <c:pt idx="592">
                  <c:v>25600</c:v>
                </c:pt>
                <c:pt idx="593">
                  <c:v>25569</c:v>
                </c:pt>
                <c:pt idx="594">
                  <c:v>25538</c:v>
                </c:pt>
                <c:pt idx="595">
                  <c:v>25508</c:v>
                </c:pt>
                <c:pt idx="596">
                  <c:v>25477</c:v>
                </c:pt>
                <c:pt idx="597">
                  <c:v>25447</c:v>
                </c:pt>
                <c:pt idx="598">
                  <c:v>25416</c:v>
                </c:pt>
                <c:pt idx="599">
                  <c:v>25385</c:v>
                </c:pt>
                <c:pt idx="600">
                  <c:v>25355</c:v>
                </c:pt>
                <c:pt idx="601">
                  <c:v>25324</c:v>
                </c:pt>
                <c:pt idx="602">
                  <c:v>25294</c:v>
                </c:pt>
                <c:pt idx="603">
                  <c:v>25263</c:v>
                </c:pt>
                <c:pt idx="604">
                  <c:v>25235</c:v>
                </c:pt>
                <c:pt idx="605">
                  <c:v>25204</c:v>
                </c:pt>
                <c:pt idx="606">
                  <c:v>25173</c:v>
                </c:pt>
                <c:pt idx="607">
                  <c:v>25143</c:v>
                </c:pt>
                <c:pt idx="608">
                  <c:v>25112</c:v>
                </c:pt>
                <c:pt idx="609">
                  <c:v>25082</c:v>
                </c:pt>
                <c:pt idx="610">
                  <c:v>25051</c:v>
                </c:pt>
                <c:pt idx="611">
                  <c:v>25020</c:v>
                </c:pt>
                <c:pt idx="612">
                  <c:v>24990</c:v>
                </c:pt>
                <c:pt idx="613">
                  <c:v>24959</c:v>
                </c:pt>
                <c:pt idx="614">
                  <c:v>24929</c:v>
                </c:pt>
                <c:pt idx="615">
                  <c:v>24898</c:v>
                </c:pt>
                <c:pt idx="616">
                  <c:v>24869</c:v>
                </c:pt>
                <c:pt idx="617">
                  <c:v>24838</c:v>
                </c:pt>
                <c:pt idx="618">
                  <c:v>24807</c:v>
                </c:pt>
                <c:pt idx="619">
                  <c:v>24777</c:v>
                </c:pt>
                <c:pt idx="620">
                  <c:v>24746</c:v>
                </c:pt>
                <c:pt idx="621">
                  <c:v>24716</c:v>
                </c:pt>
                <c:pt idx="622">
                  <c:v>24685</c:v>
                </c:pt>
                <c:pt idx="623">
                  <c:v>24654</c:v>
                </c:pt>
                <c:pt idx="624">
                  <c:v>24624</c:v>
                </c:pt>
                <c:pt idx="625">
                  <c:v>24593</c:v>
                </c:pt>
                <c:pt idx="626">
                  <c:v>24563</c:v>
                </c:pt>
                <c:pt idx="627">
                  <c:v>24532</c:v>
                </c:pt>
                <c:pt idx="628">
                  <c:v>24504</c:v>
                </c:pt>
                <c:pt idx="629">
                  <c:v>24473</c:v>
                </c:pt>
                <c:pt idx="630">
                  <c:v>24442</c:v>
                </c:pt>
                <c:pt idx="631">
                  <c:v>24412</c:v>
                </c:pt>
                <c:pt idx="632">
                  <c:v>24381</c:v>
                </c:pt>
                <c:pt idx="633">
                  <c:v>24351</c:v>
                </c:pt>
                <c:pt idx="634">
                  <c:v>24320</c:v>
                </c:pt>
                <c:pt idx="635">
                  <c:v>24289</c:v>
                </c:pt>
                <c:pt idx="636">
                  <c:v>24259</c:v>
                </c:pt>
                <c:pt idx="637">
                  <c:v>24228</c:v>
                </c:pt>
                <c:pt idx="638">
                  <c:v>24198</c:v>
                </c:pt>
                <c:pt idx="639">
                  <c:v>24167</c:v>
                </c:pt>
                <c:pt idx="640">
                  <c:v>24139</c:v>
                </c:pt>
                <c:pt idx="641">
                  <c:v>24108</c:v>
                </c:pt>
                <c:pt idx="642">
                  <c:v>24077</c:v>
                </c:pt>
                <c:pt idx="643">
                  <c:v>24047</c:v>
                </c:pt>
                <c:pt idx="644">
                  <c:v>24016</c:v>
                </c:pt>
                <c:pt idx="645">
                  <c:v>23986</c:v>
                </c:pt>
                <c:pt idx="646">
                  <c:v>23955</c:v>
                </c:pt>
                <c:pt idx="647">
                  <c:v>23924</c:v>
                </c:pt>
                <c:pt idx="648">
                  <c:v>23894</c:v>
                </c:pt>
                <c:pt idx="649">
                  <c:v>23863</c:v>
                </c:pt>
                <c:pt idx="650">
                  <c:v>23833</c:v>
                </c:pt>
                <c:pt idx="651">
                  <c:v>23802</c:v>
                </c:pt>
                <c:pt idx="652">
                  <c:v>23774</c:v>
                </c:pt>
                <c:pt idx="653">
                  <c:v>23743</c:v>
                </c:pt>
                <c:pt idx="654">
                  <c:v>23712</c:v>
                </c:pt>
                <c:pt idx="655">
                  <c:v>23682</c:v>
                </c:pt>
                <c:pt idx="656">
                  <c:v>23651</c:v>
                </c:pt>
                <c:pt idx="657">
                  <c:v>23621</c:v>
                </c:pt>
                <c:pt idx="658">
                  <c:v>23590</c:v>
                </c:pt>
                <c:pt idx="659">
                  <c:v>23559</c:v>
                </c:pt>
                <c:pt idx="660">
                  <c:v>23529</c:v>
                </c:pt>
                <c:pt idx="661">
                  <c:v>23498</c:v>
                </c:pt>
                <c:pt idx="662">
                  <c:v>23468</c:v>
                </c:pt>
                <c:pt idx="663">
                  <c:v>23437</c:v>
                </c:pt>
                <c:pt idx="664">
                  <c:v>23408</c:v>
                </c:pt>
                <c:pt idx="665">
                  <c:v>23377</c:v>
                </c:pt>
                <c:pt idx="666">
                  <c:v>23346</c:v>
                </c:pt>
                <c:pt idx="667">
                  <c:v>23316</c:v>
                </c:pt>
                <c:pt idx="668">
                  <c:v>23285</c:v>
                </c:pt>
                <c:pt idx="669">
                  <c:v>23255</c:v>
                </c:pt>
                <c:pt idx="670">
                  <c:v>23224</c:v>
                </c:pt>
                <c:pt idx="671">
                  <c:v>23193</c:v>
                </c:pt>
                <c:pt idx="672">
                  <c:v>23163</c:v>
                </c:pt>
                <c:pt idx="673">
                  <c:v>23132</c:v>
                </c:pt>
                <c:pt idx="674">
                  <c:v>23102</c:v>
                </c:pt>
                <c:pt idx="675">
                  <c:v>23071</c:v>
                </c:pt>
                <c:pt idx="676">
                  <c:v>23043</c:v>
                </c:pt>
                <c:pt idx="677">
                  <c:v>23012</c:v>
                </c:pt>
                <c:pt idx="678">
                  <c:v>22981</c:v>
                </c:pt>
                <c:pt idx="679">
                  <c:v>22951</c:v>
                </c:pt>
                <c:pt idx="680">
                  <c:v>22920</c:v>
                </c:pt>
                <c:pt idx="681">
                  <c:v>22890</c:v>
                </c:pt>
                <c:pt idx="682">
                  <c:v>22859</c:v>
                </c:pt>
                <c:pt idx="683">
                  <c:v>22828</c:v>
                </c:pt>
                <c:pt idx="684">
                  <c:v>22798</c:v>
                </c:pt>
                <c:pt idx="685">
                  <c:v>22767</c:v>
                </c:pt>
                <c:pt idx="686">
                  <c:v>22737</c:v>
                </c:pt>
                <c:pt idx="687">
                  <c:v>22706</c:v>
                </c:pt>
                <c:pt idx="688">
                  <c:v>22678</c:v>
                </c:pt>
                <c:pt idx="689">
                  <c:v>22647</c:v>
                </c:pt>
                <c:pt idx="690">
                  <c:v>22616</c:v>
                </c:pt>
                <c:pt idx="691">
                  <c:v>22586</c:v>
                </c:pt>
                <c:pt idx="692">
                  <c:v>22555</c:v>
                </c:pt>
                <c:pt idx="693">
                  <c:v>22525</c:v>
                </c:pt>
                <c:pt idx="694">
                  <c:v>22494</c:v>
                </c:pt>
                <c:pt idx="695">
                  <c:v>22463</c:v>
                </c:pt>
                <c:pt idx="696">
                  <c:v>22433</c:v>
                </c:pt>
                <c:pt idx="697">
                  <c:v>22402</c:v>
                </c:pt>
                <c:pt idx="698">
                  <c:v>22372</c:v>
                </c:pt>
                <c:pt idx="699">
                  <c:v>22341</c:v>
                </c:pt>
                <c:pt idx="700">
                  <c:v>22313</c:v>
                </c:pt>
                <c:pt idx="701">
                  <c:v>22282</c:v>
                </c:pt>
                <c:pt idx="702">
                  <c:v>22251</c:v>
                </c:pt>
                <c:pt idx="703">
                  <c:v>22221</c:v>
                </c:pt>
                <c:pt idx="704">
                  <c:v>22190</c:v>
                </c:pt>
                <c:pt idx="705">
                  <c:v>22160</c:v>
                </c:pt>
                <c:pt idx="706">
                  <c:v>22129</c:v>
                </c:pt>
                <c:pt idx="707">
                  <c:v>22098</c:v>
                </c:pt>
                <c:pt idx="708">
                  <c:v>22068</c:v>
                </c:pt>
                <c:pt idx="709">
                  <c:v>22037</c:v>
                </c:pt>
                <c:pt idx="710">
                  <c:v>22007</c:v>
                </c:pt>
                <c:pt idx="711">
                  <c:v>21976</c:v>
                </c:pt>
                <c:pt idx="712">
                  <c:v>21947</c:v>
                </c:pt>
                <c:pt idx="713">
                  <c:v>21916</c:v>
                </c:pt>
                <c:pt idx="714">
                  <c:v>21885</c:v>
                </c:pt>
                <c:pt idx="715">
                  <c:v>21855</c:v>
                </c:pt>
                <c:pt idx="716">
                  <c:v>21824</c:v>
                </c:pt>
                <c:pt idx="717">
                  <c:v>21794</c:v>
                </c:pt>
                <c:pt idx="718">
                  <c:v>21763</c:v>
                </c:pt>
                <c:pt idx="719">
                  <c:v>21732</c:v>
                </c:pt>
                <c:pt idx="720">
                  <c:v>21702</c:v>
                </c:pt>
                <c:pt idx="721">
                  <c:v>21671</c:v>
                </c:pt>
                <c:pt idx="722">
                  <c:v>21641</c:v>
                </c:pt>
                <c:pt idx="723">
                  <c:v>21610</c:v>
                </c:pt>
                <c:pt idx="724">
                  <c:v>21582</c:v>
                </c:pt>
                <c:pt idx="725">
                  <c:v>21551</c:v>
                </c:pt>
                <c:pt idx="726">
                  <c:v>21520</c:v>
                </c:pt>
                <c:pt idx="727">
                  <c:v>21490</c:v>
                </c:pt>
                <c:pt idx="728">
                  <c:v>21459</c:v>
                </c:pt>
                <c:pt idx="729">
                  <c:v>21429</c:v>
                </c:pt>
                <c:pt idx="730">
                  <c:v>21398</c:v>
                </c:pt>
                <c:pt idx="731">
                  <c:v>21367</c:v>
                </c:pt>
                <c:pt idx="732">
                  <c:v>21337</c:v>
                </c:pt>
                <c:pt idx="733">
                  <c:v>21306</c:v>
                </c:pt>
                <c:pt idx="734">
                  <c:v>21276</c:v>
                </c:pt>
                <c:pt idx="735">
                  <c:v>21245</c:v>
                </c:pt>
                <c:pt idx="736">
                  <c:v>21217</c:v>
                </c:pt>
                <c:pt idx="737">
                  <c:v>21186</c:v>
                </c:pt>
                <c:pt idx="738">
                  <c:v>21155</c:v>
                </c:pt>
                <c:pt idx="739">
                  <c:v>21125</c:v>
                </c:pt>
                <c:pt idx="740">
                  <c:v>21094</c:v>
                </c:pt>
                <c:pt idx="741">
                  <c:v>21064</c:v>
                </c:pt>
                <c:pt idx="742">
                  <c:v>21033</c:v>
                </c:pt>
                <c:pt idx="743">
                  <c:v>21002</c:v>
                </c:pt>
                <c:pt idx="744">
                  <c:v>20972</c:v>
                </c:pt>
                <c:pt idx="745">
                  <c:v>20941</c:v>
                </c:pt>
                <c:pt idx="746">
                  <c:v>20911</c:v>
                </c:pt>
                <c:pt idx="747">
                  <c:v>20880</c:v>
                </c:pt>
                <c:pt idx="748">
                  <c:v>20852</c:v>
                </c:pt>
                <c:pt idx="749">
                  <c:v>20821</c:v>
                </c:pt>
                <c:pt idx="750">
                  <c:v>20790</c:v>
                </c:pt>
                <c:pt idx="751">
                  <c:v>20760</c:v>
                </c:pt>
                <c:pt idx="752">
                  <c:v>20729</c:v>
                </c:pt>
                <c:pt idx="753">
                  <c:v>20699</c:v>
                </c:pt>
                <c:pt idx="754">
                  <c:v>20668</c:v>
                </c:pt>
                <c:pt idx="755">
                  <c:v>20637</c:v>
                </c:pt>
                <c:pt idx="756">
                  <c:v>20607</c:v>
                </c:pt>
                <c:pt idx="757">
                  <c:v>20576</c:v>
                </c:pt>
                <c:pt idx="758">
                  <c:v>20546</c:v>
                </c:pt>
                <c:pt idx="759">
                  <c:v>20515</c:v>
                </c:pt>
                <c:pt idx="760">
                  <c:v>20486</c:v>
                </c:pt>
                <c:pt idx="761">
                  <c:v>20455</c:v>
                </c:pt>
                <c:pt idx="762">
                  <c:v>20424</c:v>
                </c:pt>
                <c:pt idx="763">
                  <c:v>20394</c:v>
                </c:pt>
                <c:pt idx="764">
                  <c:v>20363</c:v>
                </c:pt>
                <c:pt idx="765">
                  <c:v>20333</c:v>
                </c:pt>
                <c:pt idx="766">
                  <c:v>20302</c:v>
                </c:pt>
                <c:pt idx="767">
                  <c:v>20271</c:v>
                </c:pt>
                <c:pt idx="768">
                  <c:v>20241</c:v>
                </c:pt>
                <c:pt idx="769">
                  <c:v>20210</c:v>
                </c:pt>
                <c:pt idx="770">
                  <c:v>20180</c:v>
                </c:pt>
                <c:pt idx="771">
                  <c:v>20149</c:v>
                </c:pt>
                <c:pt idx="772">
                  <c:v>20121</c:v>
                </c:pt>
                <c:pt idx="773">
                  <c:v>20090</c:v>
                </c:pt>
                <c:pt idx="774">
                  <c:v>20059</c:v>
                </c:pt>
                <c:pt idx="775">
                  <c:v>20029</c:v>
                </c:pt>
                <c:pt idx="776">
                  <c:v>19998</c:v>
                </c:pt>
                <c:pt idx="777">
                  <c:v>19968</c:v>
                </c:pt>
                <c:pt idx="778">
                  <c:v>19937</c:v>
                </c:pt>
                <c:pt idx="779">
                  <c:v>19906</c:v>
                </c:pt>
                <c:pt idx="780">
                  <c:v>19876</c:v>
                </c:pt>
                <c:pt idx="781">
                  <c:v>19845</c:v>
                </c:pt>
                <c:pt idx="782">
                  <c:v>19815</c:v>
                </c:pt>
                <c:pt idx="783">
                  <c:v>19784</c:v>
                </c:pt>
                <c:pt idx="784">
                  <c:v>19756</c:v>
                </c:pt>
                <c:pt idx="785">
                  <c:v>19725</c:v>
                </c:pt>
                <c:pt idx="786">
                  <c:v>19694</c:v>
                </c:pt>
                <c:pt idx="787">
                  <c:v>19664</c:v>
                </c:pt>
                <c:pt idx="788">
                  <c:v>19633</c:v>
                </c:pt>
                <c:pt idx="789">
                  <c:v>19603</c:v>
                </c:pt>
                <c:pt idx="790">
                  <c:v>19572</c:v>
                </c:pt>
                <c:pt idx="791">
                  <c:v>19541</c:v>
                </c:pt>
                <c:pt idx="792">
                  <c:v>19511</c:v>
                </c:pt>
                <c:pt idx="793">
                  <c:v>19480</c:v>
                </c:pt>
                <c:pt idx="794">
                  <c:v>19450</c:v>
                </c:pt>
                <c:pt idx="795">
                  <c:v>19419</c:v>
                </c:pt>
                <c:pt idx="796">
                  <c:v>19391</c:v>
                </c:pt>
                <c:pt idx="797">
                  <c:v>19360</c:v>
                </c:pt>
                <c:pt idx="798">
                  <c:v>19329</c:v>
                </c:pt>
                <c:pt idx="799">
                  <c:v>19299</c:v>
                </c:pt>
                <c:pt idx="800">
                  <c:v>19268</c:v>
                </c:pt>
                <c:pt idx="801">
                  <c:v>19238</c:v>
                </c:pt>
                <c:pt idx="802">
                  <c:v>19207</c:v>
                </c:pt>
                <c:pt idx="803">
                  <c:v>19176</c:v>
                </c:pt>
                <c:pt idx="804">
                  <c:v>19146</c:v>
                </c:pt>
                <c:pt idx="805">
                  <c:v>19115</c:v>
                </c:pt>
                <c:pt idx="806">
                  <c:v>19085</c:v>
                </c:pt>
                <c:pt idx="807">
                  <c:v>19054</c:v>
                </c:pt>
                <c:pt idx="808">
                  <c:v>19025</c:v>
                </c:pt>
                <c:pt idx="809">
                  <c:v>18994</c:v>
                </c:pt>
                <c:pt idx="810">
                  <c:v>18963</c:v>
                </c:pt>
                <c:pt idx="811">
                  <c:v>18933</c:v>
                </c:pt>
                <c:pt idx="812">
                  <c:v>18902</c:v>
                </c:pt>
                <c:pt idx="813">
                  <c:v>18872</c:v>
                </c:pt>
                <c:pt idx="814">
                  <c:v>18841</c:v>
                </c:pt>
                <c:pt idx="815">
                  <c:v>18810</c:v>
                </c:pt>
                <c:pt idx="816">
                  <c:v>18780</c:v>
                </c:pt>
                <c:pt idx="817">
                  <c:v>18749</c:v>
                </c:pt>
                <c:pt idx="818">
                  <c:v>18719</c:v>
                </c:pt>
                <c:pt idx="819">
                  <c:v>18688</c:v>
                </c:pt>
                <c:pt idx="820">
                  <c:v>18660</c:v>
                </c:pt>
                <c:pt idx="821">
                  <c:v>18629</c:v>
                </c:pt>
                <c:pt idx="822">
                  <c:v>18598</c:v>
                </c:pt>
                <c:pt idx="823">
                  <c:v>18568</c:v>
                </c:pt>
                <c:pt idx="824">
                  <c:v>18537</c:v>
                </c:pt>
                <c:pt idx="825">
                  <c:v>18507</c:v>
                </c:pt>
                <c:pt idx="826">
                  <c:v>18476</c:v>
                </c:pt>
                <c:pt idx="827">
                  <c:v>18445</c:v>
                </c:pt>
                <c:pt idx="828">
                  <c:v>18415</c:v>
                </c:pt>
                <c:pt idx="829">
                  <c:v>18384</c:v>
                </c:pt>
                <c:pt idx="830">
                  <c:v>18354</c:v>
                </c:pt>
                <c:pt idx="831">
                  <c:v>18323</c:v>
                </c:pt>
              </c:numCache>
            </c:numRef>
          </c:val>
          <c:smooth val="0"/>
          <c:extLst>
            <c:ext xmlns:c16="http://schemas.microsoft.com/office/drawing/2014/chart" uri="{C3380CC4-5D6E-409C-BE32-E72D297353CC}">
              <c16:uniqueId val="{00000000-904C-AC4C-8102-529833850235}"/>
            </c:ext>
          </c:extLst>
        </c:ser>
        <c:ser>
          <c:idx val="1"/>
          <c:order val="1"/>
          <c:tx>
            <c:strRef>
              <c:f>'PMI Analysis'!$D$2</c:f>
              <c:strCache>
                <c:ptCount val="1"/>
                <c:pt idx="0">
                  <c:v>DATE</c:v>
                </c:pt>
              </c:strCache>
            </c:strRef>
          </c:tx>
          <c:spPr>
            <a:ln w="12700" cap="rnd">
              <a:solidFill>
                <a:schemeClr val="accent2"/>
              </a:solidFill>
              <a:round/>
            </a:ln>
            <a:effectLst/>
          </c:spPr>
          <c:marker>
            <c:symbol val="none"/>
          </c:marker>
          <c:cat>
            <c:numRef>
              <c:f>'PMI Analysis'!$A$3:$A$833</c:f>
              <c:numCache>
                <c:formatCode>m/d/yyyy</c:formatCode>
                <c:ptCount val="831"/>
              </c:numCache>
            </c:numRef>
          </c:cat>
          <c:val>
            <c:numRef>
              <c:f>'PMI Analysis'!$D$3:$D$834</c:f>
              <c:numCache>
                <c:formatCode>m/d/yyyy</c:formatCode>
                <c:ptCount val="832"/>
                <c:pt idx="0">
                  <c:v>43617</c:v>
                </c:pt>
                <c:pt idx="1">
                  <c:v>43586</c:v>
                </c:pt>
                <c:pt idx="2">
                  <c:v>43556</c:v>
                </c:pt>
                <c:pt idx="3">
                  <c:v>43525</c:v>
                </c:pt>
                <c:pt idx="4">
                  <c:v>43497</c:v>
                </c:pt>
                <c:pt idx="5">
                  <c:v>43466</c:v>
                </c:pt>
                <c:pt idx="6">
                  <c:v>43435</c:v>
                </c:pt>
                <c:pt idx="7">
                  <c:v>43405</c:v>
                </c:pt>
                <c:pt idx="8">
                  <c:v>43374</c:v>
                </c:pt>
                <c:pt idx="9">
                  <c:v>43344</c:v>
                </c:pt>
                <c:pt idx="10">
                  <c:v>43313</c:v>
                </c:pt>
                <c:pt idx="11">
                  <c:v>43282</c:v>
                </c:pt>
                <c:pt idx="12">
                  <c:v>43252</c:v>
                </c:pt>
                <c:pt idx="13">
                  <c:v>43221</c:v>
                </c:pt>
                <c:pt idx="14">
                  <c:v>43191</c:v>
                </c:pt>
                <c:pt idx="15">
                  <c:v>43160</c:v>
                </c:pt>
                <c:pt idx="16">
                  <c:v>43132</c:v>
                </c:pt>
                <c:pt idx="17">
                  <c:v>43101</c:v>
                </c:pt>
                <c:pt idx="18">
                  <c:v>43070</c:v>
                </c:pt>
                <c:pt idx="19">
                  <c:v>43040</c:v>
                </c:pt>
                <c:pt idx="20">
                  <c:v>43009</c:v>
                </c:pt>
                <c:pt idx="21">
                  <c:v>42979</c:v>
                </c:pt>
                <c:pt idx="22">
                  <c:v>42948</c:v>
                </c:pt>
                <c:pt idx="23">
                  <c:v>42917</c:v>
                </c:pt>
                <c:pt idx="24">
                  <c:v>42887</c:v>
                </c:pt>
                <c:pt idx="25">
                  <c:v>42856</c:v>
                </c:pt>
                <c:pt idx="26">
                  <c:v>42826</c:v>
                </c:pt>
                <c:pt idx="27">
                  <c:v>42795</c:v>
                </c:pt>
                <c:pt idx="28">
                  <c:v>42767</c:v>
                </c:pt>
                <c:pt idx="29">
                  <c:v>42736</c:v>
                </c:pt>
                <c:pt idx="30">
                  <c:v>42705</c:v>
                </c:pt>
                <c:pt idx="31">
                  <c:v>42675</c:v>
                </c:pt>
                <c:pt idx="32">
                  <c:v>42644</c:v>
                </c:pt>
                <c:pt idx="33">
                  <c:v>42614</c:v>
                </c:pt>
                <c:pt idx="34">
                  <c:v>42583</c:v>
                </c:pt>
                <c:pt idx="35">
                  <c:v>42552</c:v>
                </c:pt>
                <c:pt idx="36">
                  <c:v>42522</c:v>
                </c:pt>
                <c:pt idx="37">
                  <c:v>42491</c:v>
                </c:pt>
                <c:pt idx="38">
                  <c:v>42461</c:v>
                </c:pt>
                <c:pt idx="39">
                  <c:v>42430</c:v>
                </c:pt>
                <c:pt idx="40">
                  <c:v>42401</c:v>
                </c:pt>
                <c:pt idx="41">
                  <c:v>42370</c:v>
                </c:pt>
                <c:pt idx="42">
                  <c:v>42339</c:v>
                </c:pt>
                <c:pt idx="43">
                  <c:v>42309</c:v>
                </c:pt>
                <c:pt idx="44">
                  <c:v>42278</c:v>
                </c:pt>
                <c:pt idx="45">
                  <c:v>42248</c:v>
                </c:pt>
                <c:pt idx="46">
                  <c:v>42217</c:v>
                </c:pt>
                <c:pt idx="47">
                  <c:v>42186</c:v>
                </c:pt>
                <c:pt idx="48">
                  <c:v>42156</c:v>
                </c:pt>
                <c:pt idx="49">
                  <c:v>42125</c:v>
                </c:pt>
                <c:pt idx="50">
                  <c:v>42095</c:v>
                </c:pt>
                <c:pt idx="51">
                  <c:v>42064</c:v>
                </c:pt>
                <c:pt idx="52">
                  <c:v>42036</c:v>
                </c:pt>
                <c:pt idx="53">
                  <c:v>42005</c:v>
                </c:pt>
                <c:pt idx="54">
                  <c:v>41974</c:v>
                </c:pt>
                <c:pt idx="55">
                  <c:v>41944</c:v>
                </c:pt>
                <c:pt idx="56">
                  <c:v>41913</c:v>
                </c:pt>
                <c:pt idx="57">
                  <c:v>41883</c:v>
                </c:pt>
                <c:pt idx="58">
                  <c:v>41852</c:v>
                </c:pt>
                <c:pt idx="59">
                  <c:v>41821</c:v>
                </c:pt>
                <c:pt idx="60">
                  <c:v>41791</c:v>
                </c:pt>
                <c:pt idx="61">
                  <c:v>41760</c:v>
                </c:pt>
                <c:pt idx="62">
                  <c:v>41730</c:v>
                </c:pt>
                <c:pt idx="63">
                  <c:v>41699</c:v>
                </c:pt>
                <c:pt idx="64">
                  <c:v>41671</c:v>
                </c:pt>
                <c:pt idx="65">
                  <c:v>41640</c:v>
                </c:pt>
                <c:pt idx="66">
                  <c:v>41609</c:v>
                </c:pt>
                <c:pt idx="67">
                  <c:v>41579</c:v>
                </c:pt>
                <c:pt idx="68">
                  <c:v>41548</c:v>
                </c:pt>
                <c:pt idx="69">
                  <c:v>41518</c:v>
                </c:pt>
                <c:pt idx="70">
                  <c:v>41487</c:v>
                </c:pt>
                <c:pt idx="71">
                  <c:v>41456</c:v>
                </c:pt>
                <c:pt idx="72">
                  <c:v>41426</c:v>
                </c:pt>
                <c:pt idx="73">
                  <c:v>41395</c:v>
                </c:pt>
                <c:pt idx="74">
                  <c:v>41365</c:v>
                </c:pt>
                <c:pt idx="75">
                  <c:v>41334</c:v>
                </c:pt>
                <c:pt idx="76">
                  <c:v>41306</c:v>
                </c:pt>
                <c:pt idx="77">
                  <c:v>41275</c:v>
                </c:pt>
                <c:pt idx="78">
                  <c:v>41244</c:v>
                </c:pt>
                <c:pt idx="79">
                  <c:v>41214</c:v>
                </c:pt>
                <c:pt idx="80">
                  <c:v>41183</c:v>
                </c:pt>
                <c:pt idx="81">
                  <c:v>41153</c:v>
                </c:pt>
                <c:pt idx="82">
                  <c:v>41122</c:v>
                </c:pt>
                <c:pt idx="83">
                  <c:v>41091</c:v>
                </c:pt>
                <c:pt idx="84">
                  <c:v>41061</c:v>
                </c:pt>
                <c:pt idx="85">
                  <c:v>41030</c:v>
                </c:pt>
                <c:pt idx="86">
                  <c:v>41000</c:v>
                </c:pt>
                <c:pt idx="87">
                  <c:v>40969</c:v>
                </c:pt>
                <c:pt idx="88">
                  <c:v>40940</c:v>
                </c:pt>
                <c:pt idx="89">
                  <c:v>40909</c:v>
                </c:pt>
                <c:pt idx="90">
                  <c:v>40878</c:v>
                </c:pt>
                <c:pt idx="91">
                  <c:v>40848</c:v>
                </c:pt>
                <c:pt idx="92">
                  <c:v>40817</c:v>
                </c:pt>
                <c:pt idx="93">
                  <c:v>40787</c:v>
                </c:pt>
                <c:pt idx="94">
                  <c:v>40756</c:v>
                </c:pt>
                <c:pt idx="95">
                  <c:v>40725</c:v>
                </c:pt>
                <c:pt idx="96">
                  <c:v>40695</c:v>
                </c:pt>
                <c:pt idx="97">
                  <c:v>40664</c:v>
                </c:pt>
                <c:pt idx="98">
                  <c:v>40634</c:v>
                </c:pt>
                <c:pt idx="99">
                  <c:v>40603</c:v>
                </c:pt>
                <c:pt idx="100">
                  <c:v>40575</c:v>
                </c:pt>
                <c:pt idx="101">
                  <c:v>40544</c:v>
                </c:pt>
                <c:pt idx="102">
                  <c:v>40513</c:v>
                </c:pt>
                <c:pt idx="103">
                  <c:v>40483</c:v>
                </c:pt>
                <c:pt idx="104">
                  <c:v>40452</c:v>
                </c:pt>
                <c:pt idx="105">
                  <c:v>40422</c:v>
                </c:pt>
                <c:pt idx="106">
                  <c:v>40391</c:v>
                </c:pt>
                <c:pt idx="107">
                  <c:v>40360</c:v>
                </c:pt>
                <c:pt idx="108">
                  <c:v>40330</c:v>
                </c:pt>
                <c:pt idx="109">
                  <c:v>40299</c:v>
                </c:pt>
                <c:pt idx="110">
                  <c:v>40269</c:v>
                </c:pt>
                <c:pt idx="111">
                  <c:v>40238</c:v>
                </c:pt>
                <c:pt idx="112">
                  <c:v>40210</c:v>
                </c:pt>
                <c:pt idx="113">
                  <c:v>40179</c:v>
                </c:pt>
                <c:pt idx="114">
                  <c:v>40148</c:v>
                </c:pt>
                <c:pt idx="115">
                  <c:v>40118</c:v>
                </c:pt>
                <c:pt idx="116">
                  <c:v>40087</c:v>
                </c:pt>
                <c:pt idx="117">
                  <c:v>40057</c:v>
                </c:pt>
                <c:pt idx="118">
                  <c:v>40026</c:v>
                </c:pt>
                <c:pt idx="119">
                  <c:v>39995</c:v>
                </c:pt>
                <c:pt idx="120">
                  <c:v>39965</c:v>
                </c:pt>
                <c:pt idx="121">
                  <c:v>39934</c:v>
                </c:pt>
                <c:pt idx="122">
                  <c:v>39904</c:v>
                </c:pt>
                <c:pt idx="123">
                  <c:v>39873</c:v>
                </c:pt>
                <c:pt idx="124">
                  <c:v>39845</c:v>
                </c:pt>
                <c:pt idx="125">
                  <c:v>39814</c:v>
                </c:pt>
                <c:pt idx="126">
                  <c:v>39783</c:v>
                </c:pt>
                <c:pt idx="127">
                  <c:v>39753</c:v>
                </c:pt>
                <c:pt idx="128">
                  <c:v>39722</c:v>
                </c:pt>
                <c:pt idx="129">
                  <c:v>39692</c:v>
                </c:pt>
                <c:pt idx="130">
                  <c:v>39661</c:v>
                </c:pt>
                <c:pt idx="131">
                  <c:v>39630</c:v>
                </c:pt>
                <c:pt idx="132">
                  <c:v>39600</c:v>
                </c:pt>
                <c:pt idx="133">
                  <c:v>39569</c:v>
                </c:pt>
                <c:pt idx="134">
                  <c:v>39539</c:v>
                </c:pt>
                <c:pt idx="135">
                  <c:v>39508</c:v>
                </c:pt>
                <c:pt idx="136">
                  <c:v>39479</c:v>
                </c:pt>
                <c:pt idx="137">
                  <c:v>39448</c:v>
                </c:pt>
                <c:pt idx="138">
                  <c:v>39417</c:v>
                </c:pt>
                <c:pt idx="139">
                  <c:v>39387</c:v>
                </c:pt>
                <c:pt idx="140">
                  <c:v>39356</c:v>
                </c:pt>
                <c:pt idx="141">
                  <c:v>39326</c:v>
                </c:pt>
                <c:pt idx="142">
                  <c:v>39295</c:v>
                </c:pt>
                <c:pt idx="143">
                  <c:v>39264</c:v>
                </c:pt>
                <c:pt idx="144">
                  <c:v>39234</c:v>
                </c:pt>
                <c:pt idx="145">
                  <c:v>39203</c:v>
                </c:pt>
                <c:pt idx="146">
                  <c:v>39173</c:v>
                </c:pt>
                <c:pt idx="147">
                  <c:v>39142</c:v>
                </c:pt>
                <c:pt idx="148">
                  <c:v>39114</c:v>
                </c:pt>
                <c:pt idx="149">
                  <c:v>39083</c:v>
                </c:pt>
                <c:pt idx="150">
                  <c:v>39052</c:v>
                </c:pt>
                <c:pt idx="151">
                  <c:v>39022</c:v>
                </c:pt>
                <c:pt idx="152">
                  <c:v>38991</c:v>
                </c:pt>
                <c:pt idx="153">
                  <c:v>38961</c:v>
                </c:pt>
                <c:pt idx="154">
                  <c:v>38930</c:v>
                </c:pt>
                <c:pt idx="155">
                  <c:v>38899</c:v>
                </c:pt>
                <c:pt idx="156">
                  <c:v>38869</c:v>
                </c:pt>
                <c:pt idx="157">
                  <c:v>38838</c:v>
                </c:pt>
                <c:pt idx="158">
                  <c:v>38808</c:v>
                </c:pt>
                <c:pt idx="159">
                  <c:v>38777</c:v>
                </c:pt>
                <c:pt idx="160">
                  <c:v>38749</c:v>
                </c:pt>
                <c:pt idx="161">
                  <c:v>38718</c:v>
                </c:pt>
                <c:pt idx="162">
                  <c:v>38687</c:v>
                </c:pt>
                <c:pt idx="163">
                  <c:v>38657</c:v>
                </c:pt>
                <c:pt idx="164">
                  <c:v>38626</c:v>
                </c:pt>
                <c:pt idx="165">
                  <c:v>38596</c:v>
                </c:pt>
                <c:pt idx="166">
                  <c:v>38565</c:v>
                </c:pt>
                <c:pt idx="167">
                  <c:v>38534</c:v>
                </c:pt>
                <c:pt idx="168">
                  <c:v>38504</c:v>
                </c:pt>
                <c:pt idx="169">
                  <c:v>38473</c:v>
                </c:pt>
                <c:pt idx="170">
                  <c:v>38443</c:v>
                </c:pt>
                <c:pt idx="171">
                  <c:v>38412</c:v>
                </c:pt>
                <c:pt idx="172">
                  <c:v>38384</c:v>
                </c:pt>
                <c:pt idx="173">
                  <c:v>38353</c:v>
                </c:pt>
                <c:pt idx="174">
                  <c:v>38322</c:v>
                </c:pt>
                <c:pt idx="175">
                  <c:v>38292</c:v>
                </c:pt>
                <c:pt idx="176">
                  <c:v>38261</c:v>
                </c:pt>
                <c:pt idx="177">
                  <c:v>38231</c:v>
                </c:pt>
                <c:pt idx="178">
                  <c:v>38200</c:v>
                </c:pt>
                <c:pt idx="179">
                  <c:v>38169</c:v>
                </c:pt>
                <c:pt idx="180">
                  <c:v>38139</c:v>
                </c:pt>
                <c:pt idx="181">
                  <c:v>38108</c:v>
                </c:pt>
                <c:pt idx="182">
                  <c:v>38078</c:v>
                </c:pt>
                <c:pt idx="183">
                  <c:v>38047</c:v>
                </c:pt>
                <c:pt idx="184">
                  <c:v>38018</c:v>
                </c:pt>
                <c:pt idx="185">
                  <c:v>37987</c:v>
                </c:pt>
                <c:pt idx="186">
                  <c:v>37956</c:v>
                </c:pt>
                <c:pt idx="187">
                  <c:v>37926</c:v>
                </c:pt>
                <c:pt idx="188">
                  <c:v>37895</c:v>
                </c:pt>
                <c:pt idx="189">
                  <c:v>37865</c:v>
                </c:pt>
                <c:pt idx="190">
                  <c:v>37834</c:v>
                </c:pt>
                <c:pt idx="191">
                  <c:v>37803</c:v>
                </c:pt>
                <c:pt idx="192">
                  <c:v>37773</c:v>
                </c:pt>
                <c:pt idx="193">
                  <c:v>37742</c:v>
                </c:pt>
                <c:pt idx="194">
                  <c:v>37712</c:v>
                </c:pt>
                <c:pt idx="195">
                  <c:v>37681</c:v>
                </c:pt>
                <c:pt idx="196">
                  <c:v>37653</c:v>
                </c:pt>
                <c:pt idx="197">
                  <c:v>37622</c:v>
                </c:pt>
                <c:pt idx="198">
                  <c:v>37591</c:v>
                </c:pt>
                <c:pt idx="199">
                  <c:v>37561</c:v>
                </c:pt>
                <c:pt idx="200">
                  <c:v>37530</c:v>
                </c:pt>
                <c:pt idx="201">
                  <c:v>37500</c:v>
                </c:pt>
                <c:pt idx="202">
                  <c:v>37469</c:v>
                </c:pt>
                <c:pt idx="203">
                  <c:v>37438</c:v>
                </c:pt>
                <c:pt idx="204">
                  <c:v>37408</c:v>
                </c:pt>
                <c:pt idx="205">
                  <c:v>37377</c:v>
                </c:pt>
                <c:pt idx="206">
                  <c:v>37347</c:v>
                </c:pt>
                <c:pt idx="207">
                  <c:v>37316</c:v>
                </c:pt>
                <c:pt idx="208">
                  <c:v>37288</c:v>
                </c:pt>
                <c:pt idx="209">
                  <c:v>37257</c:v>
                </c:pt>
                <c:pt idx="210">
                  <c:v>37226</c:v>
                </c:pt>
                <c:pt idx="211">
                  <c:v>37196</c:v>
                </c:pt>
                <c:pt idx="212">
                  <c:v>37165</c:v>
                </c:pt>
                <c:pt idx="213">
                  <c:v>37135</c:v>
                </c:pt>
                <c:pt idx="214">
                  <c:v>37104</c:v>
                </c:pt>
                <c:pt idx="215">
                  <c:v>37073</c:v>
                </c:pt>
                <c:pt idx="216">
                  <c:v>37043</c:v>
                </c:pt>
                <c:pt idx="217">
                  <c:v>37012</c:v>
                </c:pt>
                <c:pt idx="218">
                  <c:v>36982</c:v>
                </c:pt>
                <c:pt idx="219">
                  <c:v>36951</c:v>
                </c:pt>
                <c:pt idx="220">
                  <c:v>36923</c:v>
                </c:pt>
                <c:pt idx="221">
                  <c:v>36892</c:v>
                </c:pt>
                <c:pt idx="222">
                  <c:v>36861</c:v>
                </c:pt>
                <c:pt idx="223">
                  <c:v>36831</c:v>
                </c:pt>
                <c:pt idx="224">
                  <c:v>36800</c:v>
                </c:pt>
                <c:pt idx="225">
                  <c:v>36770</c:v>
                </c:pt>
                <c:pt idx="226">
                  <c:v>36739</c:v>
                </c:pt>
                <c:pt idx="227">
                  <c:v>36708</c:v>
                </c:pt>
                <c:pt idx="228">
                  <c:v>36678</c:v>
                </c:pt>
                <c:pt idx="229">
                  <c:v>36647</c:v>
                </c:pt>
                <c:pt idx="230">
                  <c:v>36617</c:v>
                </c:pt>
                <c:pt idx="231">
                  <c:v>36586</c:v>
                </c:pt>
                <c:pt idx="232">
                  <c:v>36557</c:v>
                </c:pt>
                <c:pt idx="233">
                  <c:v>36526</c:v>
                </c:pt>
                <c:pt idx="234">
                  <c:v>36495</c:v>
                </c:pt>
                <c:pt idx="235">
                  <c:v>36465</c:v>
                </c:pt>
                <c:pt idx="236">
                  <c:v>36434</c:v>
                </c:pt>
                <c:pt idx="237">
                  <c:v>36404</c:v>
                </c:pt>
                <c:pt idx="238">
                  <c:v>36373</c:v>
                </c:pt>
                <c:pt idx="239">
                  <c:v>36342</c:v>
                </c:pt>
                <c:pt idx="240">
                  <c:v>36312</c:v>
                </c:pt>
                <c:pt idx="241">
                  <c:v>36281</c:v>
                </c:pt>
                <c:pt idx="242">
                  <c:v>36251</c:v>
                </c:pt>
                <c:pt idx="243">
                  <c:v>36220</c:v>
                </c:pt>
                <c:pt idx="244">
                  <c:v>36192</c:v>
                </c:pt>
                <c:pt idx="245">
                  <c:v>36161</c:v>
                </c:pt>
                <c:pt idx="246">
                  <c:v>36130</c:v>
                </c:pt>
                <c:pt idx="247">
                  <c:v>36100</c:v>
                </c:pt>
                <c:pt idx="248">
                  <c:v>36069</c:v>
                </c:pt>
                <c:pt idx="249">
                  <c:v>36039</c:v>
                </c:pt>
                <c:pt idx="250">
                  <c:v>36008</c:v>
                </c:pt>
                <c:pt idx="251">
                  <c:v>35977</c:v>
                </c:pt>
                <c:pt idx="252">
                  <c:v>35947</c:v>
                </c:pt>
                <c:pt idx="253">
                  <c:v>35916</c:v>
                </c:pt>
                <c:pt idx="254">
                  <c:v>35886</c:v>
                </c:pt>
                <c:pt idx="255">
                  <c:v>35855</c:v>
                </c:pt>
                <c:pt idx="256">
                  <c:v>35827</c:v>
                </c:pt>
                <c:pt idx="257">
                  <c:v>35796</c:v>
                </c:pt>
                <c:pt idx="258">
                  <c:v>35765</c:v>
                </c:pt>
                <c:pt idx="259">
                  <c:v>35735</c:v>
                </c:pt>
                <c:pt idx="260">
                  <c:v>35704</c:v>
                </c:pt>
                <c:pt idx="261">
                  <c:v>35674</c:v>
                </c:pt>
                <c:pt idx="262">
                  <c:v>35643</c:v>
                </c:pt>
                <c:pt idx="263">
                  <c:v>35612</c:v>
                </c:pt>
                <c:pt idx="264">
                  <c:v>35582</c:v>
                </c:pt>
                <c:pt idx="265">
                  <c:v>35551</c:v>
                </c:pt>
                <c:pt idx="266">
                  <c:v>35521</c:v>
                </c:pt>
                <c:pt idx="267">
                  <c:v>35490</c:v>
                </c:pt>
                <c:pt idx="268">
                  <c:v>35462</c:v>
                </c:pt>
                <c:pt idx="269">
                  <c:v>35431</c:v>
                </c:pt>
                <c:pt idx="270">
                  <c:v>35400</c:v>
                </c:pt>
                <c:pt idx="271">
                  <c:v>35370</c:v>
                </c:pt>
                <c:pt idx="272">
                  <c:v>35339</c:v>
                </c:pt>
                <c:pt idx="273">
                  <c:v>35309</c:v>
                </c:pt>
                <c:pt idx="274">
                  <c:v>35278</c:v>
                </c:pt>
                <c:pt idx="275">
                  <c:v>35247</c:v>
                </c:pt>
                <c:pt idx="276">
                  <c:v>35217</c:v>
                </c:pt>
                <c:pt idx="277">
                  <c:v>35186</c:v>
                </c:pt>
                <c:pt idx="278">
                  <c:v>35156</c:v>
                </c:pt>
                <c:pt idx="279">
                  <c:v>35125</c:v>
                </c:pt>
                <c:pt idx="280">
                  <c:v>35096</c:v>
                </c:pt>
                <c:pt idx="281">
                  <c:v>35065</c:v>
                </c:pt>
                <c:pt idx="282">
                  <c:v>35034</c:v>
                </c:pt>
                <c:pt idx="283">
                  <c:v>35004</c:v>
                </c:pt>
                <c:pt idx="284">
                  <c:v>34973</c:v>
                </c:pt>
                <c:pt idx="285">
                  <c:v>34943</c:v>
                </c:pt>
                <c:pt idx="286">
                  <c:v>34912</c:v>
                </c:pt>
                <c:pt idx="287">
                  <c:v>34881</c:v>
                </c:pt>
                <c:pt idx="288">
                  <c:v>34851</c:v>
                </c:pt>
                <c:pt idx="289">
                  <c:v>34820</c:v>
                </c:pt>
                <c:pt idx="290">
                  <c:v>34790</c:v>
                </c:pt>
                <c:pt idx="291">
                  <c:v>34759</c:v>
                </c:pt>
                <c:pt idx="292">
                  <c:v>34731</c:v>
                </c:pt>
                <c:pt idx="293">
                  <c:v>34700</c:v>
                </c:pt>
                <c:pt idx="294">
                  <c:v>34669</c:v>
                </c:pt>
                <c:pt idx="295">
                  <c:v>34639</c:v>
                </c:pt>
                <c:pt idx="296">
                  <c:v>34608</c:v>
                </c:pt>
                <c:pt idx="297">
                  <c:v>34578</c:v>
                </c:pt>
                <c:pt idx="298">
                  <c:v>34547</c:v>
                </c:pt>
                <c:pt idx="299">
                  <c:v>34516</c:v>
                </c:pt>
                <c:pt idx="300">
                  <c:v>34486</c:v>
                </c:pt>
                <c:pt idx="301">
                  <c:v>34455</c:v>
                </c:pt>
                <c:pt idx="302">
                  <c:v>34425</c:v>
                </c:pt>
                <c:pt idx="303">
                  <c:v>34394</c:v>
                </c:pt>
                <c:pt idx="304">
                  <c:v>34366</c:v>
                </c:pt>
                <c:pt idx="305">
                  <c:v>34335</c:v>
                </c:pt>
                <c:pt idx="306">
                  <c:v>34304</c:v>
                </c:pt>
                <c:pt idx="307">
                  <c:v>34274</c:v>
                </c:pt>
                <c:pt idx="308">
                  <c:v>34243</c:v>
                </c:pt>
                <c:pt idx="309">
                  <c:v>34213</c:v>
                </c:pt>
                <c:pt idx="310">
                  <c:v>34182</c:v>
                </c:pt>
                <c:pt idx="311">
                  <c:v>34151</c:v>
                </c:pt>
                <c:pt idx="312">
                  <c:v>34121</c:v>
                </c:pt>
                <c:pt idx="313">
                  <c:v>34090</c:v>
                </c:pt>
                <c:pt idx="314">
                  <c:v>34060</c:v>
                </c:pt>
                <c:pt idx="315">
                  <c:v>34029</c:v>
                </c:pt>
                <c:pt idx="316">
                  <c:v>34001</c:v>
                </c:pt>
                <c:pt idx="317">
                  <c:v>33970</c:v>
                </c:pt>
                <c:pt idx="318">
                  <c:v>33939</c:v>
                </c:pt>
                <c:pt idx="319">
                  <c:v>33909</c:v>
                </c:pt>
                <c:pt idx="320">
                  <c:v>33878</c:v>
                </c:pt>
                <c:pt idx="321">
                  <c:v>33848</c:v>
                </c:pt>
                <c:pt idx="322">
                  <c:v>33817</c:v>
                </c:pt>
                <c:pt idx="323">
                  <c:v>33786</c:v>
                </c:pt>
                <c:pt idx="324">
                  <c:v>33756</c:v>
                </c:pt>
                <c:pt idx="325">
                  <c:v>33725</c:v>
                </c:pt>
                <c:pt idx="326">
                  <c:v>33695</c:v>
                </c:pt>
                <c:pt idx="327">
                  <c:v>33664</c:v>
                </c:pt>
                <c:pt idx="328">
                  <c:v>33635</c:v>
                </c:pt>
                <c:pt idx="329">
                  <c:v>33604</c:v>
                </c:pt>
                <c:pt idx="330">
                  <c:v>33573</c:v>
                </c:pt>
                <c:pt idx="331">
                  <c:v>33543</c:v>
                </c:pt>
                <c:pt idx="332">
                  <c:v>33512</c:v>
                </c:pt>
                <c:pt idx="333">
                  <c:v>33482</c:v>
                </c:pt>
                <c:pt idx="334">
                  <c:v>33451</c:v>
                </c:pt>
                <c:pt idx="335">
                  <c:v>33420</c:v>
                </c:pt>
                <c:pt idx="336">
                  <c:v>33390</c:v>
                </c:pt>
                <c:pt idx="337">
                  <c:v>33359</c:v>
                </c:pt>
                <c:pt idx="338">
                  <c:v>33329</c:v>
                </c:pt>
                <c:pt idx="339">
                  <c:v>33298</c:v>
                </c:pt>
                <c:pt idx="340">
                  <c:v>33270</c:v>
                </c:pt>
                <c:pt idx="341">
                  <c:v>33239</c:v>
                </c:pt>
                <c:pt idx="342">
                  <c:v>33208</c:v>
                </c:pt>
                <c:pt idx="343">
                  <c:v>33178</c:v>
                </c:pt>
                <c:pt idx="344">
                  <c:v>33147</c:v>
                </c:pt>
                <c:pt idx="345">
                  <c:v>33117</c:v>
                </c:pt>
                <c:pt idx="346">
                  <c:v>33086</c:v>
                </c:pt>
                <c:pt idx="347">
                  <c:v>33055</c:v>
                </c:pt>
                <c:pt idx="348">
                  <c:v>33025</c:v>
                </c:pt>
                <c:pt idx="349">
                  <c:v>32994</c:v>
                </c:pt>
                <c:pt idx="350">
                  <c:v>32964</c:v>
                </c:pt>
                <c:pt idx="351">
                  <c:v>32933</c:v>
                </c:pt>
                <c:pt idx="352">
                  <c:v>32905</c:v>
                </c:pt>
                <c:pt idx="353">
                  <c:v>32874</c:v>
                </c:pt>
                <c:pt idx="354">
                  <c:v>32843</c:v>
                </c:pt>
                <c:pt idx="355">
                  <c:v>32813</c:v>
                </c:pt>
                <c:pt idx="356">
                  <c:v>32782</c:v>
                </c:pt>
                <c:pt idx="357">
                  <c:v>32752</c:v>
                </c:pt>
                <c:pt idx="358">
                  <c:v>32721</c:v>
                </c:pt>
                <c:pt idx="359">
                  <c:v>32690</c:v>
                </c:pt>
                <c:pt idx="360">
                  <c:v>32660</c:v>
                </c:pt>
                <c:pt idx="361">
                  <c:v>32629</c:v>
                </c:pt>
                <c:pt idx="362">
                  <c:v>32599</c:v>
                </c:pt>
                <c:pt idx="363">
                  <c:v>32568</c:v>
                </c:pt>
                <c:pt idx="364">
                  <c:v>32540</c:v>
                </c:pt>
                <c:pt idx="365">
                  <c:v>32509</c:v>
                </c:pt>
                <c:pt idx="366">
                  <c:v>32478</c:v>
                </c:pt>
                <c:pt idx="367">
                  <c:v>32448</c:v>
                </c:pt>
                <c:pt idx="368">
                  <c:v>32417</c:v>
                </c:pt>
                <c:pt idx="369">
                  <c:v>32387</c:v>
                </c:pt>
                <c:pt idx="370">
                  <c:v>32356</c:v>
                </c:pt>
                <c:pt idx="371">
                  <c:v>32325</c:v>
                </c:pt>
                <c:pt idx="372">
                  <c:v>32295</c:v>
                </c:pt>
                <c:pt idx="373">
                  <c:v>32264</c:v>
                </c:pt>
                <c:pt idx="374">
                  <c:v>32234</c:v>
                </c:pt>
                <c:pt idx="375">
                  <c:v>32203</c:v>
                </c:pt>
                <c:pt idx="376">
                  <c:v>32174</c:v>
                </c:pt>
                <c:pt idx="377">
                  <c:v>32143</c:v>
                </c:pt>
                <c:pt idx="378">
                  <c:v>32112</c:v>
                </c:pt>
                <c:pt idx="379">
                  <c:v>32082</c:v>
                </c:pt>
                <c:pt idx="380">
                  <c:v>32051</c:v>
                </c:pt>
                <c:pt idx="381">
                  <c:v>32021</c:v>
                </c:pt>
                <c:pt idx="382">
                  <c:v>31990</c:v>
                </c:pt>
                <c:pt idx="383">
                  <c:v>31959</c:v>
                </c:pt>
                <c:pt idx="384">
                  <c:v>31929</c:v>
                </c:pt>
                <c:pt idx="385">
                  <c:v>31898</c:v>
                </c:pt>
                <c:pt idx="386">
                  <c:v>31868</c:v>
                </c:pt>
                <c:pt idx="387">
                  <c:v>31837</c:v>
                </c:pt>
                <c:pt idx="388">
                  <c:v>31809</c:v>
                </c:pt>
                <c:pt idx="389">
                  <c:v>31778</c:v>
                </c:pt>
                <c:pt idx="390">
                  <c:v>31747</c:v>
                </c:pt>
                <c:pt idx="391">
                  <c:v>31717</c:v>
                </c:pt>
                <c:pt idx="392">
                  <c:v>31686</c:v>
                </c:pt>
                <c:pt idx="393">
                  <c:v>31656</c:v>
                </c:pt>
                <c:pt idx="394">
                  <c:v>31625</c:v>
                </c:pt>
                <c:pt idx="395">
                  <c:v>31594</c:v>
                </c:pt>
                <c:pt idx="396">
                  <c:v>31564</c:v>
                </c:pt>
                <c:pt idx="397">
                  <c:v>31533</c:v>
                </c:pt>
                <c:pt idx="398">
                  <c:v>31503</c:v>
                </c:pt>
                <c:pt idx="399">
                  <c:v>31472</c:v>
                </c:pt>
                <c:pt idx="400">
                  <c:v>31444</c:v>
                </c:pt>
                <c:pt idx="401">
                  <c:v>31413</c:v>
                </c:pt>
                <c:pt idx="402">
                  <c:v>31382</c:v>
                </c:pt>
                <c:pt idx="403">
                  <c:v>31352</c:v>
                </c:pt>
                <c:pt idx="404">
                  <c:v>31321</c:v>
                </c:pt>
                <c:pt idx="405">
                  <c:v>31291</c:v>
                </c:pt>
                <c:pt idx="406">
                  <c:v>31260</c:v>
                </c:pt>
                <c:pt idx="407">
                  <c:v>31229</c:v>
                </c:pt>
                <c:pt idx="408">
                  <c:v>31199</c:v>
                </c:pt>
                <c:pt idx="409">
                  <c:v>31168</c:v>
                </c:pt>
                <c:pt idx="410">
                  <c:v>31138</c:v>
                </c:pt>
                <c:pt idx="411">
                  <c:v>31107</c:v>
                </c:pt>
                <c:pt idx="412">
                  <c:v>31079</c:v>
                </c:pt>
                <c:pt idx="413">
                  <c:v>31048</c:v>
                </c:pt>
                <c:pt idx="414">
                  <c:v>31017</c:v>
                </c:pt>
                <c:pt idx="415">
                  <c:v>30987</c:v>
                </c:pt>
                <c:pt idx="416">
                  <c:v>30956</c:v>
                </c:pt>
                <c:pt idx="417">
                  <c:v>30926</c:v>
                </c:pt>
                <c:pt idx="418">
                  <c:v>30895</c:v>
                </c:pt>
                <c:pt idx="419">
                  <c:v>30864</c:v>
                </c:pt>
                <c:pt idx="420">
                  <c:v>30834</c:v>
                </c:pt>
                <c:pt idx="421">
                  <c:v>30803</c:v>
                </c:pt>
                <c:pt idx="422">
                  <c:v>30773</c:v>
                </c:pt>
                <c:pt idx="423">
                  <c:v>30742</c:v>
                </c:pt>
                <c:pt idx="424">
                  <c:v>30713</c:v>
                </c:pt>
                <c:pt idx="425">
                  <c:v>30682</c:v>
                </c:pt>
                <c:pt idx="426">
                  <c:v>30651</c:v>
                </c:pt>
                <c:pt idx="427">
                  <c:v>30621</c:v>
                </c:pt>
                <c:pt idx="428">
                  <c:v>30590</c:v>
                </c:pt>
                <c:pt idx="429">
                  <c:v>30560</c:v>
                </c:pt>
                <c:pt idx="430">
                  <c:v>30529</c:v>
                </c:pt>
                <c:pt idx="431">
                  <c:v>30498</c:v>
                </c:pt>
                <c:pt idx="432">
                  <c:v>30468</c:v>
                </c:pt>
                <c:pt idx="433">
                  <c:v>30437</c:v>
                </c:pt>
                <c:pt idx="434">
                  <c:v>30407</c:v>
                </c:pt>
                <c:pt idx="435">
                  <c:v>30376</c:v>
                </c:pt>
                <c:pt idx="436">
                  <c:v>30348</c:v>
                </c:pt>
                <c:pt idx="437">
                  <c:v>30317</c:v>
                </c:pt>
                <c:pt idx="438">
                  <c:v>30286</c:v>
                </c:pt>
                <c:pt idx="439">
                  <c:v>30256</c:v>
                </c:pt>
                <c:pt idx="440">
                  <c:v>30225</c:v>
                </c:pt>
                <c:pt idx="441">
                  <c:v>30195</c:v>
                </c:pt>
                <c:pt idx="442">
                  <c:v>30164</c:v>
                </c:pt>
                <c:pt idx="443">
                  <c:v>30133</c:v>
                </c:pt>
                <c:pt idx="444">
                  <c:v>30103</c:v>
                </c:pt>
                <c:pt idx="445">
                  <c:v>30072</c:v>
                </c:pt>
                <c:pt idx="446">
                  <c:v>30042</c:v>
                </c:pt>
                <c:pt idx="447">
                  <c:v>30011</c:v>
                </c:pt>
                <c:pt idx="448">
                  <c:v>29983</c:v>
                </c:pt>
                <c:pt idx="449">
                  <c:v>29952</c:v>
                </c:pt>
                <c:pt idx="450">
                  <c:v>29921</c:v>
                </c:pt>
                <c:pt idx="451">
                  <c:v>29891</c:v>
                </c:pt>
                <c:pt idx="452">
                  <c:v>29860</c:v>
                </c:pt>
                <c:pt idx="453">
                  <c:v>29830</c:v>
                </c:pt>
                <c:pt idx="454">
                  <c:v>29799</c:v>
                </c:pt>
                <c:pt idx="455">
                  <c:v>29768</c:v>
                </c:pt>
                <c:pt idx="456">
                  <c:v>29738</c:v>
                </c:pt>
                <c:pt idx="457">
                  <c:v>29707</c:v>
                </c:pt>
                <c:pt idx="458">
                  <c:v>29677</c:v>
                </c:pt>
                <c:pt idx="459">
                  <c:v>29646</c:v>
                </c:pt>
                <c:pt idx="460">
                  <c:v>29618</c:v>
                </c:pt>
                <c:pt idx="461">
                  <c:v>29587</c:v>
                </c:pt>
                <c:pt idx="462">
                  <c:v>29556</c:v>
                </c:pt>
                <c:pt idx="463">
                  <c:v>29526</c:v>
                </c:pt>
                <c:pt idx="464">
                  <c:v>29495</c:v>
                </c:pt>
                <c:pt idx="465">
                  <c:v>29465</c:v>
                </c:pt>
                <c:pt idx="466">
                  <c:v>29434</c:v>
                </c:pt>
                <c:pt idx="467">
                  <c:v>29403</c:v>
                </c:pt>
                <c:pt idx="468">
                  <c:v>29373</c:v>
                </c:pt>
                <c:pt idx="469">
                  <c:v>29342</c:v>
                </c:pt>
                <c:pt idx="470">
                  <c:v>29312</c:v>
                </c:pt>
                <c:pt idx="471">
                  <c:v>29281</c:v>
                </c:pt>
                <c:pt idx="472">
                  <c:v>29252</c:v>
                </c:pt>
                <c:pt idx="473">
                  <c:v>29221</c:v>
                </c:pt>
                <c:pt idx="474">
                  <c:v>29190</c:v>
                </c:pt>
                <c:pt idx="475">
                  <c:v>29160</c:v>
                </c:pt>
                <c:pt idx="476">
                  <c:v>29129</c:v>
                </c:pt>
                <c:pt idx="477">
                  <c:v>29099</c:v>
                </c:pt>
                <c:pt idx="478">
                  <c:v>29068</c:v>
                </c:pt>
                <c:pt idx="479">
                  <c:v>29037</c:v>
                </c:pt>
                <c:pt idx="480">
                  <c:v>29007</c:v>
                </c:pt>
                <c:pt idx="481">
                  <c:v>28976</c:v>
                </c:pt>
                <c:pt idx="482">
                  <c:v>28946</c:v>
                </c:pt>
                <c:pt idx="483">
                  <c:v>28915</c:v>
                </c:pt>
                <c:pt idx="484">
                  <c:v>28887</c:v>
                </c:pt>
                <c:pt idx="485">
                  <c:v>28856</c:v>
                </c:pt>
                <c:pt idx="486">
                  <c:v>28825</c:v>
                </c:pt>
                <c:pt idx="487">
                  <c:v>28795</c:v>
                </c:pt>
                <c:pt idx="488">
                  <c:v>28764</c:v>
                </c:pt>
                <c:pt idx="489">
                  <c:v>28734</c:v>
                </c:pt>
                <c:pt idx="490">
                  <c:v>28703</c:v>
                </c:pt>
                <c:pt idx="491">
                  <c:v>28672</c:v>
                </c:pt>
                <c:pt idx="492">
                  <c:v>28642</c:v>
                </c:pt>
                <c:pt idx="493">
                  <c:v>28611</c:v>
                </c:pt>
                <c:pt idx="494">
                  <c:v>28581</c:v>
                </c:pt>
                <c:pt idx="495">
                  <c:v>28550</c:v>
                </c:pt>
                <c:pt idx="496">
                  <c:v>28522</c:v>
                </c:pt>
                <c:pt idx="497">
                  <c:v>28491</c:v>
                </c:pt>
                <c:pt idx="498">
                  <c:v>28460</c:v>
                </c:pt>
                <c:pt idx="499">
                  <c:v>28430</c:v>
                </c:pt>
                <c:pt idx="500">
                  <c:v>28399</c:v>
                </c:pt>
                <c:pt idx="501">
                  <c:v>28369</c:v>
                </c:pt>
                <c:pt idx="502">
                  <c:v>28338</c:v>
                </c:pt>
                <c:pt idx="503">
                  <c:v>28307</c:v>
                </c:pt>
                <c:pt idx="504">
                  <c:v>28277</c:v>
                </c:pt>
                <c:pt idx="505">
                  <c:v>28246</c:v>
                </c:pt>
                <c:pt idx="506">
                  <c:v>28216</c:v>
                </c:pt>
                <c:pt idx="507">
                  <c:v>28185</c:v>
                </c:pt>
                <c:pt idx="508">
                  <c:v>28157</c:v>
                </c:pt>
                <c:pt idx="509">
                  <c:v>28126</c:v>
                </c:pt>
                <c:pt idx="510">
                  <c:v>28095</c:v>
                </c:pt>
                <c:pt idx="511">
                  <c:v>28065</c:v>
                </c:pt>
                <c:pt idx="512">
                  <c:v>28034</c:v>
                </c:pt>
                <c:pt idx="513">
                  <c:v>28004</c:v>
                </c:pt>
                <c:pt idx="514">
                  <c:v>27973</c:v>
                </c:pt>
                <c:pt idx="515">
                  <c:v>27942</c:v>
                </c:pt>
                <c:pt idx="516">
                  <c:v>27912</c:v>
                </c:pt>
                <c:pt idx="517">
                  <c:v>27881</c:v>
                </c:pt>
                <c:pt idx="518">
                  <c:v>27851</c:v>
                </c:pt>
                <c:pt idx="519">
                  <c:v>27820</c:v>
                </c:pt>
                <c:pt idx="520">
                  <c:v>27791</c:v>
                </c:pt>
                <c:pt idx="521">
                  <c:v>27760</c:v>
                </c:pt>
                <c:pt idx="522">
                  <c:v>27729</c:v>
                </c:pt>
                <c:pt idx="523">
                  <c:v>27699</c:v>
                </c:pt>
                <c:pt idx="524">
                  <c:v>27668</c:v>
                </c:pt>
                <c:pt idx="525">
                  <c:v>27638</c:v>
                </c:pt>
                <c:pt idx="526">
                  <c:v>27607</c:v>
                </c:pt>
                <c:pt idx="527">
                  <c:v>27576</c:v>
                </c:pt>
                <c:pt idx="528">
                  <c:v>27546</c:v>
                </c:pt>
                <c:pt idx="529">
                  <c:v>27515</c:v>
                </c:pt>
                <c:pt idx="530">
                  <c:v>27485</c:v>
                </c:pt>
                <c:pt idx="531">
                  <c:v>27454</c:v>
                </c:pt>
                <c:pt idx="532">
                  <c:v>27426</c:v>
                </c:pt>
                <c:pt idx="533">
                  <c:v>27395</c:v>
                </c:pt>
                <c:pt idx="534">
                  <c:v>27364</c:v>
                </c:pt>
                <c:pt idx="535">
                  <c:v>27334</c:v>
                </c:pt>
                <c:pt idx="536">
                  <c:v>27303</c:v>
                </c:pt>
                <c:pt idx="537">
                  <c:v>27273</c:v>
                </c:pt>
                <c:pt idx="538">
                  <c:v>27242</c:v>
                </c:pt>
                <c:pt idx="539">
                  <c:v>27211</c:v>
                </c:pt>
                <c:pt idx="540">
                  <c:v>27181</c:v>
                </c:pt>
                <c:pt idx="541">
                  <c:v>27150</c:v>
                </c:pt>
                <c:pt idx="542">
                  <c:v>27120</c:v>
                </c:pt>
                <c:pt idx="543">
                  <c:v>27089</c:v>
                </c:pt>
                <c:pt idx="544">
                  <c:v>27061</c:v>
                </c:pt>
                <c:pt idx="545">
                  <c:v>27030</c:v>
                </c:pt>
                <c:pt idx="546">
                  <c:v>26999</c:v>
                </c:pt>
                <c:pt idx="547">
                  <c:v>26969</c:v>
                </c:pt>
                <c:pt idx="548">
                  <c:v>26938</c:v>
                </c:pt>
                <c:pt idx="549">
                  <c:v>26908</c:v>
                </c:pt>
                <c:pt idx="550">
                  <c:v>26877</c:v>
                </c:pt>
                <c:pt idx="551">
                  <c:v>26846</c:v>
                </c:pt>
                <c:pt idx="552">
                  <c:v>26816</c:v>
                </c:pt>
                <c:pt idx="553">
                  <c:v>26785</c:v>
                </c:pt>
                <c:pt idx="554">
                  <c:v>26755</c:v>
                </c:pt>
                <c:pt idx="555">
                  <c:v>26724</c:v>
                </c:pt>
                <c:pt idx="556">
                  <c:v>26696</c:v>
                </c:pt>
                <c:pt idx="557">
                  <c:v>26665</c:v>
                </c:pt>
                <c:pt idx="558">
                  <c:v>26634</c:v>
                </c:pt>
                <c:pt idx="559">
                  <c:v>26604</c:v>
                </c:pt>
                <c:pt idx="560">
                  <c:v>26573</c:v>
                </c:pt>
                <c:pt idx="561">
                  <c:v>26543</c:v>
                </c:pt>
                <c:pt idx="562">
                  <c:v>26512</c:v>
                </c:pt>
                <c:pt idx="563">
                  <c:v>26481</c:v>
                </c:pt>
                <c:pt idx="564">
                  <c:v>26451</c:v>
                </c:pt>
                <c:pt idx="565">
                  <c:v>26420</c:v>
                </c:pt>
                <c:pt idx="566">
                  <c:v>26390</c:v>
                </c:pt>
                <c:pt idx="567">
                  <c:v>26359</c:v>
                </c:pt>
                <c:pt idx="568">
                  <c:v>26330</c:v>
                </c:pt>
                <c:pt idx="569">
                  <c:v>26299</c:v>
                </c:pt>
                <c:pt idx="570">
                  <c:v>26268</c:v>
                </c:pt>
                <c:pt idx="571">
                  <c:v>26238</c:v>
                </c:pt>
                <c:pt idx="572">
                  <c:v>26207</c:v>
                </c:pt>
                <c:pt idx="573">
                  <c:v>26177</c:v>
                </c:pt>
                <c:pt idx="574">
                  <c:v>26146</c:v>
                </c:pt>
                <c:pt idx="575">
                  <c:v>26115</c:v>
                </c:pt>
                <c:pt idx="576">
                  <c:v>26085</c:v>
                </c:pt>
                <c:pt idx="577">
                  <c:v>26054</c:v>
                </c:pt>
                <c:pt idx="578">
                  <c:v>26024</c:v>
                </c:pt>
                <c:pt idx="579">
                  <c:v>25993</c:v>
                </c:pt>
                <c:pt idx="580">
                  <c:v>25965</c:v>
                </c:pt>
                <c:pt idx="581">
                  <c:v>25934</c:v>
                </c:pt>
                <c:pt idx="582">
                  <c:v>25903</c:v>
                </c:pt>
                <c:pt idx="583">
                  <c:v>25873</c:v>
                </c:pt>
                <c:pt idx="584">
                  <c:v>25842</c:v>
                </c:pt>
                <c:pt idx="585">
                  <c:v>25812</c:v>
                </c:pt>
                <c:pt idx="586">
                  <c:v>25781</c:v>
                </c:pt>
                <c:pt idx="587">
                  <c:v>25750</c:v>
                </c:pt>
                <c:pt idx="588">
                  <c:v>25720</c:v>
                </c:pt>
                <c:pt idx="589">
                  <c:v>25689</c:v>
                </c:pt>
                <c:pt idx="590">
                  <c:v>25659</c:v>
                </c:pt>
                <c:pt idx="591">
                  <c:v>25628</c:v>
                </c:pt>
                <c:pt idx="592">
                  <c:v>25600</c:v>
                </c:pt>
                <c:pt idx="593">
                  <c:v>25569</c:v>
                </c:pt>
                <c:pt idx="594">
                  <c:v>25538</c:v>
                </c:pt>
                <c:pt idx="595">
                  <c:v>25508</c:v>
                </c:pt>
                <c:pt idx="596">
                  <c:v>25477</c:v>
                </c:pt>
                <c:pt idx="597">
                  <c:v>25447</c:v>
                </c:pt>
                <c:pt idx="598">
                  <c:v>25416</c:v>
                </c:pt>
                <c:pt idx="599">
                  <c:v>25385</c:v>
                </c:pt>
                <c:pt idx="600">
                  <c:v>25355</c:v>
                </c:pt>
                <c:pt idx="601">
                  <c:v>25324</c:v>
                </c:pt>
                <c:pt idx="602">
                  <c:v>25294</c:v>
                </c:pt>
                <c:pt idx="603">
                  <c:v>25263</c:v>
                </c:pt>
                <c:pt idx="604">
                  <c:v>25235</c:v>
                </c:pt>
                <c:pt idx="605">
                  <c:v>25204</c:v>
                </c:pt>
                <c:pt idx="606">
                  <c:v>25173</c:v>
                </c:pt>
                <c:pt idx="607">
                  <c:v>25143</c:v>
                </c:pt>
                <c:pt idx="608">
                  <c:v>25112</c:v>
                </c:pt>
                <c:pt idx="609">
                  <c:v>25082</c:v>
                </c:pt>
                <c:pt idx="610">
                  <c:v>25051</c:v>
                </c:pt>
                <c:pt idx="611">
                  <c:v>25020</c:v>
                </c:pt>
                <c:pt idx="612">
                  <c:v>24990</c:v>
                </c:pt>
                <c:pt idx="613">
                  <c:v>24959</c:v>
                </c:pt>
                <c:pt idx="614">
                  <c:v>24929</c:v>
                </c:pt>
                <c:pt idx="615">
                  <c:v>24898</c:v>
                </c:pt>
                <c:pt idx="616">
                  <c:v>24869</c:v>
                </c:pt>
                <c:pt idx="617">
                  <c:v>24838</c:v>
                </c:pt>
                <c:pt idx="618">
                  <c:v>24807</c:v>
                </c:pt>
                <c:pt idx="619">
                  <c:v>24777</c:v>
                </c:pt>
                <c:pt idx="620">
                  <c:v>24746</c:v>
                </c:pt>
                <c:pt idx="621">
                  <c:v>24716</c:v>
                </c:pt>
                <c:pt idx="622">
                  <c:v>24685</c:v>
                </c:pt>
                <c:pt idx="623">
                  <c:v>24654</c:v>
                </c:pt>
                <c:pt idx="624">
                  <c:v>24624</c:v>
                </c:pt>
                <c:pt idx="625">
                  <c:v>24593</c:v>
                </c:pt>
                <c:pt idx="626">
                  <c:v>24563</c:v>
                </c:pt>
                <c:pt idx="627">
                  <c:v>24532</c:v>
                </c:pt>
                <c:pt idx="628">
                  <c:v>24504</c:v>
                </c:pt>
                <c:pt idx="629">
                  <c:v>24473</c:v>
                </c:pt>
                <c:pt idx="630">
                  <c:v>24442</c:v>
                </c:pt>
                <c:pt idx="631">
                  <c:v>24412</c:v>
                </c:pt>
                <c:pt idx="632">
                  <c:v>24381</c:v>
                </c:pt>
                <c:pt idx="633">
                  <c:v>24351</c:v>
                </c:pt>
                <c:pt idx="634">
                  <c:v>24320</c:v>
                </c:pt>
                <c:pt idx="635">
                  <c:v>24289</c:v>
                </c:pt>
                <c:pt idx="636">
                  <c:v>24259</c:v>
                </c:pt>
                <c:pt idx="637">
                  <c:v>24228</c:v>
                </c:pt>
                <c:pt idx="638">
                  <c:v>24198</c:v>
                </c:pt>
                <c:pt idx="639">
                  <c:v>24167</c:v>
                </c:pt>
                <c:pt idx="640">
                  <c:v>24139</c:v>
                </c:pt>
                <c:pt idx="641">
                  <c:v>24108</c:v>
                </c:pt>
                <c:pt idx="642">
                  <c:v>24077</c:v>
                </c:pt>
                <c:pt idx="643">
                  <c:v>24047</c:v>
                </c:pt>
                <c:pt idx="644">
                  <c:v>24016</c:v>
                </c:pt>
                <c:pt idx="645">
                  <c:v>23986</c:v>
                </c:pt>
                <c:pt idx="646">
                  <c:v>23955</c:v>
                </c:pt>
                <c:pt idx="647">
                  <c:v>23924</c:v>
                </c:pt>
                <c:pt idx="648">
                  <c:v>23894</c:v>
                </c:pt>
                <c:pt idx="649">
                  <c:v>23863</c:v>
                </c:pt>
                <c:pt idx="650">
                  <c:v>23833</c:v>
                </c:pt>
                <c:pt idx="651">
                  <c:v>23802</c:v>
                </c:pt>
                <c:pt idx="652">
                  <c:v>23774</c:v>
                </c:pt>
                <c:pt idx="653">
                  <c:v>23743</c:v>
                </c:pt>
                <c:pt idx="654">
                  <c:v>23712</c:v>
                </c:pt>
                <c:pt idx="655">
                  <c:v>23682</c:v>
                </c:pt>
                <c:pt idx="656">
                  <c:v>23651</c:v>
                </c:pt>
                <c:pt idx="657">
                  <c:v>23621</c:v>
                </c:pt>
                <c:pt idx="658">
                  <c:v>23590</c:v>
                </c:pt>
                <c:pt idx="659">
                  <c:v>23559</c:v>
                </c:pt>
                <c:pt idx="660">
                  <c:v>23529</c:v>
                </c:pt>
                <c:pt idx="661">
                  <c:v>23498</c:v>
                </c:pt>
                <c:pt idx="662">
                  <c:v>23468</c:v>
                </c:pt>
                <c:pt idx="663">
                  <c:v>23437</c:v>
                </c:pt>
                <c:pt idx="664">
                  <c:v>23408</c:v>
                </c:pt>
                <c:pt idx="665">
                  <c:v>23377</c:v>
                </c:pt>
                <c:pt idx="666">
                  <c:v>23346</c:v>
                </c:pt>
                <c:pt idx="667">
                  <c:v>23316</c:v>
                </c:pt>
                <c:pt idx="668">
                  <c:v>23285</c:v>
                </c:pt>
                <c:pt idx="669">
                  <c:v>23255</c:v>
                </c:pt>
                <c:pt idx="670">
                  <c:v>23224</c:v>
                </c:pt>
                <c:pt idx="671">
                  <c:v>23193</c:v>
                </c:pt>
                <c:pt idx="672">
                  <c:v>23163</c:v>
                </c:pt>
                <c:pt idx="673">
                  <c:v>23132</c:v>
                </c:pt>
                <c:pt idx="674">
                  <c:v>23102</c:v>
                </c:pt>
                <c:pt idx="675">
                  <c:v>23071</c:v>
                </c:pt>
                <c:pt idx="676">
                  <c:v>23043</c:v>
                </c:pt>
                <c:pt idx="677">
                  <c:v>23012</c:v>
                </c:pt>
                <c:pt idx="678">
                  <c:v>22981</c:v>
                </c:pt>
                <c:pt idx="679">
                  <c:v>22951</c:v>
                </c:pt>
                <c:pt idx="680">
                  <c:v>22920</c:v>
                </c:pt>
                <c:pt idx="681">
                  <c:v>22890</c:v>
                </c:pt>
                <c:pt idx="682">
                  <c:v>22859</c:v>
                </c:pt>
                <c:pt idx="683">
                  <c:v>22828</c:v>
                </c:pt>
                <c:pt idx="684">
                  <c:v>22798</c:v>
                </c:pt>
                <c:pt idx="685">
                  <c:v>22767</c:v>
                </c:pt>
                <c:pt idx="686">
                  <c:v>22737</c:v>
                </c:pt>
                <c:pt idx="687">
                  <c:v>22706</c:v>
                </c:pt>
                <c:pt idx="688">
                  <c:v>22678</c:v>
                </c:pt>
                <c:pt idx="689">
                  <c:v>22647</c:v>
                </c:pt>
                <c:pt idx="690">
                  <c:v>22616</c:v>
                </c:pt>
                <c:pt idx="691">
                  <c:v>22586</c:v>
                </c:pt>
                <c:pt idx="692">
                  <c:v>22555</c:v>
                </c:pt>
                <c:pt idx="693">
                  <c:v>22525</c:v>
                </c:pt>
                <c:pt idx="694">
                  <c:v>22494</c:v>
                </c:pt>
                <c:pt idx="695">
                  <c:v>22463</c:v>
                </c:pt>
                <c:pt idx="696">
                  <c:v>22433</c:v>
                </c:pt>
                <c:pt idx="697">
                  <c:v>22402</c:v>
                </c:pt>
                <c:pt idx="698">
                  <c:v>22372</c:v>
                </c:pt>
                <c:pt idx="699">
                  <c:v>22341</c:v>
                </c:pt>
                <c:pt idx="700">
                  <c:v>22313</c:v>
                </c:pt>
                <c:pt idx="701">
                  <c:v>22282</c:v>
                </c:pt>
                <c:pt idx="702">
                  <c:v>22251</c:v>
                </c:pt>
                <c:pt idx="703">
                  <c:v>22221</c:v>
                </c:pt>
                <c:pt idx="704">
                  <c:v>22190</c:v>
                </c:pt>
                <c:pt idx="705">
                  <c:v>22160</c:v>
                </c:pt>
                <c:pt idx="706">
                  <c:v>22129</c:v>
                </c:pt>
                <c:pt idx="707">
                  <c:v>22098</c:v>
                </c:pt>
                <c:pt idx="708">
                  <c:v>22068</c:v>
                </c:pt>
                <c:pt idx="709">
                  <c:v>22037</c:v>
                </c:pt>
                <c:pt idx="710">
                  <c:v>22007</c:v>
                </c:pt>
                <c:pt idx="711">
                  <c:v>21976</c:v>
                </c:pt>
                <c:pt idx="712">
                  <c:v>21947</c:v>
                </c:pt>
                <c:pt idx="713">
                  <c:v>21916</c:v>
                </c:pt>
                <c:pt idx="714">
                  <c:v>21885</c:v>
                </c:pt>
                <c:pt idx="715">
                  <c:v>21855</c:v>
                </c:pt>
                <c:pt idx="716">
                  <c:v>21824</c:v>
                </c:pt>
                <c:pt idx="717">
                  <c:v>21794</c:v>
                </c:pt>
                <c:pt idx="718">
                  <c:v>21763</c:v>
                </c:pt>
                <c:pt idx="719">
                  <c:v>21732</c:v>
                </c:pt>
                <c:pt idx="720">
                  <c:v>21702</c:v>
                </c:pt>
                <c:pt idx="721">
                  <c:v>21671</c:v>
                </c:pt>
                <c:pt idx="722">
                  <c:v>21641</c:v>
                </c:pt>
                <c:pt idx="723">
                  <c:v>21610</c:v>
                </c:pt>
                <c:pt idx="724">
                  <c:v>21582</c:v>
                </c:pt>
                <c:pt idx="725">
                  <c:v>21551</c:v>
                </c:pt>
                <c:pt idx="726">
                  <c:v>21520</c:v>
                </c:pt>
                <c:pt idx="727">
                  <c:v>21490</c:v>
                </c:pt>
                <c:pt idx="728">
                  <c:v>21459</c:v>
                </c:pt>
                <c:pt idx="729">
                  <c:v>21429</c:v>
                </c:pt>
                <c:pt idx="730">
                  <c:v>21398</c:v>
                </c:pt>
                <c:pt idx="731">
                  <c:v>21367</c:v>
                </c:pt>
                <c:pt idx="732">
                  <c:v>21337</c:v>
                </c:pt>
                <c:pt idx="733">
                  <c:v>21306</c:v>
                </c:pt>
                <c:pt idx="734">
                  <c:v>21276</c:v>
                </c:pt>
                <c:pt idx="735">
                  <c:v>21245</c:v>
                </c:pt>
                <c:pt idx="736">
                  <c:v>21217</c:v>
                </c:pt>
                <c:pt idx="737">
                  <c:v>21186</c:v>
                </c:pt>
                <c:pt idx="738">
                  <c:v>21155</c:v>
                </c:pt>
                <c:pt idx="739">
                  <c:v>21125</c:v>
                </c:pt>
                <c:pt idx="740">
                  <c:v>21094</c:v>
                </c:pt>
                <c:pt idx="741">
                  <c:v>21064</c:v>
                </c:pt>
                <c:pt idx="742">
                  <c:v>21033</c:v>
                </c:pt>
                <c:pt idx="743">
                  <c:v>21002</c:v>
                </c:pt>
                <c:pt idx="744">
                  <c:v>20972</c:v>
                </c:pt>
                <c:pt idx="745">
                  <c:v>20941</c:v>
                </c:pt>
                <c:pt idx="746">
                  <c:v>20911</c:v>
                </c:pt>
                <c:pt idx="747">
                  <c:v>20880</c:v>
                </c:pt>
                <c:pt idx="748">
                  <c:v>20852</c:v>
                </c:pt>
                <c:pt idx="749">
                  <c:v>20821</c:v>
                </c:pt>
                <c:pt idx="750">
                  <c:v>20790</c:v>
                </c:pt>
                <c:pt idx="751">
                  <c:v>20760</c:v>
                </c:pt>
                <c:pt idx="752">
                  <c:v>20729</c:v>
                </c:pt>
                <c:pt idx="753">
                  <c:v>20699</c:v>
                </c:pt>
                <c:pt idx="754">
                  <c:v>20668</c:v>
                </c:pt>
                <c:pt idx="755">
                  <c:v>20637</c:v>
                </c:pt>
                <c:pt idx="756">
                  <c:v>20607</c:v>
                </c:pt>
                <c:pt idx="757">
                  <c:v>20576</c:v>
                </c:pt>
                <c:pt idx="758">
                  <c:v>20546</c:v>
                </c:pt>
                <c:pt idx="759">
                  <c:v>20515</c:v>
                </c:pt>
                <c:pt idx="760">
                  <c:v>20486</c:v>
                </c:pt>
                <c:pt idx="761">
                  <c:v>20455</c:v>
                </c:pt>
                <c:pt idx="762">
                  <c:v>20424</c:v>
                </c:pt>
                <c:pt idx="763">
                  <c:v>20394</c:v>
                </c:pt>
                <c:pt idx="764">
                  <c:v>20363</c:v>
                </c:pt>
                <c:pt idx="765">
                  <c:v>20333</c:v>
                </c:pt>
                <c:pt idx="766">
                  <c:v>20302</c:v>
                </c:pt>
                <c:pt idx="767">
                  <c:v>20271</c:v>
                </c:pt>
                <c:pt idx="768">
                  <c:v>20241</c:v>
                </c:pt>
                <c:pt idx="769">
                  <c:v>20210</c:v>
                </c:pt>
                <c:pt idx="770">
                  <c:v>20180</c:v>
                </c:pt>
                <c:pt idx="771">
                  <c:v>20149</c:v>
                </c:pt>
                <c:pt idx="772">
                  <c:v>20121</c:v>
                </c:pt>
                <c:pt idx="773">
                  <c:v>20090</c:v>
                </c:pt>
                <c:pt idx="774">
                  <c:v>20059</c:v>
                </c:pt>
                <c:pt idx="775">
                  <c:v>20029</c:v>
                </c:pt>
                <c:pt idx="776">
                  <c:v>19998</c:v>
                </c:pt>
                <c:pt idx="777">
                  <c:v>19968</c:v>
                </c:pt>
                <c:pt idx="778">
                  <c:v>19937</c:v>
                </c:pt>
                <c:pt idx="779">
                  <c:v>19906</c:v>
                </c:pt>
                <c:pt idx="780">
                  <c:v>19876</c:v>
                </c:pt>
                <c:pt idx="781">
                  <c:v>19845</c:v>
                </c:pt>
                <c:pt idx="782">
                  <c:v>19815</c:v>
                </c:pt>
                <c:pt idx="783">
                  <c:v>19784</c:v>
                </c:pt>
                <c:pt idx="784">
                  <c:v>19756</c:v>
                </c:pt>
                <c:pt idx="785">
                  <c:v>19725</c:v>
                </c:pt>
                <c:pt idx="786">
                  <c:v>19694</c:v>
                </c:pt>
                <c:pt idx="787">
                  <c:v>19664</c:v>
                </c:pt>
                <c:pt idx="788">
                  <c:v>19633</c:v>
                </c:pt>
                <c:pt idx="789">
                  <c:v>19603</c:v>
                </c:pt>
                <c:pt idx="790">
                  <c:v>19572</c:v>
                </c:pt>
                <c:pt idx="791">
                  <c:v>19541</c:v>
                </c:pt>
                <c:pt idx="792">
                  <c:v>19511</c:v>
                </c:pt>
                <c:pt idx="793">
                  <c:v>19480</c:v>
                </c:pt>
                <c:pt idx="794">
                  <c:v>19450</c:v>
                </c:pt>
                <c:pt idx="795">
                  <c:v>19419</c:v>
                </c:pt>
                <c:pt idx="796">
                  <c:v>19391</c:v>
                </c:pt>
                <c:pt idx="797">
                  <c:v>19360</c:v>
                </c:pt>
                <c:pt idx="798">
                  <c:v>19329</c:v>
                </c:pt>
                <c:pt idx="799">
                  <c:v>19299</c:v>
                </c:pt>
                <c:pt idx="800">
                  <c:v>19268</c:v>
                </c:pt>
                <c:pt idx="801">
                  <c:v>19238</c:v>
                </c:pt>
                <c:pt idx="802">
                  <c:v>19207</c:v>
                </c:pt>
                <c:pt idx="803">
                  <c:v>19176</c:v>
                </c:pt>
                <c:pt idx="804">
                  <c:v>19146</c:v>
                </c:pt>
                <c:pt idx="805">
                  <c:v>19115</c:v>
                </c:pt>
                <c:pt idx="806">
                  <c:v>19085</c:v>
                </c:pt>
                <c:pt idx="807">
                  <c:v>19054</c:v>
                </c:pt>
                <c:pt idx="808">
                  <c:v>19025</c:v>
                </c:pt>
                <c:pt idx="809">
                  <c:v>18994</c:v>
                </c:pt>
                <c:pt idx="810">
                  <c:v>18963</c:v>
                </c:pt>
                <c:pt idx="811">
                  <c:v>18933</c:v>
                </c:pt>
                <c:pt idx="812">
                  <c:v>18902</c:v>
                </c:pt>
                <c:pt idx="813">
                  <c:v>18872</c:v>
                </c:pt>
                <c:pt idx="814">
                  <c:v>18841</c:v>
                </c:pt>
                <c:pt idx="815">
                  <c:v>18810</c:v>
                </c:pt>
                <c:pt idx="816">
                  <c:v>18780</c:v>
                </c:pt>
                <c:pt idx="817">
                  <c:v>18749</c:v>
                </c:pt>
                <c:pt idx="818">
                  <c:v>18719</c:v>
                </c:pt>
                <c:pt idx="819">
                  <c:v>18688</c:v>
                </c:pt>
                <c:pt idx="820">
                  <c:v>18660</c:v>
                </c:pt>
                <c:pt idx="821">
                  <c:v>18629</c:v>
                </c:pt>
                <c:pt idx="822">
                  <c:v>18598</c:v>
                </c:pt>
                <c:pt idx="823">
                  <c:v>18568</c:v>
                </c:pt>
                <c:pt idx="824">
                  <c:v>18537</c:v>
                </c:pt>
                <c:pt idx="825">
                  <c:v>18507</c:v>
                </c:pt>
                <c:pt idx="826">
                  <c:v>18476</c:v>
                </c:pt>
                <c:pt idx="827">
                  <c:v>18445</c:v>
                </c:pt>
                <c:pt idx="828">
                  <c:v>18415</c:v>
                </c:pt>
                <c:pt idx="829">
                  <c:v>18384</c:v>
                </c:pt>
                <c:pt idx="830">
                  <c:v>18354</c:v>
                </c:pt>
                <c:pt idx="831">
                  <c:v>18323</c:v>
                </c:pt>
              </c:numCache>
            </c:numRef>
          </c:val>
          <c:smooth val="0"/>
          <c:extLst>
            <c:ext xmlns:c16="http://schemas.microsoft.com/office/drawing/2014/chart" uri="{C3380CC4-5D6E-409C-BE32-E72D297353CC}">
              <c16:uniqueId val="{00000001-904C-AC4C-8102-529833850235}"/>
            </c:ext>
          </c:extLst>
        </c:ser>
        <c:ser>
          <c:idx val="2"/>
          <c:order val="2"/>
          <c:tx>
            <c:strRef>
              <c:f>'PMI Analysis'!$F$2</c:f>
              <c:strCache>
                <c:ptCount val="1"/>
                <c:pt idx="0">
                  <c:v>ISM/MAN_NEWORDERS/% SAME</c:v>
                </c:pt>
              </c:strCache>
            </c:strRef>
          </c:tx>
          <c:spPr>
            <a:ln w="12700" cap="rnd">
              <a:solidFill>
                <a:schemeClr val="accent3"/>
              </a:solidFill>
              <a:round/>
            </a:ln>
            <a:effectLst/>
          </c:spPr>
          <c:marker>
            <c:symbol val="none"/>
          </c:marker>
          <c:cat>
            <c:numRef>
              <c:f>'PMI Analysis'!$A$3:$A$833</c:f>
              <c:numCache>
                <c:formatCode>m/d/yyyy</c:formatCode>
                <c:ptCount val="831"/>
              </c:numCache>
            </c:numRef>
          </c:cat>
          <c:val>
            <c:numRef>
              <c:f>'PMI Analysis'!$F$3:$F$834</c:f>
              <c:numCache>
                <c:formatCode>General</c:formatCode>
                <c:ptCount val="832"/>
                <c:pt idx="0">
                  <c:v>55.9</c:v>
                </c:pt>
                <c:pt idx="1">
                  <c:v>56.7</c:v>
                </c:pt>
                <c:pt idx="2">
                  <c:v>50.2</c:v>
                </c:pt>
                <c:pt idx="3">
                  <c:v>49.8</c:v>
                </c:pt>
                <c:pt idx="4">
                  <c:v>57.8</c:v>
                </c:pt>
                <c:pt idx="5">
                  <c:v>52</c:v>
                </c:pt>
                <c:pt idx="6">
                  <c:v>57.5</c:v>
                </c:pt>
                <c:pt idx="7">
                  <c:v>55</c:v>
                </c:pt>
                <c:pt idx="8">
                  <c:v>54.5</c:v>
                </c:pt>
                <c:pt idx="9">
                  <c:v>57.7</c:v>
                </c:pt>
                <c:pt idx="10">
                  <c:v>54.3</c:v>
                </c:pt>
                <c:pt idx="11">
                  <c:v>60.1</c:v>
                </c:pt>
                <c:pt idx="12">
                  <c:v>53</c:v>
                </c:pt>
                <c:pt idx="13">
                  <c:v>56.3</c:v>
                </c:pt>
                <c:pt idx="14">
                  <c:v>49.5</c:v>
                </c:pt>
                <c:pt idx="15">
                  <c:v>48</c:v>
                </c:pt>
                <c:pt idx="16">
                  <c:v>50.9</c:v>
                </c:pt>
                <c:pt idx="17">
                  <c:v>54.3</c:v>
                </c:pt>
                <c:pt idx="18">
                  <c:v>56.5</c:v>
                </c:pt>
                <c:pt idx="19">
                  <c:v>60.9</c:v>
                </c:pt>
                <c:pt idx="20">
                  <c:v>53.1</c:v>
                </c:pt>
                <c:pt idx="21">
                  <c:v>56</c:v>
                </c:pt>
                <c:pt idx="22">
                  <c:v>52</c:v>
                </c:pt>
                <c:pt idx="23">
                  <c:v>55</c:v>
                </c:pt>
                <c:pt idx="24">
                  <c:v>54</c:v>
                </c:pt>
                <c:pt idx="25">
                  <c:v>57</c:v>
                </c:pt>
                <c:pt idx="26">
                  <c:v>51</c:v>
                </c:pt>
                <c:pt idx="27">
                  <c:v>45</c:v>
                </c:pt>
                <c:pt idx="28">
                  <c:v>48</c:v>
                </c:pt>
                <c:pt idx="29">
                  <c:v>52</c:v>
                </c:pt>
                <c:pt idx="30">
                  <c:v>48</c:v>
                </c:pt>
                <c:pt idx="31">
                  <c:v>51</c:v>
                </c:pt>
                <c:pt idx="32">
                  <c:v>56</c:v>
                </c:pt>
                <c:pt idx="33">
                  <c:v>53</c:v>
                </c:pt>
                <c:pt idx="34">
                  <c:v>52</c:v>
                </c:pt>
                <c:pt idx="35">
                  <c:v>58</c:v>
                </c:pt>
                <c:pt idx="36">
                  <c:v>51</c:v>
                </c:pt>
                <c:pt idx="37">
                  <c:v>51</c:v>
                </c:pt>
                <c:pt idx="38">
                  <c:v>45</c:v>
                </c:pt>
                <c:pt idx="39">
                  <c:v>56</c:v>
                </c:pt>
                <c:pt idx="40">
                  <c:v>56</c:v>
                </c:pt>
                <c:pt idx="41">
                  <c:v>49</c:v>
                </c:pt>
                <c:pt idx="42">
                  <c:v>51</c:v>
                </c:pt>
                <c:pt idx="43">
                  <c:v>53</c:v>
                </c:pt>
                <c:pt idx="44">
                  <c:v>53</c:v>
                </c:pt>
                <c:pt idx="45">
                  <c:v>53</c:v>
                </c:pt>
                <c:pt idx="46">
                  <c:v>51</c:v>
                </c:pt>
                <c:pt idx="47">
                  <c:v>55</c:v>
                </c:pt>
                <c:pt idx="48">
                  <c:v>51</c:v>
                </c:pt>
                <c:pt idx="49">
                  <c:v>57</c:v>
                </c:pt>
                <c:pt idx="50">
                  <c:v>48</c:v>
                </c:pt>
                <c:pt idx="51">
                  <c:v>58</c:v>
                </c:pt>
                <c:pt idx="52">
                  <c:v>55</c:v>
                </c:pt>
                <c:pt idx="53">
                  <c:v>59</c:v>
                </c:pt>
                <c:pt idx="54">
                  <c:v>57</c:v>
                </c:pt>
                <c:pt idx="55">
                  <c:v>47</c:v>
                </c:pt>
                <c:pt idx="56">
                  <c:v>52</c:v>
                </c:pt>
                <c:pt idx="57">
                  <c:v>55</c:v>
                </c:pt>
                <c:pt idx="58">
                  <c:v>48</c:v>
                </c:pt>
                <c:pt idx="59">
                  <c:v>57</c:v>
                </c:pt>
                <c:pt idx="60">
                  <c:v>55</c:v>
                </c:pt>
                <c:pt idx="61">
                  <c:v>51</c:v>
                </c:pt>
                <c:pt idx="62">
                  <c:v>51</c:v>
                </c:pt>
                <c:pt idx="63">
                  <c:v>52</c:v>
                </c:pt>
                <c:pt idx="64">
                  <c:v>49</c:v>
                </c:pt>
                <c:pt idx="65">
                  <c:v>54</c:v>
                </c:pt>
                <c:pt idx="66">
                  <c:v>52</c:v>
                </c:pt>
                <c:pt idx="67">
                  <c:v>46</c:v>
                </c:pt>
                <c:pt idx="68">
                  <c:v>54</c:v>
                </c:pt>
                <c:pt idx="69">
                  <c:v>53</c:v>
                </c:pt>
                <c:pt idx="70">
                  <c:v>52</c:v>
                </c:pt>
                <c:pt idx="71">
                  <c:v>49</c:v>
                </c:pt>
                <c:pt idx="72">
                  <c:v>49</c:v>
                </c:pt>
                <c:pt idx="73">
                  <c:v>50</c:v>
                </c:pt>
                <c:pt idx="74">
                  <c:v>46</c:v>
                </c:pt>
                <c:pt idx="75">
                  <c:v>52</c:v>
                </c:pt>
                <c:pt idx="76">
                  <c:v>47</c:v>
                </c:pt>
                <c:pt idx="77">
                  <c:v>51</c:v>
                </c:pt>
                <c:pt idx="78">
                  <c:v>45</c:v>
                </c:pt>
                <c:pt idx="79">
                  <c:v>43</c:v>
                </c:pt>
                <c:pt idx="80">
                  <c:v>47</c:v>
                </c:pt>
                <c:pt idx="81">
                  <c:v>48</c:v>
                </c:pt>
                <c:pt idx="82">
                  <c:v>50</c:v>
                </c:pt>
                <c:pt idx="83">
                  <c:v>51</c:v>
                </c:pt>
                <c:pt idx="84">
                  <c:v>53</c:v>
                </c:pt>
                <c:pt idx="85">
                  <c:v>49</c:v>
                </c:pt>
                <c:pt idx="86">
                  <c:v>48</c:v>
                </c:pt>
                <c:pt idx="87">
                  <c:v>53</c:v>
                </c:pt>
                <c:pt idx="88">
                  <c:v>45</c:v>
                </c:pt>
                <c:pt idx="89">
                  <c:v>45</c:v>
                </c:pt>
                <c:pt idx="90">
                  <c:v>44</c:v>
                </c:pt>
                <c:pt idx="91">
                  <c:v>55</c:v>
                </c:pt>
                <c:pt idx="92">
                  <c:v>53</c:v>
                </c:pt>
                <c:pt idx="93">
                  <c:v>53</c:v>
                </c:pt>
                <c:pt idx="94">
                  <c:v>53</c:v>
                </c:pt>
                <c:pt idx="95">
                  <c:v>53</c:v>
                </c:pt>
                <c:pt idx="96">
                  <c:v>43</c:v>
                </c:pt>
                <c:pt idx="97">
                  <c:v>54</c:v>
                </c:pt>
                <c:pt idx="98">
                  <c:v>43</c:v>
                </c:pt>
                <c:pt idx="99">
                  <c:v>47</c:v>
                </c:pt>
                <c:pt idx="100">
                  <c:v>46</c:v>
                </c:pt>
                <c:pt idx="101">
                  <c:v>36</c:v>
                </c:pt>
                <c:pt idx="102">
                  <c:v>47</c:v>
                </c:pt>
                <c:pt idx="103">
                  <c:v>45</c:v>
                </c:pt>
                <c:pt idx="104">
                  <c:v>39</c:v>
                </c:pt>
                <c:pt idx="105">
                  <c:v>52</c:v>
                </c:pt>
                <c:pt idx="106">
                  <c:v>49</c:v>
                </c:pt>
                <c:pt idx="107">
                  <c:v>53</c:v>
                </c:pt>
                <c:pt idx="108">
                  <c:v>50</c:v>
                </c:pt>
                <c:pt idx="109">
                  <c:v>38</c:v>
                </c:pt>
                <c:pt idx="110">
                  <c:v>40</c:v>
                </c:pt>
                <c:pt idx="111">
                  <c:v>48</c:v>
                </c:pt>
                <c:pt idx="112">
                  <c:v>49</c:v>
                </c:pt>
                <c:pt idx="113">
                  <c:v>43</c:v>
                </c:pt>
                <c:pt idx="114">
                  <c:v>46</c:v>
                </c:pt>
                <c:pt idx="115">
                  <c:v>42</c:v>
                </c:pt>
                <c:pt idx="116">
                  <c:v>42</c:v>
                </c:pt>
                <c:pt idx="117">
                  <c:v>38</c:v>
                </c:pt>
                <c:pt idx="118">
                  <c:v>41</c:v>
                </c:pt>
                <c:pt idx="119">
                  <c:v>45</c:v>
                </c:pt>
                <c:pt idx="120">
                  <c:v>48</c:v>
                </c:pt>
                <c:pt idx="121">
                  <c:v>54</c:v>
                </c:pt>
                <c:pt idx="122">
                  <c:v>40</c:v>
                </c:pt>
                <c:pt idx="123">
                  <c:v>31</c:v>
                </c:pt>
                <c:pt idx="124">
                  <c:v>43</c:v>
                </c:pt>
                <c:pt idx="125">
                  <c:v>33</c:v>
                </c:pt>
                <c:pt idx="126">
                  <c:v>31</c:v>
                </c:pt>
                <c:pt idx="127">
                  <c:v>29</c:v>
                </c:pt>
                <c:pt idx="128">
                  <c:v>35</c:v>
                </c:pt>
                <c:pt idx="129">
                  <c:v>43</c:v>
                </c:pt>
                <c:pt idx="130">
                  <c:v>48</c:v>
                </c:pt>
                <c:pt idx="131">
                  <c:v>54</c:v>
                </c:pt>
                <c:pt idx="132">
                  <c:v>46</c:v>
                </c:pt>
                <c:pt idx="133">
                  <c:v>52</c:v>
                </c:pt>
                <c:pt idx="134">
                  <c:v>48</c:v>
                </c:pt>
                <c:pt idx="135">
                  <c:v>50</c:v>
                </c:pt>
                <c:pt idx="136">
                  <c:v>48</c:v>
                </c:pt>
                <c:pt idx="137">
                  <c:v>43</c:v>
                </c:pt>
                <c:pt idx="138">
                  <c:v>55</c:v>
                </c:pt>
                <c:pt idx="139">
                  <c:v>46</c:v>
                </c:pt>
                <c:pt idx="140">
                  <c:v>64</c:v>
                </c:pt>
                <c:pt idx="141">
                  <c:v>51</c:v>
                </c:pt>
                <c:pt idx="142">
                  <c:v>52</c:v>
                </c:pt>
                <c:pt idx="143">
                  <c:v>54</c:v>
                </c:pt>
                <c:pt idx="144">
                  <c:v>48</c:v>
                </c:pt>
                <c:pt idx="145">
                  <c:v>54</c:v>
                </c:pt>
                <c:pt idx="146">
                  <c:v>45</c:v>
                </c:pt>
                <c:pt idx="147">
                  <c:v>51</c:v>
                </c:pt>
                <c:pt idx="148">
                  <c:v>43</c:v>
                </c:pt>
                <c:pt idx="149">
                  <c:v>45</c:v>
                </c:pt>
                <c:pt idx="150">
                  <c:v>37</c:v>
                </c:pt>
                <c:pt idx="151">
                  <c:v>51</c:v>
                </c:pt>
                <c:pt idx="152">
                  <c:v>47</c:v>
                </c:pt>
                <c:pt idx="153">
                  <c:v>54</c:v>
                </c:pt>
                <c:pt idx="154">
                  <c:v>51</c:v>
                </c:pt>
                <c:pt idx="155">
                  <c:v>52</c:v>
                </c:pt>
                <c:pt idx="156">
                  <c:v>48</c:v>
                </c:pt>
                <c:pt idx="157">
                  <c:v>49</c:v>
                </c:pt>
                <c:pt idx="158">
                  <c:v>53</c:v>
                </c:pt>
                <c:pt idx="159">
                  <c:v>51</c:v>
                </c:pt>
                <c:pt idx="160">
                  <c:v>51</c:v>
                </c:pt>
                <c:pt idx="161">
                  <c:v>54</c:v>
                </c:pt>
                <c:pt idx="162">
                  <c:v>50</c:v>
                </c:pt>
                <c:pt idx="163">
                  <c:v>54</c:v>
                </c:pt>
                <c:pt idx="164">
                  <c:v>54</c:v>
                </c:pt>
                <c:pt idx="165">
                  <c:v>53</c:v>
                </c:pt>
                <c:pt idx="166">
                  <c:v>50</c:v>
                </c:pt>
                <c:pt idx="167">
                  <c:v>53</c:v>
                </c:pt>
                <c:pt idx="168">
                  <c:v>49</c:v>
                </c:pt>
                <c:pt idx="169">
                  <c:v>44</c:v>
                </c:pt>
                <c:pt idx="170">
                  <c:v>49</c:v>
                </c:pt>
                <c:pt idx="171">
                  <c:v>49</c:v>
                </c:pt>
                <c:pt idx="172">
                  <c:v>48</c:v>
                </c:pt>
                <c:pt idx="173">
                  <c:v>44</c:v>
                </c:pt>
                <c:pt idx="174">
                  <c:v>45</c:v>
                </c:pt>
                <c:pt idx="175">
                  <c:v>49</c:v>
                </c:pt>
                <c:pt idx="176">
                  <c:v>56</c:v>
                </c:pt>
                <c:pt idx="177">
                  <c:v>54</c:v>
                </c:pt>
                <c:pt idx="178">
                  <c:v>47</c:v>
                </c:pt>
                <c:pt idx="179">
                  <c:v>51</c:v>
                </c:pt>
                <c:pt idx="180">
                  <c:v>49</c:v>
                </c:pt>
                <c:pt idx="181">
                  <c:v>38</c:v>
                </c:pt>
                <c:pt idx="182">
                  <c:v>42</c:v>
                </c:pt>
                <c:pt idx="183">
                  <c:v>41</c:v>
                </c:pt>
                <c:pt idx="184">
                  <c:v>41</c:v>
                </c:pt>
                <c:pt idx="185">
                  <c:v>40</c:v>
                </c:pt>
                <c:pt idx="186">
                  <c:v>42</c:v>
                </c:pt>
                <c:pt idx="187">
                  <c:v>43</c:v>
                </c:pt>
                <c:pt idx="188">
                  <c:v>48</c:v>
                </c:pt>
                <c:pt idx="189">
                  <c:v>46</c:v>
                </c:pt>
                <c:pt idx="190">
                  <c:v>48</c:v>
                </c:pt>
                <c:pt idx="191">
                  <c:v>50</c:v>
                </c:pt>
                <c:pt idx="192">
                  <c:v>60</c:v>
                </c:pt>
                <c:pt idx="193">
                  <c:v>54</c:v>
                </c:pt>
                <c:pt idx="194">
                  <c:v>58</c:v>
                </c:pt>
                <c:pt idx="195">
                  <c:v>49</c:v>
                </c:pt>
                <c:pt idx="196">
                  <c:v>48</c:v>
                </c:pt>
                <c:pt idx="197">
                  <c:v>46</c:v>
                </c:pt>
                <c:pt idx="198">
                  <c:v>41</c:v>
                </c:pt>
                <c:pt idx="199">
                  <c:v>51</c:v>
                </c:pt>
                <c:pt idx="200">
                  <c:v>53</c:v>
                </c:pt>
                <c:pt idx="201">
                  <c:v>47</c:v>
                </c:pt>
                <c:pt idx="202">
                  <c:v>52</c:v>
                </c:pt>
                <c:pt idx="203">
                  <c:v>49</c:v>
                </c:pt>
                <c:pt idx="204">
                  <c:v>50</c:v>
                </c:pt>
                <c:pt idx="205">
                  <c:v>45</c:v>
                </c:pt>
                <c:pt idx="206">
                  <c:v>43</c:v>
                </c:pt>
                <c:pt idx="207">
                  <c:v>40</c:v>
                </c:pt>
                <c:pt idx="208">
                  <c:v>47</c:v>
                </c:pt>
                <c:pt idx="209">
                  <c:v>52</c:v>
                </c:pt>
                <c:pt idx="210">
                  <c:v>46</c:v>
                </c:pt>
                <c:pt idx="211">
                  <c:v>44</c:v>
                </c:pt>
                <c:pt idx="212">
                  <c:v>38</c:v>
                </c:pt>
                <c:pt idx="213">
                  <c:v>48</c:v>
                </c:pt>
                <c:pt idx="214">
                  <c:v>51</c:v>
                </c:pt>
                <c:pt idx="215">
                  <c:v>49</c:v>
                </c:pt>
                <c:pt idx="216">
                  <c:v>49</c:v>
                </c:pt>
                <c:pt idx="217">
                  <c:v>45</c:v>
                </c:pt>
                <c:pt idx="218">
                  <c:v>45</c:v>
                </c:pt>
                <c:pt idx="219">
                  <c:v>46</c:v>
                </c:pt>
                <c:pt idx="220">
                  <c:v>40</c:v>
                </c:pt>
                <c:pt idx="221">
                  <c:v>42</c:v>
                </c:pt>
                <c:pt idx="222">
                  <c:v>47</c:v>
                </c:pt>
                <c:pt idx="223">
                  <c:v>49</c:v>
                </c:pt>
                <c:pt idx="224">
                  <c:v>49</c:v>
                </c:pt>
                <c:pt idx="225">
                  <c:v>47</c:v>
                </c:pt>
                <c:pt idx="226">
                  <c:v>57</c:v>
                </c:pt>
                <c:pt idx="227">
                  <c:v>56</c:v>
                </c:pt>
                <c:pt idx="228">
                  <c:v>50</c:v>
                </c:pt>
                <c:pt idx="229">
                  <c:v>53</c:v>
                </c:pt>
                <c:pt idx="230">
                  <c:v>51</c:v>
                </c:pt>
                <c:pt idx="231">
                  <c:v>54</c:v>
                </c:pt>
                <c:pt idx="232">
                  <c:v>57</c:v>
                </c:pt>
                <c:pt idx="233">
                  <c:v>60</c:v>
                </c:pt>
                <c:pt idx="234">
                  <c:v>62</c:v>
                </c:pt>
                <c:pt idx="235">
                  <c:v>53</c:v>
                </c:pt>
                <c:pt idx="236">
                  <c:v>60</c:v>
                </c:pt>
                <c:pt idx="237">
                  <c:v>52</c:v>
                </c:pt>
                <c:pt idx="238">
                  <c:v>58</c:v>
                </c:pt>
                <c:pt idx="239">
                  <c:v>58</c:v>
                </c:pt>
                <c:pt idx="240">
                  <c:v>51</c:v>
                </c:pt>
                <c:pt idx="241">
                  <c:v>50</c:v>
                </c:pt>
                <c:pt idx="242">
                  <c:v>48</c:v>
                </c:pt>
                <c:pt idx="243">
                  <c:v>51</c:v>
                </c:pt>
                <c:pt idx="244">
                  <c:v>52</c:v>
                </c:pt>
                <c:pt idx="245">
                  <c:v>52</c:v>
                </c:pt>
                <c:pt idx="246">
                  <c:v>47</c:v>
                </c:pt>
                <c:pt idx="247">
                  <c:v>53</c:v>
                </c:pt>
                <c:pt idx="248">
                  <c:v>51</c:v>
                </c:pt>
                <c:pt idx="249">
                  <c:v>49</c:v>
                </c:pt>
                <c:pt idx="250">
                  <c:v>49</c:v>
                </c:pt>
                <c:pt idx="251">
                  <c:v>49</c:v>
                </c:pt>
                <c:pt idx="252">
                  <c:v>59</c:v>
                </c:pt>
                <c:pt idx="253">
                  <c:v>58</c:v>
                </c:pt>
                <c:pt idx="254">
                  <c:v>54</c:v>
                </c:pt>
                <c:pt idx="255">
                  <c:v>53</c:v>
                </c:pt>
                <c:pt idx="256">
                  <c:v>52</c:v>
                </c:pt>
                <c:pt idx="257">
                  <c:v>48</c:v>
                </c:pt>
                <c:pt idx="258">
                  <c:v>54</c:v>
                </c:pt>
                <c:pt idx="259">
                  <c:v>54</c:v>
                </c:pt>
                <c:pt idx="260">
                  <c:v>51</c:v>
                </c:pt>
                <c:pt idx="261">
                  <c:v>51</c:v>
                </c:pt>
                <c:pt idx="262">
                  <c:v>50</c:v>
                </c:pt>
                <c:pt idx="263">
                  <c:v>50</c:v>
                </c:pt>
                <c:pt idx="264">
                  <c:v>51</c:v>
                </c:pt>
                <c:pt idx="265">
                  <c:v>58</c:v>
                </c:pt>
                <c:pt idx="266">
                  <c:v>56</c:v>
                </c:pt>
                <c:pt idx="267">
                  <c:v>51</c:v>
                </c:pt>
                <c:pt idx="268">
                  <c:v>51</c:v>
                </c:pt>
                <c:pt idx="269">
                  <c:v>53</c:v>
                </c:pt>
                <c:pt idx="270">
                  <c:v>50</c:v>
                </c:pt>
                <c:pt idx="271">
                  <c:v>55</c:v>
                </c:pt>
                <c:pt idx="272">
                  <c:v>57</c:v>
                </c:pt>
                <c:pt idx="273">
                  <c:v>63</c:v>
                </c:pt>
                <c:pt idx="274">
                  <c:v>53</c:v>
                </c:pt>
                <c:pt idx="275">
                  <c:v>64</c:v>
                </c:pt>
                <c:pt idx="276">
                  <c:v>51</c:v>
                </c:pt>
                <c:pt idx="277">
                  <c:v>58</c:v>
                </c:pt>
                <c:pt idx="278">
                  <c:v>53</c:v>
                </c:pt>
                <c:pt idx="279">
                  <c:v>54</c:v>
                </c:pt>
                <c:pt idx="280">
                  <c:v>56</c:v>
                </c:pt>
                <c:pt idx="281">
                  <c:v>50</c:v>
                </c:pt>
                <c:pt idx="282">
                  <c:v>49</c:v>
                </c:pt>
                <c:pt idx="283">
                  <c:v>48</c:v>
                </c:pt>
                <c:pt idx="284">
                  <c:v>58</c:v>
                </c:pt>
                <c:pt idx="285">
                  <c:v>59</c:v>
                </c:pt>
                <c:pt idx="286">
                  <c:v>51</c:v>
                </c:pt>
                <c:pt idx="287">
                  <c:v>50</c:v>
                </c:pt>
                <c:pt idx="288">
                  <c:v>48</c:v>
                </c:pt>
                <c:pt idx="289">
                  <c:v>53</c:v>
                </c:pt>
                <c:pt idx="290">
                  <c:v>58</c:v>
                </c:pt>
                <c:pt idx="291">
                  <c:v>61</c:v>
                </c:pt>
                <c:pt idx="292">
                  <c:v>63</c:v>
                </c:pt>
                <c:pt idx="293">
                  <c:v>50</c:v>
                </c:pt>
                <c:pt idx="294">
                  <c:v>56</c:v>
                </c:pt>
                <c:pt idx="295">
                  <c:v>57</c:v>
                </c:pt>
                <c:pt idx="296">
                  <c:v>52</c:v>
                </c:pt>
                <c:pt idx="297">
                  <c:v>54</c:v>
                </c:pt>
                <c:pt idx="298">
                  <c:v>54</c:v>
                </c:pt>
                <c:pt idx="299">
                  <c:v>55</c:v>
                </c:pt>
                <c:pt idx="300">
                  <c:v>52</c:v>
                </c:pt>
                <c:pt idx="301">
                  <c:v>44</c:v>
                </c:pt>
                <c:pt idx="302">
                  <c:v>46</c:v>
                </c:pt>
                <c:pt idx="303">
                  <c:v>47</c:v>
                </c:pt>
                <c:pt idx="304">
                  <c:v>53</c:v>
                </c:pt>
                <c:pt idx="305">
                  <c:v>48</c:v>
                </c:pt>
                <c:pt idx="306">
                  <c:v>50</c:v>
                </c:pt>
                <c:pt idx="307">
                  <c:v>51</c:v>
                </c:pt>
                <c:pt idx="308">
                  <c:v>55</c:v>
                </c:pt>
                <c:pt idx="309">
                  <c:v>56</c:v>
                </c:pt>
                <c:pt idx="310">
                  <c:v>59</c:v>
                </c:pt>
                <c:pt idx="311">
                  <c:v>56</c:v>
                </c:pt>
                <c:pt idx="312">
                  <c:v>54</c:v>
                </c:pt>
                <c:pt idx="313">
                  <c:v>51</c:v>
                </c:pt>
                <c:pt idx="314">
                  <c:v>52</c:v>
                </c:pt>
                <c:pt idx="315">
                  <c:v>50</c:v>
                </c:pt>
                <c:pt idx="316">
                  <c:v>47</c:v>
                </c:pt>
                <c:pt idx="317">
                  <c:v>49</c:v>
                </c:pt>
                <c:pt idx="318">
                  <c:v>50</c:v>
                </c:pt>
                <c:pt idx="319">
                  <c:v>54</c:v>
                </c:pt>
                <c:pt idx="320">
                  <c:v>52</c:v>
                </c:pt>
                <c:pt idx="321">
                  <c:v>47</c:v>
                </c:pt>
                <c:pt idx="322">
                  <c:v>50</c:v>
                </c:pt>
                <c:pt idx="323">
                  <c:v>47</c:v>
                </c:pt>
                <c:pt idx="324">
                  <c:v>45</c:v>
                </c:pt>
                <c:pt idx="325">
                  <c:v>44</c:v>
                </c:pt>
                <c:pt idx="326">
                  <c:v>44</c:v>
                </c:pt>
                <c:pt idx="327">
                  <c:v>43</c:v>
                </c:pt>
                <c:pt idx="328">
                  <c:v>45</c:v>
                </c:pt>
                <c:pt idx="329">
                  <c:v>54</c:v>
                </c:pt>
                <c:pt idx="330">
                  <c:v>55</c:v>
                </c:pt>
                <c:pt idx="331">
                  <c:v>48</c:v>
                </c:pt>
                <c:pt idx="332">
                  <c:v>47</c:v>
                </c:pt>
                <c:pt idx="333">
                  <c:v>50</c:v>
                </c:pt>
                <c:pt idx="334">
                  <c:v>45</c:v>
                </c:pt>
                <c:pt idx="335">
                  <c:v>46</c:v>
                </c:pt>
                <c:pt idx="336">
                  <c:v>42</c:v>
                </c:pt>
                <c:pt idx="337">
                  <c:v>47</c:v>
                </c:pt>
                <c:pt idx="338">
                  <c:v>49</c:v>
                </c:pt>
                <c:pt idx="339">
                  <c:v>47</c:v>
                </c:pt>
                <c:pt idx="340">
                  <c:v>45</c:v>
                </c:pt>
                <c:pt idx="341">
                  <c:v>44</c:v>
                </c:pt>
                <c:pt idx="342">
                  <c:v>40</c:v>
                </c:pt>
                <c:pt idx="343">
                  <c:v>39</c:v>
                </c:pt>
                <c:pt idx="344">
                  <c:v>47</c:v>
                </c:pt>
                <c:pt idx="345">
                  <c:v>47</c:v>
                </c:pt>
                <c:pt idx="346">
                  <c:v>49</c:v>
                </c:pt>
                <c:pt idx="347">
                  <c:v>53</c:v>
                </c:pt>
                <c:pt idx="348">
                  <c:v>49</c:v>
                </c:pt>
                <c:pt idx="349">
                  <c:v>47</c:v>
                </c:pt>
                <c:pt idx="350">
                  <c:v>46</c:v>
                </c:pt>
                <c:pt idx="351">
                  <c:v>48</c:v>
                </c:pt>
                <c:pt idx="352">
                  <c:v>48</c:v>
                </c:pt>
                <c:pt idx="353">
                  <c:v>50</c:v>
                </c:pt>
                <c:pt idx="354">
                  <c:v>56</c:v>
                </c:pt>
                <c:pt idx="355">
                  <c:v>52</c:v>
                </c:pt>
                <c:pt idx="356">
                  <c:v>54</c:v>
                </c:pt>
                <c:pt idx="357">
                  <c:v>50</c:v>
                </c:pt>
                <c:pt idx="358">
                  <c:v>49</c:v>
                </c:pt>
                <c:pt idx="359">
                  <c:v>55</c:v>
                </c:pt>
                <c:pt idx="360">
                  <c:v>56</c:v>
                </c:pt>
                <c:pt idx="361">
                  <c:v>50</c:v>
                </c:pt>
                <c:pt idx="362">
                  <c:v>49</c:v>
                </c:pt>
                <c:pt idx="363">
                  <c:v>55</c:v>
                </c:pt>
                <c:pt idx="364">
                  <c:v>53</c:v>
                </c:pt>
                <c:pt idx="365">
                  <c:v>61</c:v>
                </c:pt>
                <c:pt idx="366">
                  <c:v>59</c:v>
                </c:pt>
                <c:pt idx="367">
                  <c:v>52</c:v>
                </c:pt>
                <c:pt idx="368">
                  <c:v>54</c:v>
                </c:pt>
                <c:pt idx="369">
                  <c:v>55</c:v>
                </c:pt>
                <c:pt idx="370">
                  <c:v>54</c:v>
                </c:pt>
                <c:pt idx="371">
                  <c:v>57</c:v>
                </c:pt>
                <c:pt idx="372">
                  <c:v>54</c:v>
                </c:pt>
                <c:pt idx="373">
                  <c:v>54</c:v>
                </c:pt>
                <c:pt idx="374">
                  <c:v>49</c:v>
                </c:pt>
                <c:pt idx="375">
                  <c:v>60</c:v>
                </c:pt>
                <c:pt idx="376">
                  <c:v>56</c:v>
                </c:pt>
                <c:pt idx="377">
                  <c:v>56</c:v>
                </c:pt>
                <c:pt idx="378">
                  <c:v>56</c:v>
                </c:pt>
                <c:pt idx="379">
                  <c:v>56</c:v>
                </c:pt>
                <c:pt idx="380">
                  <c:v>52</c:v>
                </c:pt>
                <c:pt idx="381">
                  <c:v>45</c:v>
                </c:pt>
                <c:pt idx="382">
                  <c:v>51</c:v>
                </c:pt>
                <c:pt idx="383">
                  <c:v>48</c:v>
                </c:pt>
                <c:pt idx="384">
                  <c:v>50</c:v>
                </c:pt>
                <c:pt idx="385">
                  <c:v>55</c:v>
                </c:pt>
                <c:pt idx="386">
                  <c:v>48</c:v>
                </c:pt>
                <c:pt idx="387">
                  <c:v>50</c:v>
                </c:pt>
                <c:pt idx="388">
                  <c:v>51</c:v>
                </c:pt>
                <c:pt idx="389">
                  <c:v>45</c:v>
                </c:pt>
                <c:pt idx="390">
                  <c:v>55</c:v>
                </c:pt>
                <c:pt idx="391">
                  <c:v>54</c:v>
                </c:pt>
                <c:pt idx="392">
                  <c:v>58</c:v>
                </c:pt>
                <c:pt idx="393">
                  <c:v>50</c:v>
                </c:pt>
                <c:pt idx="394">
                  <c:v>57</c:v>
                </c:pt>
                <c:pt idx="395">
                  <c:v>52</c:v>
                </c:pt>
                <c:pt idx="396">
                  <c:v>54</c:v>
                </c:pt>
                <c:pt idx="397">
                  <c:v>51</c:v>
                </c:pt>
                <c:pt idx="398">
                  <c:v>45</c:v>
                </c:pt>
                <c:pt idx="399">
                  <c:v>53</c:v>
                </c:pt>
                <c:pt idx="400">
                  <c:v>53</c:v>
                </c:pt>
                <c:pt idx="401">
                  <c:v>48</c:v>
                </c:pt>
                <c:pt idx="402">
                  <c:v>46</c:v>
                </c:pt>
                <c:pt idx="403">
                  <c:v>58</c:v>
                </c:pt>
                <c:pt idx="404">
                  <c:v>46</c:v>
                </c:pt>
                <c:pt idx="405">
                  <c:v>46</c:v>
                </c:pt>
                <c:pt idx="406">
                  <c:v>48</c:v>
                </c:pt>
                <c:pt idx="407">
                  <c:v>56</c:v>
                </c:pt>
                <c:pt idx="408">
                  <c:v>52</c:v>
                </c:pt>
                <c:pt idx="409">
                  <c:v>46</c:v>
                </c:pt>
                <c:pt idx="410">
                  <c:v>49</c:v>
                </c:pt>
                <c:pt idx="411">
                  <c:v>56</c:v>
                </c:pt>
                <c:pt idx="412">
                  <c:v>56</c:v>
                </c:pt>
                <c:pt idx="413">
                  <c:v>55</c:v>
                </c:pt>
                <c:pt idx="414">
                  <c:v>57</c:v>
                </c:pt>
                <c:pt idx="415">
                  <c:v>54</c:v>
                </c:pt>
                <c:pt idx="416">
                  <c:v>51</c:v>
                </c:pt>
                <c:pt idx="417">
                  <c:v>60</c:v>
                </c:pt>
                <c:pt idx="418">
                  <c:v>56</c:v>
                </c:pt>
                <c:pt idx="419">
                  <c:v>54</c:v>
                </c:pt>
                <c:pt idx="420">
                  <c:v>46</c:v>
                </c:pt>
                <c:pt idx="421">
                  <c:v>60</c:v>
                </c:pt>
                <c:pt idx="422">
                  <c:v>48</c:v>
                </c:pt>
                <c:pt idx="423">
                  <c:v>49</c:v>
                </c:pt>
                <c:pt idx="424">
                  <c:v>45</c:v>
                </c:pt>
                <c:pt idx="425">
                  <c:v>45</c:v>
                </c:pt>
                <c:pt idx="426">
                  <c:v>46</c:v>
                </c:pt>
                <c:pt idx="427">
                  <c:v>48</c:v>
                </c:pt>
                <c:pt idx="428">
                  <c:v>46</c:v>
                </c:pt>
                <c:pt idx="429">
                  <c:v>44</c:v>
                </c:pt>
                <c:pt idx="430">
                  <c:v>52</c:v>
                </c:pt>
                <c:pt idx="431">
                  <c:v>45</c:v>
                </c:pt>
                <c:pt idx="432">
                  <c:v>52</c:v>
                </c:pt>
                <c:pt idx="433">
                  <c:v>54</c:v>
                </c:pt>
                <c:pt idx="434">
                  <c:v>50</c:v>
                </c:pt>
                <c:pt idx="435">
                  <c:v>40</c:v>
                </c:pt>
                <c:pt idx="436">
                  <c:v>40</c:v>
                </c:pt>
                <c:pt idx="437">
                  <c:v>48</c:v>
                </c:pt>
                <c:pt idx="438">
                  <c:v>50</c:v>
                </c:pt>
                <c:pt idx="439">
                  <c:v>49</c:v>
                </c:pt>
                <c:pt idx="440">
                  <c:v>49</c:v>
                </c:pt>
                <c:pt idx="441">
                  <c:v>51</c:v>
                </c:pt>
                <c:pt idx="442">
                  <c:v>48</c:v>
                </c:pt>
                <c:pt idx="443">
                  <c:v>43</c:v>
                </c:pt>
                <c:pt idx="444">
                  <c:v>47</c:v>
                </c:pt>
                <c:pt idx="445">
                  <c:v>49</c:v>
                </c:pt>
                <c:pt idx="446">
                  <c:v>46</c:v>
                </c:pt>
                <c:pt idx="447">
                  <c:v>43</c:v>
                </c:pt>
                <c:pt idx="448">
                  <c:v>48</c:v>
                </c:pt>
                <c:pt idx="449">
                  <c:v>41</c:v>
                </c:pt>
                <c:pt idx="450">
                  <c:v>40</c:v>
                </c:pt>
                <c:pt idx="451">
                  <c:v>46</c:v>
                </c:pt>
                <c:pt idx="452">
                  <c:v>42</c:v>
                </c:pt>
                <c:pt idx="453">
                  <c:v>50</c:v>
                </c:pt>
                <c:pt idx="454">
                  <c:v>46</c:v>
                </c:pt>
                <c:pt idx="455">
                  <c:v>49</c:v>
                </c:pt>
                <c:pt idx="456">
                  <c:v>62</c:v>
                </c:pt>
                <c:pt idx="457">
                  <c:v>47</c:v>
                </c:pt>
                <c:pt idx="458">
                  <c:v>52</c:v>
                </c:pt>
                <c:pt idx="459">
                  <c:v>49</c:v>
                </c:pt>
                <c:pt idx="460">
                  <c:v>55</c:v>
                </c:pt>
                <c:pt idx="461">
                  <c:v>55</c:v>
                </c:pt>
                <c:pt idx="462">
                  <c:v>48</c:v>
                </c:pt>
                <c:pt idx="463">
                  <c:v>47</c:v>
                </c:pt>
                <c:pt idx="464">
                  <c:v>48</c:v>
                </c:pt>
                <c:pt idx="465">
                  <c:v>46</c:v>
                </c:pt>
                <c:pt idx="466">
                  <c:v>41</c:v>
                </c:pt>
                <c:pt idx="467">
                  <c:v>34</c:v>
                </c:pt>
                <c:pt idx="468">
                  <c:v>37</c:v>
                </c:pt>
                <c:pt idx="469">
                  <c:v>38</c:v>
                </c:pt>
                <c:pt idx="470">
                  <c:v>43</c:v>
                </c:pt>
                <c:pt idx="471">
                  <c:v>52</c:v>
                </c:pt>
                <c:pt idx="472">
                  <c:v>60</c:v>
                </c:pt>
                <c:pt idx="473">
                  <c:v>46</c:v>
                </c:pt>
                <c:pt idx="474">
                  <c:v>52</c:v>
                </c:pt>
                <c:pt idx="475">
                  <c:v>49</c:v>
                </c:pt>
                <c:pt idx="476">
                  <c:v>48</c:v>
                </c:pt>
                <c:pt idx="477">
                  <c:v>52</c:v>
                </c:pt>
                <c:pt idx="478">
                  <c:v>47</c:v>
                </c:pt>
                <c:pt idx="479">
                  <c:v>50</c:v>
                </c:pt>
                <c:pt idx="480">
                  <c:v>52</c:v>
                </c:pt>
                <c:pt idx="481">
                  <c:v>48</c:v>
                </c:pt>
                <c:pt idx="482">
                  <c:v>58</c:v>
                </c:pt>
                <c:pt idx="483">
                  <c:v>46</c:v>
                </c:pt>
                <c:pt idx="484">
                  <c:v>61</c:v>
                </c:pt>
                <c:pt idx="485">
                  <c:v>54</c:v>
                </c:pt>
                <c:pt idx="486">
                  <c:v>55</c:v>
                </c:pt>
                <c:pt idx="487">
                  <c:v>58</c:v>
                </c:pt>
                <c:pt idx="488">
                  <c:v>58</c:v>
                </c:pt>
                <c:pt idx="489">
                  <c:v>56</c:v>
                </c:pt>
                <c:pt idx="490">
                  <c:v>57</c:v>
                </c:pt>
                <c:pt idx="491">
                  <c:v>49</c:v>
                </c:pt>
                <c:pt idx="492">
                  <c:v>49</c:v>
                </c:pt>
                <c:pt idx="493">
                  <c:v>39</c:v>
                </c:pt>
                <c:pt idx="494">
                  <c:v>57</c:v>
                </c:pt>
                <c:pt idx="495">
                  <c:v>42</c:v>
                </c:pt>
                <c:pt idx="496">
                  <c:v>51</c:v>
                </c:pt>
                <c:pt idx="497">
                  <c:v>48</c:v>
                </c:pt>
                <c:pt idx="498">
                  <c:v>52</c:v>
                </c:pt>
                <c:pt idx="499">
                  <c:v>43</c:v>
                </c:pt>
                <c:pt idx="500">
                  <c:v>54</c:v>
                </c:pt>
                <c:pt idx="501">
                  <c:v>60</c:v>
                </c:pt>
                <c:pt idx="502">
                  <c:v>51</c:v>
                </c:pt>
                <c:pt idx="503">
                  <c:v>44</c:v>
                </c:pt>
                <c:pt idx="504">
                  <c:v>41</c:v>
                </c:pt>
                <c:pt idx="505">
                  <c:v>38</c:v>
                </c:pt>
                <c:pt idx="506">
                  <c:v>44</c:v>
                </c:pt>
                <c:pt idx="507">
                  <c:v>43</c:v>
                </c:pt>
                <c:pt idx="508">
                  <c:v>49</c:v>
                </c:pt>
                <c:pt idx="509">
                  <c:v>55</c:v>
                </c:pt>
                <c:pt idx="510">
                  <c:v>54</c:v>
                </c:pt>
                <c:pt idx="511">
                  <c:v>55</c:v>
                </c:pt>
                <c:pt idx="512">
                  <c:v>56</c:v>
                </c:pt>
                <c:pt idx="513">
                  <c:v>56</c:v>
                </c:pt>
                <c:pt idx="514">
                  <c:v>54</c:v>
                </c:pt>
                <c:pt idx="515">
                  <c:v>55</c:v>
                </c:pt>
                <c:pt idx="516">
                  <c:v>46</c:v>
                </c:pt>
                <c:pt idx="517">
                  <c:v>44</c:v>
                </c:pt>
                <c:pt idx="518">
                  <c:v>41</c:v>
                </c:pt>
                <c:pt idx="519">
                  <c:v>40</c:v>
                </c:pt>
                <c:pt idx="520">
                  <c:v>44</c:v>
                </c:pt>
                <c:pt idx="521">
                  <c:v>45</c:v>
                </c:pt>
                <c:pt idx="522">
                  <c:v>46</c:v>
                </c:pt>
                <c:pt idx="523">
                  <c:v>48</c:v>
                </c:pt>
                <c:pt idx="524">
                  <c:v>49</c:v>
                </c:pt>
                <c:pt idx="525">
                  <c:v>45</c:v>
                </c:pt>
                <c:pt idx="526">
                  <c:v>48</c:v>
                </c:pt>
                <c:pt idx="527">
                  <c:v>43</c:v>
                </c:pt>
                <c:pt idx="528">
                  <c:v>47</c:v>
                </c:pt>
                <c:pt idx="529">
                  <c:v>48</c:v>
                </c:pt>
                <c:pt idx="530">
                  <c:v>49</c:v>
                </c:pt>
                <c:pt idx="531">
                  <c:v>51</c:v>
                </c:pt>
                <c:pt idx="532">
                  <c:v>48</c:v>
                </c:pt>
                <c:pt idx="533">
                  <c:v>33</c:v>
                </c:pt>
                <c:pt idx="534">
                  <c:v>39</c:v>
                </c:pt>
                <c:pt idx="535">
                  <c:v>43</c:v>
                </c:pt>
                <c:pt idx="536">
                  <c:v>50</c:v>
                </c:pt>
                <c:pt idx="537">
                  <c:v>47</c:v>
                </c:pt>
                <c:pt idx="538">
                  <c:v>62</c:v>
                </c:pt>
                <c:pt idx="539">
                  <c:v>63</c:v>
                </c:pt>
                <c:pt idx="540">
                  <c:v>62</c:v>
                </c:pt>
                <c:pt idx="541">
                  <c:v>61</c:v>
                </c:pt>
                <c:pt idx="542">
                  <c:v>59</c:v>
                </c:pt>
                <c:pt idx="543">
                  <c:v>60</c:v>
                </c:pt>
                <c:pt idx="544">
                  <c:v>62</c:v>
                </c:pt>
                <c:pt idx="545">
                  <c:v>65</c:v>
                </c:pt>
                <c:pt idx="546">
                  <c:v>61</c:v>
                </c:pt>
                <c:pt idx="547">
                  <c:v>56</c:v>
                </c:pt>
                <c:pt idx="548">
                  <c:v>52</c:v>
                </c:pt>
                <c:pt idx="549">
                  <c:v>58</c:v>
                </c:pt>
                <c:pt idx="550">
                  <c:v>58</c:v>
                </c:pt>
                <c:pt idx="551">
                  <c:v>63</c:v>
                </c:pt>
                <c:pt idx="552">
                  <c:v>59</c:v>
                </c:pt>
                <c:pt idx="553">
                  <c:v>50</c:v>
                </c:pt>
                <c:pt idx="554">
                  <c:v>44</c:v>
                </c:pt>
                <c:pt idx="555">
                  <c:v>41</c:v>
                </c:pt>
                <c:pt idx="556">
                  <c:v>48</c:v>
                </c:pt>
                <c:pt idx="557">
                  <c:v>44</c:v>
                </c:pt>
                <c:pt idx="558">
                  <c:v>52</c:v>
                </c:pt>
                <c:pt idx="559">
                  <c:v>42</c:v>
                </c:pt>
                <c:pt idx="560">
                  <c:v>46</c:v>
                </c:pt>
                <c:pt idx="561">
                  <c:v>50</c:v>
                </c:pt>
                <c:pt idx="562">
                  <c:v>52</c:v>
                </c:pt>
                <c:pt idx="563">
                  <c:v>50</c:v>
                </c:pt>
                <c:pt idx="564">
                  <c:v>51</c:v>
                </c:pt>
                <c:pt idx="565">
                  <c:v>39</c:v>
                </c:pt>
                <c:pt idx="566">
                  <c:v>41</c:v>
                </c:pt>
                <c:pt idx="567">
                  <c:v>43</c:v>
                </c:pt>
                <c:pt idx="568">
                  <c:v>42</c:v>
                </c:pt>
                <c:pt idx="569">
                  <c:v>45</c:v>
                </c:pt>
                <c:pt idx="570">
                  <c:v>54</c:v>
                </c:pt>
                <c:pt idx="571">
                  <c:v>53</c:v>
                </c:pt>
                <c:pt idx="572">
                  <c:v>46</c:v>
                </c:pt>
                <c:pt idx="573">
                  <c:v>49</c:v>
                </c:pt>
                <c:pt idx="574">
                  <c:v>47</c:v>
                </c:pt>
                <c:pt idx="575">
                  <c:v>50</c:v>
                </c:pt>
                <c:pt idx="576">
                  <c:v>49</c:v>
                </c:pt>
                <c:pt idx="577">
                  <c:v>54</c:v>
                </c:pt>
                <c:pt idx="578">
                  <c:v>49</c:v>
                </c:pt>
                <c:pt idx="579">
                  <c:v>51</c:v>
                </c:pt>
                <c:pt idx="580">
                  <c:v>50</c:v>
                </c:pt>
                <c:pt idx="581">
                  <c:v>50</c:v>
                </c:pt>
                <c:pt idx="582">
                  <c:v>53</c:v>
                </c:pt>
                <c:pt idx="583">
                  <c:v>51</c:v>
                </c:pt>
                <c:pt idx="584">
                  <c:v>49</c:v>
                </c:pt>
                <c:pt idx="585">
                  <c:v>50</c:v>
                </c:pt>
                <c:pt idx="586">
                  <c:v>52</c:v>
                </c:pt>
                <c:pt idx="587">
                  <c:v>50</c:v>
                </c:pt>
                <c:pt idx="588">
                  <c:v>51</c:v>
                </c:pt>
                <c:pt idx="589">
                  <c:v>51</c:v>
                </c:pt>
                <c:pt idx="590">
                  <c:v>44</c:v>
                </c:pt>
                <c:pt idx="591">
                  <c:v>53</c:v>
                </c:pt>
                <c:pt idx="592">
                  <c:v>46</c:v>
                </c:pt>
                <c:pt idx="593">
                  <c:v>48</c:v>
                </c:pt>
                <c:pt idx="594">
                  <c:v>50</c:v>
                </c:pt>
                <c:pt idx="595">
                  <c:v>47</c:v>
                </c:pt>
                <c:pt idx="596">
                  <c:v>52</c:v>
                </c:pt>
                <c:pt idx="597">
                  <c:v>52</c:v>
                </c:pt>
                <c:pt idx="598">
                  <c:v>50</c:v>
                </c:pt>
                <c:pt idx="599">
                  <c:v>50</c:v>
                </c:pt>
                <c:pt idx="600">
                  <c:v>48</c:v>
                </c:pt>
                <c:pt idx="601">
                  <c:v>47</c:v>
                </c:pt>
                <c:pt idx="602">
                  <c:v>46</c:v>
                </c:pt>
                <c:pt idx="603">
                  <c:v>55</c:v>
                </c:pt>
                <c:pt idx="604">
                  <c:v>56</c:v>
                </c:pt>
                <c:pt idx="605">
                  <c:v>50</c:v>
                </c:pt>
                <c:pt idx="606">
                  <c:v>58</c:v>
                </c:pt>
                <c:pt idx="607">
                  <c:v>50</c:v>
                </c:pt>
                <c:pt idx="608">
                  <c:v>52</c:v>
                </c:pt>
                <c:pt idx="609">
                  <c:v>48</c:v>
                </c:pt>
                <c:pt idx="610">
                  <c:v>61</c:v>
                </c:pt>
                <c:pt idx="611">
                  <c:v>50</c:v>
                </c:pt>
                <c:pt idx="612">
                  <c:v>49</c:v>
                </c:pt>
                <c:pt idx="613">
                  <c:v>48</c:v>
                </c:pt>
                <c:pt idx="614">
                  <c:v>49</c:v>
                </c:pt>
                <c:pt idx="615">
                  <c:v>53</c:v>
                </c:pt>
                <c:pt idx="616">
                  <c:v>51</c:v>
                </c:pt>
                <c:pt idx="617">
                  <c:v>44</c:v>
                </c:pt>
                <c:pt idx="618">
                  <c:v>45</c:v>
                </c:pt>
                <c:pt idx="619">
                  <c:v>44</c:v>
                </c:pt>
                <c:pt idx="620">
                  <c:v>51</c:v>
                </c:pt>
                <c:pt idx="621">
                  <c:v>37</c:v>
                </c:pt>
                <c:pt idx="622">
                  <c:v>40</c:v>
                </c:pt>
                <c:pt idx="623">
                  <c:v>48</c:v>
                </c:pt>
                <c:pt idx="624">
                  <c:v>46</c:v>
                </c:pt>
                <c:pt idx="625">
                  <c:v>48</c:v>
                </c:pt>
                <c:pt idx="626">
                  <c:v>46</c:v>
                </c:pt>
                <c:pt idx="627">
                  <c:v>47</c:v>
                </c:pt>
                <c:pt idx="628">
                  <c:v>54</c:v>
                </c:pt>
                <c:pt idx="629">
                  <c:v>48</c:v>
                </c:pt>
                <c:pt idx="630">
                  <c:v>51</c:v>
                </c:pt>
                <c:pt idx="631">
                  <c:v>46</c:v>
                </c:pt>
                <c:pt idx="632">
                  <c:v>53</c:v>
                </c:pt>
                <c:pt idx="633">
                  <c:v>51</c:v>
                </c:pt>
                <c:pt idx="634">
                  <c:v>42</c:v>
                </c:pt>
                <c:pt idx="635">
                  <c:v>55</c:v>
                </c:pt>
                <c:pt idx="636">
                  <c:v>52</c:v>
                </c:pt>
                <c:pt idx="637">
                  <c:v>56</c:v>
                </c:pt>
                <c:pt idx="638">
                  <c:v>47</c:v>
                </c:pt>
                <c:pt idx="639">
                  <c:v>50</c:v>
                </c:pt>
                <c:pt idx="640">
                  <c:v>52</c:v>
                </c:pt>
                <c:pt idx="641">
                  <c:v>52</c:v>
                </c:pt>
                <c:pt idx="642">
                  <c:v>53</c:v>
                </c:pt>
                <c:pt idx="643">
                  <c:v>53</c:v>
                </c:pt>
                <c:pt idx="644">
                  <c:v>58</c:v>
                </c:pt>
                <c:pt idx="645">
                  <c:v>50</c:v>
                </c:pt>
                <c:pt idx="646">
                  <c:v>49</c:v>
                </c:pt>
                <c:pt idx="647">
                  <c:v>54</c:v>
                </c:pt>
                <c:pt idx="648">
                  <c:v>55</c:v>
                </c:pt>
                <c:pt idx="649">
                  <c:v>53</c:v>
                </c:pt>
                <c:pt idx="650">
                  <c:v>47</c:v>
                </c:pt>
                <c:pt idx="651">
                  <c:v>40</c:v>
                </c:pt>
                <c:pt idx="652">
                  <c:v>45</c:v>
                </c:pt>
                <c:pt idx="653">
                  <c:v>49</c:v>
                </c:pt>
                <c:pt idx="654">
                  <c:v>51</c:v>
                </c:pt>
                <c:pt idx="655">
                  <c:v>54</c:v>
                </c:pt>
                <c:pt idx="656">
                  <c:v>51</c:v>
                </c:pt>
                <c:pt idx="657">
                  <c:v>42</c:v>
                </c:pt>
                <c:pt idx="658">
                  <c:v>44</c:v>
                </c:pt>
                <c:pt idx="659">
                  <c:v>42</c:v>
                </c:pt>
                <c:pt idx="660">
                  <c:v>48</c:v>
                </c:pt>
                <c:pt idx="661">
                  <c:v>47</c:v>
                </c:pt>
                <c:pt idx="662">
                  <c:v>42</c:v>
                </c:pt>
                <c:pt idx="663">
                  <c:v>49</c:v>
                </c:pt>
                <c:pt idx="664">
                  <c:v>57</c:v>
                </c:pt>
                <c:pt idx="665">
                  <c:v>47</c:v>
                </c:pt>
                <c:pt idx="666">
                  <c:v>40</c:v>
                </c:pt>
                <c:pt idx="667">
                  <c:v>45</c:v>
                </c:pt>
                <c:pt idx="668">
                  <c:v>49</c:v>
                </c:pt>
                <c:pt idx="669">
                  <c:v>39</c:v>
                </c:pt>
                <c:pt idx="670">
                  <c:v>51</c:v>
                </c:pt>
                <c:pt idx="671">
                  <c:v>47</c:v>
                </c:pt>
                <c:pt idx="672">
                  <c:v>51</c:v>
                </c:pt>
                <c:pt idx="673">
                  <c:v>32</c:v>
                </c:pt>
                <c:pt idx="674">
                  <c:v>42</c:v>
                </c:pt>
                <c:pt idx="675">
                  <c:v>52</c:v>
                </c:pt>
                <c:pt idx="676">
                  <c:v>48</c:v>
                </c:pt>
                <c:pt idx="677">
                  <c:v>50</c:v>
                </c:pt>
                <c:pt idx="678">
                  <c:v>49</c:v>
                </c:pt>
                <c:pt idx="679">
                  <c:v>48</c:v>
                </c:pt>
                <c:pt idx="680">
                  <c:v>49</c:v>
                </c:pt>
                <c:pt idx="681">
                  <c:v>47</c:v>
                </c:pt>
                <c:pt idx="682">
                  <c:v>54</c:v>
                </c:pt>
                <c:pt idx="683">
                  <c:v>49</c:v>
                </c:pt>
                <c:pt idx="684">
                  <c:v>49</c:v>
                </c:pt>
                <c:pt idx="685">
                  <c:v>45</c:v>
                </c:pt>
                <c:pt idx="686">
                  <c:v>44</c:v>
                </c:pt>
                <c:pt idx="687">
                  <c:v>41</c:v>
                </c:pt>
                <c:pt idx="688">
                  <c:v>51</c:v>
                </c:pt>
                <c:pt idx="689">
                  <c:v>49</c:v>
                </c:pt>
                <c:pt idx="690">
                  <c:v>50</c:v>
                </c:pt>
                <c:pt idx="691">
                  <c:v>52</c:v>
                </c:pt>
                <c:pt idx="692">
                  <c:v>36</c:v>
                </c:pt>
                <c:pt idx="693">
                  <c:v>36</c:v>
                </c:pt>
                <c:pt idx="694">
                  <c:v>51</c:v>
                </c:pt>
                <c:pt idx="695">
                  <c:v>51</c:v>
                </c:pt>
                <c:pt idx="696">
                  <c:v>43</c:v>
                </c:pt>
                <c:pt idx="697">
                  <c:v>41</c:v>
                </c:pt>
                <c:pt idx="698">
                  <c:v>33</c:v>
                </c:pt>
                <c:pt idx="699">
                  <c:v>48</c:v>
                </c:pt>
                <c:pt idx="700">
                  <c:v>46</c:v>
                </c:pt>
                <c:pt idx="701">
                  <c:v>42</c:v>
                </c:pt>
                <c:pt idx="702">
                  <c:v>49</c:v>
                </c:pt>
                <c:pt idx="703">
                  <c:v>53</c:v>
                </c:pt>
                <c:pt idx="704">
                  <c:v>47</c:v>
                </c:pt>
                <c:pt idx="705">
                  <c:v>53</c:v>
                </c:pt>
                <c:pt idx="706">
                  <c:v>42</c:v>
                </c:pt>
                <c:pt idx="707">
                  <c:v>40</c:v>
                </c:pt>
                <c:pt idx="708">
                  <c:v>47</c:v>
                </c:pt>
                <c:pt idx="709">
                  <c:v>49</c:v>
                </c:pt>
                <c:pt idx="710">
                  <c:v>48</c:v>
                </c:pt>
                <c:pt idx="711">
                  <c:v>45</c:v>
                </c:pt>
                <c:pt idx="712">
                  <c:v>47</c:v>
                </c:pt>
                <c:pt idx="713">
                  <c:v>42</c:v>
                </c:pt>
                <c:pt idx="714">
                  <c:v>42</c:v>
                </c:pt>
                <c:pt idx="715">
                  <c:v>42</c:v>
                </c:pt>
                <c:pt idx="716">
                  <c:v>45</c:v>
                </c:pt>
                <c:pt idx="717">
                  <c:v>42</c:v>
                </c:pt>
                <c:pt idx="718">
                  <c:v>50</c:v>
                </c:pt>
                <c:pt idx="719">
                  <c:v>48</c:v>
                </c:pt>
                <c:pt idx="720">
                  <c:v>48</c:v>
                </c:pt>
                <c:pt idx="721">
                  <c:v>40</c:v>
                </c:pt>
                <c:pt idx="722">
                  <c:v>35</c:v>
                </c:pt>
                <c:pt idx="723">
                  <c:v>44</c:v>
                </c:pt>
                <c:pt idx="724">
                  <c:v>40</c:v>
                </c:pt>
                <c:pt idx="725">
                  <c:v>39</c:v>
                </c:pt>
                <c:pt idx="726">
                  <c:v>47</c:v>
                </c:pt>
                <c:pt idx="727">
                  <c:v>40</c:v>
                </c:pt>
                <c:pt idx="728">
                  <c:v>38</c:v>
                </c:pt>
                <c:pt idx="729">
                  <c:v>29</c:v>
                </c:pt>
                <c:pt idx="730">
                  <c:v>41</c:v>
                </c:pt>
                <c:pt idx="731">
                  <c:v>39</c:v>
                </c:pt>
                <c:pt idx="732">
                  <c:v>46</c:v>
                </c:pt>
                <c:pt idx="733">
                  <c:v>45</c:v>
                </c:pt>
                <c:pt idx="734">
                  <c:v>44</c:v>
                </c:pt>
                <c:pt idx="735">
                  <c:v>42</c:v>
                </c:pt>
                <c:pt idx="736">
                  <c:v>45</c:v>
                </c:pt>
                <c:pt idx="737">
                  <c:v>37</c:v>
                </c:pt>
                <c:pt idx="738">
                  <c:v>40</c:v>
                </c:pt>
                <c:pt idx="739">
                  <c:v>46</c:v>
                </c:pt>
                <c:pt idx="740">
                  <c:v>47</c:v>
                </c:pt>
                <c:pt idx="741">
                  <c:v>44</c:v>
                </c:pt>
                <c:pt idx="743">
                  <c:v>48</c:v>
                </c:pt>
                <c:pt idx="744">
                  <c:v>50</c:v>
                </c:pt>
                <c:pt idx="745">
                  <c:v>42</c:v>
                </c:pt>
                <c:pt idx="746">
                  <c:v>48</c:v>
                </c:pt>
                <c:pt idx="747">
                  <c:v>54</c:v>
                </c:pt>
                <c:pt idx="748">
                  <c:v>50</c:v>
                </c:pt>
                <c:pt idx="749">
                  <c:v>45</c:v>
                </c:pt>
                <c:pt idx="750">
                  <c:v>45</c:v>
                </c:pt>
                <c:pt idx="751">
                  <c:v>43</c:v>
                </c:pt>
                <c:pt idx="752">
                  <c:v>46</c:v>
                </c:pt>
                <c:pt idx="753">
                  <c:v>48</c:v>
                </c:pt>
                <c:pt idx="755">
                  <c:v>48</c:v>
                </c:pt>
                <c:pt idx="756">
                  <c:v>47</c:v>
                </c:pt>
                <c:pt idx="757">
                  <c:v>41</c:v>
                </c:pt>
                <c:pt idx="758">
                  <c:v>45</c:v>
                </c:pt>
                <c:pt idx="759">
                  <c:v>50</c:v>
                </c:pt>
                <c:pt idx="760">
                  <c:v>52</c:v>
                </c:pt>
                <c:pt idx="761">
                  <c:v>48</c:v>
                </c:pt>
                <c:pt idx="762">
                  <c:v>49</c:v>
                </c:pt>
                <c:pt idx="763">
                  <c:v>47</c:v>
                </c:pt>
                <c:pt idx="764">
                  <c:v>50</c:v>
                </c:pt>
                <c:pt idx="765">
                  <c:v>52</c:v>
                </c:pt>
                <c:pt idx="767">
                  <c:v>34</c:v>
                </c:pt>
                <c:pt idx="768">
                  <c:v>53</c:v>
                </c:pt>
                <c:pt idx="769">
                  <c:v>37</c:v>
                </c:pt>
                <c:pt idx="770">
                  <c:v>37</c:v>
                </c:pt>
                <c:pt idx="771">
                  <c:v>41</c:v>
                </c:pt>
                <c:pt idx="772">
                  <c:v>37</c:v>
                </c:pt>
                <c:pt idx="773">
                  <c:v>49</c:v>
                </c:pt>
                <c:pt idx="774">
                  <c:v>33</c:v>
                </c:pt>
                <c:pt idx="775">
                  <c:v>37</c:v>
                </c:pt>
                <c:pt idx="776">
                  <c:v>44</c:v>
                </c:pt>
                <c:pt idx="777">
                  <c:v>40</c:v>
                </c:pt>
                <c:pt idx="779">
                  <c:v>43</c:v>
                </c:pt>
                <c:pt idx="780">
                  <c:v>47</c:v>
                </c:pt>
                <c:pt idx="781">
                  <c:v>49</c:v>
                </c:pt>
                <c:pt idx="782">
                  <c:v>40</c:v>
                </c:pt>
                <c:pt idx="783">
                  <c:v>52</c:v>
                </c:pt>
                <c:pt idx="784">
                  <c:v>40</c:v>
                </c:pt>
                <c:pt idx="785">
                  <c:v>44</c:v>
                </c:pt>
                <c:pt idx="786">
                  <c:v>44</c:v>
                </c:pt>
                <c:pt idx="787">
                  <c:v>48</c:v>
                </c:pt>
                <c:pt idx="788">
                  <c:v>43</c:v>
                </c:pt>
                <c:pt idx="789">
                  <c:v>47</c:v>
                </c:pt>
                <c:pt idx="791">
                  <c:v>47</c:v>
                </c:pt>
                <c:pt idx="792">
                  <c:v>57</c:v>
                </c:pt>
                <c:pt idx="793">
                  <c:v>59</c:v>
                </c:pt>
                <c:pt idx="794">
                  <c:v>61</c:v>
                </c:pt>
                <c:pt idx="795">
                  <c:v>59</c:v>
                </c:pt>
                <c:pt idx="796">
                  <c:v>55</c:v>
                </c:pt>
                <c:pt idx="797">
                  <c:v>52</c:v>
                </c:pt>
                <c:pt idx="798">
                  <c:v>55</c:v>
                </c:pt>
                <c:pt idx="799">
                  <c:v>54</c:v>
                </c:pt>
                <c:pt idx="800">
                  <c:v>39</c:v>
                </c:pt>
                <c:pt idx="801">
                  <c:v>35</c:v>
                </c:pt>
                <c:pt idx="803">
                  <c:v>29</c:v>
                </c:pt>
                <c:pt idx="804">
                  <c:v>37</c:v>
                </c:pt>
                <c:pt idx="805">
                  <c:v>44</c:v>
                </c:pt>
                <c:pt idx="806">
                  <c:v>50</c:v>
                </c:pt>
                <c:pt idx="807">
                  <c:v>50</c:v>
                </c:pt>
                <c:pt idx="808">
                  <c:v>46</c:v>
                </c:pt>
                <c:pt idx="809">
                  <c:v>43</c:v>
                </c:pt>
                <c:pt idx="810">
                  <c:v>47</c:v>
                </c:pt>
                <c:pt idx="811">
                  <c:v>47</c:v>
                </c:pt>
                <c:pt idx="812">
                  <c:v>58</c:v>
                </c:pt>
                <c:pt idx="813">
                  <c:v>48</c:v>
                </c:pt>
                <c:pt idx="815">
                  <c:v>38</c:v>
                </c:pt>
                <c:pt idx="816">
                  <c:v>45</c:v>
                </c:pt>
                <c:pt idx="817">
                  <c:v>52</c:v>
                </c:pt>
                <c:pt idx="818">
                  <c:v>46</c:v>
                </c:pt>
                <c:pt idx="819">
                  <c:v>52</c:v>
                </c:pt>
                <c:pt idx="820">
                  <c:v>46</c:v>
                </c:pt>
                <c:pt idx="821">
                  <c:v>47</c:v>
                </c:pt>
                <c:pt idx="822">
                  <c:v>57</c:v>
                </c:pt>
                <c:pt idx="823">
                  <c:v>48</c:v>
                </c:pt>
                <c:pt idx="824">
                  <c:v>52</c:v>
                </c:pt>
                <c:pt idx="825">
                  <c:v>31</c:v>
                </c:pt>
                <c:pt idx="826">
                  <c:v>16</c:v>
                </c:pt>
                <c:pt idx="827">
                  <c:v>27</c:v>
                </c:pt>
                <c:pt idx="828">
                  <c:v>38</c:v>
                </c:pt>
                <c:pt idx="829">
                  <c:v>38</c:v>
                </c:pt>
                <c:pt idx="830">
                  <c:v>35</c:v>
                </c:pt>
                <c:pt idx="831">
                  <c:v>45</c:v>
                </c:pt>
              </c:numCache>
            </c:numRef>
          </c:val>
          <c:smooth val="0"/>
          <c:extLst>
            <c:ext xmlns:c16="http://schemas.microsoft.com/office/drawing/2014/chart" uri="{C3380CC4-5D6E-409C-BE32-E72D297353CC}">
              <c16:uniqueId val="{00000002-904C-AC4C-8102-529833850235}"/>
            </c:ext>
          </c:extLst>
        </c:ser>
        <c:ser>
          <c:idx val="3"/>
          <c:order val="3"/>
          <c:tx>
            <c:strRef>
              <c:f>'PMI Analysis'!$H$2</c:f>
              <c:strCache>
                <c:ptCount val="1"/>
                <c:pt idx="0">
                  <c:v>ISM/MAN_NEWORDERS/NET</c:v>
                </c:pt>
              </c:strCache>
            </c:strRef>
          </c:tx>
          <c:spPr>
            <a:ln w="12700" cap="rnd">
              <a:solidFill>
                <a:schemeClr val="accent4"/>
              </a:solidFill>
              <a:round/>
            </a:ln>
            <a:effectLst/>
          </c:spPr>
          <c:marker>
            <c:symbol val="none"/>
          </c:marker>
          <c:cat>
            <c:numRef>
              <c:f>'PMI Analysis'!$A$3:$A$833</c:f>
              <c:numCache>
                <c:formatCode>m/d/yyyy</c:formatCode>
                <c:ptCount val="831"/>
              </c:numCache>
            </c:numRef>
          </c:cat>
          <c:val>
            <c:numRef>
              <c:f>'PMI Analysis'!$H$3:$H$834</c:f>
              <c:numCache>
                <c:formatCode>General</c:formatCode>
                <c:ptCount val="832"/>
                <c:pt idx="0">
                  <c:v>5.0999999999999996</c:v>
                </c:pt>
                <c:pt idx="1">
                  <c:v>10.5</c:v>
                </c:pt>
                <c:pt idx="2">
                  <c:v>12.2</c:v>
                </c:pt>
                <c:pt idx="3">
                  <c:v>24.2</c:v>
                </c:pt>
                <c:pt idx="4">
                  <c:v>14.2</c:v>
                </c:pt>
                <c:pt idx="5">
                  <c:v>11.5</c:v>
                </c:pt>
                <c:pt idx="6">
                  <c:v>-3.2</c:v>
                </c:pt>
                <c:pt idx="7">
                  <c:v>17</c:v>
                </c:pt>
                <c:pt idx="8">
                  <c:v>8.9</c:v>
                </c:pt>
                <c:pt idx="9">
                  <c:v>20.5</c:v>
                </c:pt>
                <c:pt idx="10">
                  <c:v>25.1</c:v>
                </c:pt>
                <c:pt idx="11">
                  <c:v>18.100000000000001</c:v>
                </c:pt>
                <c:pt idx="12">
                  <c:v>32.5</c:v>
                </c:pt>
                <c:pt idx="13">
                  <c:v>31.3</c:v>
                </c:pt>
                <c:pt idx="14">
                  <c:v>34.299999999999997</c:v>
                </c:pt>
                <c:pt idx="15">
                  <c:v>34.700000000000003</c:v>
                </c:pt>
                <c:pt idx="16">
                  <c:v>32.1</c:v>
                </c:pt>
                <c:pt idx="17">
                  <c:v>24.7</c:v>
                </c:pt>
                <c:pt idx="18">
                  <c:v>27.2</c:v>
                </c:pt>
                <c:pt idx="19">
                  <c:v>20.9</c:v>
                </c:pt>
                <c:pt idx="20">
                  <c:v>21.1</c:v>
                </c:pt>
                <c:pt idx="21">
                  <c:v>26</c:v>
                </c:pt>
                <c:pt idx="22">
                  <c:v>18</c:v>
                </c:pt>
                <c:pt idx="23">
                  <c:v>21</c:v>
                </c:pt>
                <c:pt idx="24">
                  <c:v>30</c:v>
                </c:pt>
                <c:pt idx="25">
                  <c:v>25</c:v>
                </c:pt>
                <c:pt idx="26">
                  <c:v>27</c:v>
                </c:pt>
                <c:pt idx="27">
                  <c:v>35</c:v>
                </c:pt>
                <c:pt idx="28">
                  <c:v>32</c:v>
                </c:pt>
                <c:pt idx="29">
                  <c:v>16</c:v>
                </c:pt>
                <c:pt idx="30">
                  <c:v>12</c:v>
                </c:pt>
                <c:pt idx="31">
                  <c:v>5</c:v>
                </c:pt>
                <c:pt idx="32">
                  <c:v>4</c:v>
                </c:pt>
                <c:pt idx="33">
                  <c:v>7</c:v>
                </c:pt>
                <c:pt idx="34">
                  <c:v>-4</c:v>
                </c:pt>
                <c:pt idx="35">
                  <c:v>12</c:v>
                </c:pt>
                <c:pt idx="36">
                  <c:v>13</c:v>
                </c:pt>
                <c:pt idx="37">
                  <c:v>15</c:v>
                </c:pt>
                <c:pt idx="38">
                  <c:v>21</c:v>
                </c:pt>
                <c:pt idx="39">
                  <c:v>20</c:v>
                </c:pt>
                <c:pt idx="40">
                  <c:v>6</c:v>
                </c:pt>
                <c:pt idx="41">
                  <c:v>1</c:v>
                </c:pt>
                <c:pt idx="42">
                  <c:v>-9</c:v>
                </c:pt>
                <c:pt idx="43">
                  <c:v>-3</c:v>
                </c:pt>
                <c:pt idx="44">
                  <c:v>1</c:v>
                </c:pt>
                <c:pt idx="45">
                  <c:v>-3</c:v>
                </c:pt>
                <c:pt idx="46">
                  <c:v>1</c:v>
                </c:pt>
                <c:pt idx="47">
                  <c:v>5</c:v>
                </c:pt>
                <c:pt idx="48">
                  <c:v>9</c:v>
                </c:pt>
                <c:pt idx="49">
                  <c:v>15</c:v>
                </c:pt>
                <c:pt idx="50">
                  <c:v>18</c:v>
                </c:pt>
                <c:pt idx="51">
                  <c:v>12</c:v>
                </c:pt>
                <c:pt idx="52">
                  <c:v>11</c:v>
                </c:pt>
                <c:pt idx="53">
                  <c:v>7</c:v>
                </c:pt>
                <c:pt idx="54">
                  <c:v>7</c:v>
                </c:pt>
                <c:pt idx="55">
                  <c:v>23</c:v>
                </c:pt>
                <c:pt idx="56">
                  <c:v>20</c:v>
                </c:pt>
                <c:pt idx="57">
                  <c:v>15</c:v>
                </c:pt>
                <c:pt idx="58">
                  <c:v>24</c:v>
                </c:pt>
                <c:pt idx="59">
                  <c:v>15</c:v>
                </c:pt>
                <c:pt idx="60">
                  <c:v>15</c:v>
                </c:pt>
                <c:pt idx="61">
                  <c:v>21</c:v>
                </c:pt>
                <c:pt idx="62">
                  <c:v>25</c:v>
                </c:pt>
                <c:pt idx="63">
                  <c:v>22</c:v>
                </c:pt>
                <c:pt idx="64">
                  <c:v>19</c:v>
                </c:pt>
                <c:pt idx="65">
                  <c:v>8</c:v>
                </c:pt>
                <c:pt idx="66">
                  <c:v>20</c:v>
                </c:pt>
                <c:pt idx="67">
                  <c:v>18</c:v>
                </c:pt>
                <c:pt idx="68">
                  <c:v>12</c:v>
                </c:pt>
                <c:pt idx="69">
                  <c:v>17</c:v>
                </c:pt>
                <c:pt idx="70">
                  <c:v>18</c:v>
                </c:pt>
                <c:pt idx="71">
                  <c:v>7</c:v>
                </c:pt>
                <c:pt idx="72">
                  <c:v>9</c:v>
                </c:pt>
                <c:pt idx="73">
                  <c:v>6</c:v>
                </c:pt>
                <c:pt idx="74">
                  <c:v>14</c:v>
                </c:pt>
                <c:pt idx="75">
                  <c:v>14</c:v>
                </c:pt>
                <c:pt idx="76">
                  <c:v>21</c:v>
                </c:pt>
                <c:pt idx="77">
                  <c:v>7</c:v>
                </c:pt>
                <c:pt idx="78">
                  <c:v>-7</c:v>
                </c:pt>
                <c:pt idx="79">
                  <c:v>-5</c:v>
                </c:pt>
                <c:pt idx="80">
                  <c:v>-5</c:v>
                </c:pt>
                <c:pt idx="81">
                  <c:v>2</c:v>
                </c:pt>
                <c:pt idx="82">
                  <c:v>-8</c:v>
                </c:pt>
                <c:pt idx="83">
                  <c:v>-9</c:v>
                </c:pt>
                <c:pt idx="84">
                  <c:v>1</c:v>
                </c:pt>
                <c:pt idx="85">
                  <c:v>23</c:v>
                </c:pt>
                <c:pt idx="86">
                  <c:v>30</c:v>
                </c:pt>
                <c:pt idx="87">
                  <c:v>21</c:v>
                </c:pt>
                <c:pt idx="88">
                  <c:v>19</c:v>
                </c:pt>
                <c:pt idx="89">
                  <c:v>15</c:v>
                </c:pt>
                <c:pt idx="90">
                  <c:v>2</c:v>
                </c:pt>
                <c:pt idx="91">
                  <c:v>1</c:v>
                </c:pt>
                <c:pt idx="92">
                  <c:v>-3</c:v>
                </c:pt>
                <c:pt idx="93">
                  <c:v>-1</c:v>
                </c:pt>
                <c:pt idx="94">
                  <c:v>-3</c:v>
                </c:pt>
                <c:pt idx="95">
                  <c:v>1</c:v>
                </c:pt>
                <c:pt idx="96">
                  <c:v>11</c:v>
                </c:pt>
                <c:pt idx="97">
                  <c:v>14</c:v>
                </c:pt>
                <c:pt idx="98">
                  <c:v>41</c:v>
                </c:pt>
                <c:pt idx="99">
                  <c:v>33</c:v>
                </c:pt>
                <c:pt idx="100">
                  <c:v>32</c:v>
                </c:pt>
                <c:pt idx="101">
                  <c:v>28</c:v>
                </c:pt>
                <c:pt idx="102">
                  <c:v>9</c:v>
                </c:pt>
                <c:pt idx="103">
                  <c:v>5</c:v>
                </c:pt>
                <c:pt idx="104">
                  <c:v>11</c:v>
                </c:pt>
                <c:pt idx="105">
                  <c:v>4</c:v>
                </c:pt>
                <c:pt idx="106">
                  <c:v>7</c:v>
                </c:pt>
                <c:pt idx="107">
                  <c:v>7</c:v>
                </c:pt>
                <c:pt idx="108">
                  <c:v>22</c:v>
                </c:pt>
                <c:pt idx="109">
                  <c:v>38</c:v>
                </c:pt>
                <c:pt idx="110">
                  <c:v>44</c:v>
                </c:pt>
                <c:pt idx="111">
                  <c:v>30</c:v>
                </c:pt>
                <c:pt idx="112">
                  <c:v>21</c:v>
                </c:pt>
                <c:pt idx="113">
                  <c:v>25</c:v>
                </c:pt>
                <c:pt idx="114">
                  <c:v>16</c:v>
                </c:pt>
                <c:pt idx="115">
                  <c:v>14</c:v>
                </c:pt>
                <c:pt idx="116">
                  <c:v>10</c:v>
                </c:pt>
                <c:pt idx="117">
                  <c:v>22</c:v>
                </c:pt>
                <c:pt idx="118">
                  <c:v>27</c:v>
                </c:pt>
                <c:pt idx="119">
                  <c:v>11</c:v>
                </c:pt>
                <c:pt idx="120">
                  <c:v>4</c:v>
                </c:pt>
                <c:pt idx="121">
                  <c:v>8</c:v>
                </c:pt>
                <c:pt idx="122">
                  <c:v>2</c:v>
                </c:pt>
                <c:pt idx="123">
                  <c:v>-13</c:v>
                </c:pt>
                <c:pt idx="124">
                  <c:v>-31</c:v>
                </c:pt>
                <c:pt idx="125">
                  <c:v>-37</c:v>
                </c:pt>
                <c:pt idx="126">
                  <c:v>-59</c:v>
                </c:pt>
                <c:pt idx="127">
                  <c:v>-47</c:v>
                </c:pt>
                <c:pt idx="128">
                  <c:v>-39</c:v>
                </c:pt>
                <c:pt idx="129">
                  <c:v>-21</c:v>
                </c:pt>
                <c:pt idx="130">
                  <c:v>-6</c:v>
                </c:pt>
                <c:pt idx="131">
                  <c:v>-10</c:v>
                </c:pt>
                <c:pt idx="132">
                  <c:v>4</c:v>
                </c:pt>
                <c:pt idx="133">
                  <c:v>2</c:v>
                </c:pt>
                <c:pt idx="134">
                  <c:v>0</c:v>
                </c:pt>
                <c:pt idx="135">
                  <c:v>0</c:v>
                </c:pt>
                <c:pt idx="136">
                  <c:v>2</c:v>
                </c:pt>
                <c:pt idx="137">
                  <c:v>-7</c:v>
                </c:pt>
                <c:pt idx="138">
                  <c:v>-15</c:v>
                </c:pt>
                <c:pt idx="139">
                  <c:v>0</c:v>
                </c:pt>
                <c:pt idx="140">
                  <c:v>0</c:v>
                </c:pt>
                <c:pt idx="141">
                  <c:v>9</c:v>
                </c:pt>
                <c:pt idx="142">
                  <c:v>6</c:v>
                </c:pt>
                <c:pt idx="143">
                  <c:v>14</c:v>
                </c:pt>
                <c:pt idx="144">
                  <c:v>22</c:v>
                </c:pt>
                <c:pt idx="145">
                  <c:v>20</c:v>
                </c:pt>
                <c:pt idx="146">
                  <c:v>25</c:v>
                </c:pt>
                <c:pt idx="147">
                  <c:v>11</c:v>
                </c:pt>
                <c:pt idx="148">
                  <c:v>15</c:v>
                </c:pt>
                <c:pt idx="149">
                  <c:v>-1</c:v>
                </c:pt>
                <c:pt idx="150">
                  <c:v>-3</c:v>
                </c:pt>
                <c:pt idx="151">
                  <c:v>-5</c:v>
                </c:pt>
                <c:pt idx="152">
                  <c:v>-1</c:v>
                </c:pt>
                <c:pt idx="153">
                  <c:v>10</c:v>
                </c:pt>
                <c:pt idx="154">
                  <c:v>5</c:v>
                </c:pt>
                <c:pt idx="155">
                  <c:v>10</c:v>
                </c:pt>
                <c:pt idx="156">
                  <c:v>16</c:v>
                </c:pt>
                <c:pt idx="157">
                  <c:v>11</c:v>
                </c:pt>
                <c:pt idx="158">
                  <c:v>23</c:v>
                </c:pt>
                <c:pt idx="159">
                  <c:v>25</c:v>
                </c:pt>
                <c:pt idx="160">
                  <c:v>27</c:v>
                </c:pt>
                <c:pt idx="161">
                  <c:v>14</c:v>
                </c:pt>
                <c:pt idx="162">
                  <c:v>10</c:v>
                </c:pt>
                <c:pt idx="163">
                  <c:v>14</c:v>
                </c:pt>
                <c:pt idx="164">
                  <c:v>14</c:v>
                </c:pt>
                <c:pt idx="165">
                  <c:v>23</c:v>
                </c:pt>
                <c:pt idx="166">
                  <c:v>8</c:v>
                </c:pt>
                <c:pt idx="167">
                  <c:v>17</c:v>
                </c:pt>
                <c:pt idx="168">
                  <c:v>15</c:v>
                </c:pt>
                <c:pt idx="169">
                  <c:v>8</c:v>
                </c:pt>
                <c:pt idx="170">
                  <c:v>17</c:v>
                </c:pt>
                <c:pt idx="171">
                  <c:v>23</c:v>
                </c:pt>
                <c:pt idx="172">
                  <c:v>16</c:v>
                </c:pt>
                <c:pt idx="173">
                  <c:v>12</c:v>
                </c:pt>
                <c:pt idx="174">
                  <c:v>23</c:v>
                </c:pt>
                <c:pt idx="175">
                  <c:v>15</c:v>
                </c:pt>
                <c:pt idx="176">
                  <c:v>10</c:v>
                </c:pt>
                <c:pt idx="177">
                  <c:v>16</c:v>
                </c:pt>
                <c:pt idx="178">
                  <c:v>19</c:v>
                </c:pt>
                <c:pt idx="179">
                  <c:v>23</c:v>
                </c:pt>
                <c:pt idx="180">
                  <c:v>25</c:v>
                </c:pt>
                <c:pt idx="181">
                  <c:v>34</c:v>
                </c:pt>
                <c:pt idx="182">
                  <c:v>44</c:v>
                </c:pt>
                <c:pt idx="183">
                  <c:v>41</c:v>
                </c:pt>
                <c:pt idx="184">
                  <c:v>39</c:v>
                </c:pt>
                <c:pt idx="185">
                  <c:v>36</c:v>
                </c:pt>
                <c:pt idx="186">
                  <c:v>32</c:v>
                </c:pt>
                <c:pt idx="187">
                  <c:v>33</c:v>
                </c:pt>
                <c:pt idx="188">
                  <c:v>22</c:v>
                </c:pt>
                <c:pt idx="189">
                  <c:v>22</c:v>
                </c:pt>
                <c:pt idx="190">
                  <c:v>18</c:v>
                </c:pt>
                <c:pt idx="191">
                  <c:v>10</c:v>
                </c:pt>
                <c:pt idx="192">
                  <c:v>10</c:v>
                </c:pt>
                <c:pt idx="193">
                  <c:v>12</c:v>
                </c:pt>
                <c:pt idx="194">
                  <c:v>2</c:v>
                </c:pt>
                <c:pt idx="195">
                  <c:v>1</c:v>
                </c:pt>
                <c:pt idx="196">
                  <c:v>8</c:v>
                </c:pt>
                <c:pt idx="197">
                  <c:v>12</c:v>
                </c:pt>
                <c:pt idx="198">
                  <c:v>7</c:v>
                </c:pt>
                <c:pt idx="199">
                  <c:v>-5</c:v>
                </c:pt>
                <c:pt idx="200">
                  <c:v>-1</c:v>
                </c:pt>
                <c:pt idx="201">
                  <c:v>7</c:v>
                </c:pt>
                <c:pt idx="202">
                  <c:v>-2</c:v>
                </c:pt>
                <c:pt idx="203">
                  <c:v>1</c:v>
                </c:pt>
                <c:pt idx="204">
                  <c:v>26</c:v>
                </c:pt>
                <c:pt idx="205">
                  <c:v>31</c:v>
                </c:pt>
                <c:pt idx="206">
                  <c:v>31</c:v>
                </c:pt>
                <c:pt idx="207">
                  <c:v>38</c:v>
                </c:pt>
                <c:pt idx="208">
                  <c:v>25</c:v>
                </c:pt>
                <c:pt idx="209">
                  <c:v>4</c:v>
                </c:pt>
                <c:pt idx="210">
                  <c:v>-6</c:v>
                </c:pt>
                <c:pt idx="211">
                  <c:v>-8</c:v>
                </c:pt>
                <c:pt idx="212">
                  <c:v>-26</c:v>
                </c:pt>
                <c:pt idx="213">
                  <c:v>4</c:v>
                </c:pt>
                <c:pt idx="214">
                  <c:v>5</c:v>
                </c:pt>
                <c:pt idx="215">
                  <c:v>-5</c:v>
                </c:pt>
                <c:pt idx="216">
                  <c:v>-1</c:v>
                </c:pt>
                <c:pt idx="217">
                  <c:v>-5</c:v>
                </c:pt>
                <c:pt idx="218">
                  <c:v>1</c:v>
                </c:pt>
                <c:pt idx="219">
                  <c:v>-10</c:v>
                </c:pt>
                <c:pt idx="220">
                  <c:v>-18</c:v>
                </c:pt>
                <c:pt idx="221">
                  <c:v>-28</c:v>
                </c:pt>
                <c:pt idx="222">
                  <c:v>-27</c:v>
                </c:pt>
                <c:pt idx="223">
                  <c:v>-9</c:v>
                </c:pt>
                <c:pt idx="224">
                  <c:v>-7</c:v>
                </c:pt>
                <c:pt idx="225">
                  <c:v>1</c:v>
                </c:pt>
                <c:pt idx="226">
                  <c:v>-1</c:v>
                </c:pt>
                <c:pt idx="227">
                  <c:v>2</c:v>
                </c:pt>
                <c:pt idx="228">
                  <c:v>4</c:v>
                </c:pt>
                <c:pt idx="229">
                  <c:v>9</c:v>
                </c:pt>
                <c:pt idx="230">
                  <c:v>23</c:v>
                </c:pt>
                <c:pt idx="231">
                  <c:v>20</c:v>
                </c:pt>
                <c:pt idx="232">
                  <c:v>19</c:v>
                </c:pt>
                <c:pt idx="233">
                  <c:v>14</c:v>
                </c:pt>
                <c:pt idx="234">
                  <c:v>4</c:v>
                </c:pt>
                <c:pt idx="235">
                  <c:v>17</c:v>
                </c:pt>
                <c:pt idx="236">
                  <c:v>18</c:v>
                </c:pt>
                <c:pt idx="237">
                  <c:v>30</c:v>
                </c:pt>
                <c:pt idx="238">
                  <c:v>14</c:v>
                </c:pt>
                <c:pt idx="239">
                  <c:v>10</c:v>
                </c:pt>
                <c:pt idx="240">
                  <c:v>23</c:v>
                </c:pt>
                <c:pt idx="241">
                  <c:v>22</c:v>
                </c:pt>
                <c:pt idx="242">
                  <c:v>20</c:v>
                </c:pt>
                <c:pt idx="243">
                  <c:v>19</c:v>
                </c:pt>
                <c:pt idx="244">
                  <c:v>10</c:v>
                </c:pt>
                <c:pt idx="245">
                  <c:v>-2</c:v>
                </c:pt>
                <c:pt idx="246">
                  <c:v>-13</c:v>
                </c:pt>
                <c:pt idx="247">
                  <c:v>-9</c:v>
                </c:pt>
                <c:pt idx="248">
                  <c:v>-7</c:v>
                </c:pt>
                <c:pt idx="249">
                  <c:v>1</c:v>
                </c:pt>
                <c:pt idx="250">
                  <c:v>1</c:v>
                </c:pt>
                <c:pt idx="251">
                  <c:v>5</c:v>
                </c:pt>
                <c:pt idx="252">
                  <c:v>3</c:v>
                </c:pt>
                <c:pt idx="253">
                  <c:v>8</c:v>
                </c:pt>
                <c:pt idx="254">
                  <c:v>22</c:v>
                </c:pt>
                <c:pt idx="255">
                  <c:v>15</c:v>
                </c:pt>
                <c:pt idx="256">
                  <c:v>8</c:v>
                </c:pt>
                <c:pt idx="257">
                  <c:v>8</c:v>
                </c:pt>
                <c:pt idx="258">
                  <c:v>2</c:v>
                </c:pt>
                <c:pt idx="259">
                  <c:v>10</c:v>
                </c:pt>
                <c:pt idx="260">
                  <c:v>19</c:v>
                </c:pt>
                <c:pt idx="261">
                  <c:v>13</c:v>
                </c:pt>
                <c:pt idx="262">
                  <c:v>20</c:v>
                </c:pt>
                <c:pt idx="263">
                  <c:v>24</c:v>
                </c:pt>
                <c:pt idx="264">
                  <c:v>21</c:v>
                </c:pt>
                <c:pt idx="265">
                  <c:v>30</c:v>
                </c:pt>
                <c:pt idx="266">
                  <c:v>24</c:v>
                </c:pt>
                <c:pt idx="267">
                  <c:v>21</c:v>
                </c:pt>
                <c:pt idx="268">
                  <c:v>13</c:v>
                </c:pt>
                <c:pt idx="269">
                  <c:v>9</c:v>
                </c:pt>
                <c:pt idx="270">
                  <c:v>12</c:v>
                </c:pt>
                <c:pt idx="271">
                  <c:v>11</c:v>
                </c:pt>
                <c:pt idx="272">
                  <c:v>5</c:v>
                </c:pt>
                <c:pt idx="273">
                  <c:v>11</c:v>
                </c:pt>
                <c:pt idx="274">
                  <c:v>9</c:v>
                </c:pt>
                <c:pt idx="275">
                  <c:v>4</c:v>
                </c:pt>
                <c:pt idx="276">
                  <c:v>19</c:v>
                </c:pt>
                <c:pt idx="277">
                  <c:v>8</c:v>
                </c:pt>
                <c:pt idx="278">
                  <c:v>13</c:v>
                </c:pt>
                <c:pt idx="279">
                  <c:v>0</c:v>
                </c:pt>
                <c:pt idx="280">
                  <c:v>-10</c:v>
                </c:pt>
                <c:pt idx="281">
                  <c:v>-14</c:v>
                </c:pt>
                <c:pt idx="282">
                  <c:v>-13</c:v>
                </c:pt>
                <c:pt idx="283">
                  <c:v>-4</c:v>
                </c:pt>
                <c:pt idx="284">
                  <c:v>-4</c:v>
                </c:pt>
                <c:pt idx="285">
                  <c:v>-1</c:v>
                </c:pt>
                <c:pt idx="286">
                  <c:v>-7</c:v>
                </c:pt>
                <c:pt idx="287">
                  <c:v>4</c:v>
                </c:pt>
                <c:pt idx="288">
                  <c:v>-14</c:v>
                </c:pt>
                <c:pt idx="289">
                  <c:v>-9</c:v>
                </c:pt>
                <c:pt idx="290">
                  <c:v>12</c:v>
                </c:pt>
                <c:pt idx="291">
                  <c:v>5</c:v>
                </c:pt>
                <c:pt idx="292">
                  <c:v>11</c:v>
                </c:pt>
                <c:pt idx="293">
                  <c:v>18</c:v>
                </c:pt>
                <c:pt idx="294">
                  <c:v>12</c:v>
                </c:pt>
                <c:pt idx="295">
                  <c:v>21</c:v>
                </c:pt>
                <c:pt idx="296">
                  <c:v>28</c:v>
                </c:pt>
                <c:pt idx="297">
                  <c:v>26</c:v>
                </c:pt>
                <c:pt idx="298">
                  <c:v>26</c:v>
                </c:pt>
                <c:pt idx="299">
                  <c:v>25</c:v>
                </c:pt>
                <c:pt idx="300">
                  <c:v>28</c:v>
                </c:pt>
                <c:pt idx="301">
                  <c:v>28</c:v>
                </c:pt>
                <c:pt idx="302">
                  <c:v>34</c:v>
                </c:pt>
                <c:pt idx="303">
                  <c:v>27</c:v>
                </c:pt>
                <c:pt idx="304">
                  <c:v>23</c:v>
                </c:pt>
                <c:pt idx="305">
                  <c:v>26</c:v>
                </c:pt>
                <c:pt idx="306">
                  <c:v>18</c:v>
                </c:pt>
                <c:pt idx="307">
                  <c:v>17</c:v>
                </c:pt>
                <c:pt idx="308">
                  <c:v>19</c:v>
                </c:pt>
                <c:pt idx="309">
                  <c:v>6</c:v>
                </c:pt>
                <c:pt idx="310">
                  <c:v>11</c:v>
                </c:pt>
                <c:pt idx="311">
                  <c:v>4</c:v>
                </c:pt>
                <c:pt idx="312">
                  <c:v>2</c:v>
                </c:pt>
                <c:pt idx="313">
                  <c:v>15</c:v>
                </c:pt>
                <c:pt idx="314">
                  <c:v>14</c:v>
                </c:pt>
                <c:pt idx="315">
                  <c:v>18</c:v>
                </c:pt>
                <c:pt idx="316">
                  <c:v>19</c:v>
                </c:pt>
                <c:pt idx="317">
                  <c:v>25</c:v>
                </c:pt>
                <c:pt idx="318">
                  <c:v>14</c:v>
                </c:pt>
                <c:pt idx="319">
                  <c:v>12</c:v>
                </c:pt>
                <c:pt idx="320">
                  <c:v>8</c:v>
                </c:pt>
                <c:pt idx="321">
                  <c:v>3</c:v>
                </c:pt>
                <c:pt idx="322">
                  <c:v>18</c:v>
                </c:pt>
                <c:pt idx="323">
                  <c:v>15</c:v>
                </c:pt>
                <c:pt idx="324">
                  <c:v>19</c:v>
                </c:pt>
                <c:pt idx="325">
                  <c:v>28</c:v>
                </c:pt>
                <c:pt idx="326">
                  <c:v>28</c:v>
                </c:pt>
                <c:pt idx="327">
                  <c:v>29</c:v>
                </c:pt>
                <c:pt idx="328">
                  <c:v>17</c:v>
                </c:pt>
                <c:pt idx="329">
                  <c:v>-2</c:v>
                </c:pt>
                <c:pt idx="330">
                  <c:v>-9</c:v>
                </c:pt>
                <c:pt idx="331">
                  <c:v>0</c:v>
                </c:pt>
                <c:pt idx="332">
                  <c:v>15</c:v>
                </c:pt>
                <c:pt idx="333">
                  <c:v>24</c:v>
                </c:pt>
                <c:pt idx="334">
                  <c:v>21</c:v>
                </c:pt>
                <c:pt idx="335">
                  <c:v>8</c:v>
                </c:pt>
                <c:pt idx="336">
                  <c:v>18</c:v>
                </c:pt>
                <c:pt idx="337">
                  <c:v>3</c:v>
                </c:pt>
                <c:pt idx="338">
                  <c:v>1</c:v>
                </c:pt>
                <c:pt idx="339">
                  <c:v>-13</c:v>
                </c:pt>
                <c:pt idx="340">
                  <c:v>-21</c:v>
                </c:pt>
                <c:pt idx="341">
                  <c:v>-26</c:v>
                </c:pt>
                <c:pt idx="342">
                  <c:v>-30</c:v>
                </c:pt>
                <c:pt idx="343">
                  <c:v>-25</c:v>
                </c:pt>
                <c:pt idx="344">
                  <c:v>-15</c:v>
                </c:pt>
                <c:pt idx="345">
                  <c:v>-7</c:v>
                </c:pt>
                <c:pt idx="346">
                  <c:v>-9</c:v>
                </c:pt>
                <c:pt idx="347">
                  <c:v>-9</c:v>
                </c:pt>
                <c:pt idx="348">
                  <c:v>5</c:v>
                </c:pt>
                <c:pt idx="349">
                  <c:v>9</c:v>
                </c:pt>
                <c:pt idx="350">
                  <c:v>18</c:v>
                </c:pt>
                <c:pt idx="351">
                  <c:v>8</c:v>
                </c:pt>
                <c:pt idx="352">
                  <c:v>6</c:v>
                </c:pt>
                <c:pt idx="353">
                  <c:v>-4</c:v>
                </c:pt>
                <c:pt idx="354">
                  <c:v>-10</c:v>
                </c:pt>
                <c:pt idx="355">
                  <c:v>-8</c:v>
                </c:pt>
                <c:pt idx="356">
                  <c:v>-4</c:v>
                </c:pt>
                <c:pt idx="357">
                  <c:v>-4</c:v>
                </c:pt>
                <c:pt idx="358">
                  <c:v>-11</c:v>
                </c:pt>
                <c:pt idx="359">
                  <c:v>-11</c:v>
                </c:pt>
                <c:pt idx="360">
                  <c:v>-8</c:v>
                </c:pt>
                <c:pt idx="361">
                  <c:v>4</c:v>
                </c:pt>
                <c:pt idx="362">
                  <c:v>17</c:v>
                </c:pt>
                <c:pt idx="363">
                  <c:v>9</c:v>
                </c:pt>
                <c:pt idx="364">
                  <c:v>17</c:v>
                </c:pt>
                <c:pt idx="365">
                  <c:v>15</c:v>
                </c:pt>
                <c:pt idx="366">
                  <c:v>7</c:v>
                </c:pt>
                <c:pt idx="367">
                  <c:v>12</c:v>
                </c:pt>
                <c:pt idx="368">
                  <c:v>10</c:v>
                </c:pt>
                <c:pt idx="369">
                  <c:v>23</c:v>
                </c:pt>
                <c:pt idx="370">
                  <c:v>16</c:v>
                </c:pt>
                <c:pt idx="371">
                  <c:v>19</c:v>
                </c:pt>
                <c:pt idx="372">
                  <c:v>22</c:v>
                </c:pt>
                <c:pt idx="373">
                  <c:v>14</c:v>
                </c:pt>
                <c:pt idx="374">
                  <c:v>23</c:v>
                </c:pt>
                <c:pt idx="375">
                  <c:v>24</c:v>
                </c:pt>
                <c:pt idx="376">
                  <c:v>18</c:v>
                </c:pt>
                <c:pt idx="377">
                  <c:v>26</c:v>
                </c:pt>
                <c:pt idx="378">
                  <c:v>10</c:v>
                </c:pt>
                <c:pt idx="379">
                  <c:v>14</c:v>
                </c:pt>
                <c:pt idx="380">
                  <c:v>22</c:v>
                </c:pt>
                <c:pt idx="381">
                  <c:v>31</c:v>
                </c:pt>
                <c:pt idx="382">
                  <c:v>23</c:v>
                </c:pt>
                <c:pt idx="383">
                  <c:v>26</c:v>
                </c:pt>
                <c:pt idx="384">
                  <c:v>20</c:v>
                </c:pt>
                <c:pt idx="385">
                  <c:v>23</c:v>
                </c:pt>
                <c:pt idx="386">
                  <c:v>28</c:v>
                </c:pt>
                <c:pt idx="387">
                  <c:v>32</c:v>
                </c:pt>
                <c:pt idx="388">
                  <c:v>17</c:v>
                </c:pt>
                <c:pt idx="389">
                  <c:v>25</c:v>
                </c:pt>
                <c:pt idx="390">
                  <c:v>-1</c:v>
                </c:pt>
                <c:pt idx="391">
                  <c:v>10</c:v>
                </c:pt>
                <c:pt idx="392">
                  <c:v>2</c:v>
                </c:pt>
                <c:pt idx="393">
                  <c:v>20</c:v>
                </c:pt>
                <c:pt idx="394">
                  <c:v>13</c:v>
                </c:pt>
                <c:pt idx="395">
                  <c:v>-2</c:v>
                </c:pt>
                <c:pt idx="396">
                  <c:v>8</c:v>
                </c:pt>
                <c:pt idx="397">
                  <c:v>19</c:v>
                </c:pt>
                <c:pt idx="398">
                  <c:v>19</c:v>
                </c:pt>
                <c:pt idx="399">
                  <c:v>19</c:v>
                </c:pt>
                <c:pt idx="400">
                  <c:v>23</c:v>
                </c:pt>
                <c:pt idx="401">
                  <c:v>16</c:v>
                </c:pt>
                <c:pt idx="402">
                  <c:v>-2</c:v>
                </c:pt>
                <c:pt idx="403">
                  <c:v>10</c:v>
                </c:pt>
                <c:pt idx="404">
                  <c:v>0</c:v>
                </c:pt>
                <c:pt idx="405">
                  <c:v>14</c:v>
                </c:pt>
                <c:pt idx="406">
                  <c:v>0</c:v>
                </c:pt>
                <c:pt idx="407">
                  <c:v>0</c:v>
                </c:pt>
                <c:pt idx="408">
                  <c:v>0</c:v>
                </c:pt>
                <c:pt idx="409">
                  <c:v>-4</c:v>
                </c:pt>
                <c:pt idx="410">
                  <c:v>13</c:v>
                </c:pt>
                <c:pt idx="411">
                  <c:v>8</c:v>
                </c:pt>
                <c:pt idx="412">
                  <c:v>12</c:v>
                </c:pt>
                <c:pt idx="413">
                  <c:v>5</c:v>
                </c:pt>
                <c:pt idx="414">
                  <c:v>-5</c:v>
                </c:pt>
                <c:pt idx="415">
                  <c:v>0</c:v>
                </c:pt>
                <c:pt idx="416">
                  <c:v>-1</c:v>
                </c:pt>
                <c:pt idx="417">
                  <c:v>-2</c:v>
                </c:pt>
                <c:pt idx="418">
                  <c:v>4</c:v>
                </c:pt>
                <c:pt idx="419">
                  <c:v>2</c:v>
                </c:pt>
                <c:pt idx="420">
                  <c:v>20</c:v>
                </c:pt>
                <c:pt idx="421">
                  <c:v>14</c:v>
                </c:pt>
                <c:pt idx="422">
                  <c:v>40</c:v>
                </c:pt>
                <c:pt idx="423">
                  <c:v>35</c:v>
                </c:pt>
                <c:pt idx="424">
                  <c:v>41</c:v>
                </c:pt>
                <c:pt idx="425">
                  <c:v>27</c:v>
                </c:pt>
                <c:pt idx="426">
                  <c:v>34</c:v>
                </c:pt>
                <c:pt idx="427">
                  <c:v>32</c:v>
                </c:pt>
                <c:pt idx="428">
                  <c:v>32</c:v>
                </c:pt>
                <c:pt idx="429">
                  <c:v>40</c:v>
                </c:pt>
                <c:pt idx="430">
                  <c:v>32</c:v>
                </c:pt>
                <c:pt idx="431">
                  <c:v>31</c:v>
                </c:pt>
                <c:pt idx="432">
                  <c:v>24</c:v>
                </c:pt>
                <c:pt idx="433">
                  <c:v>20</c:v>
                </c:pt>
                <c:pt idx="434">
                  <c:v>30</c:v>
                </c:pt>
                <c:pt idx="435">
                  <c:v>36</c:v>
                </c:pt>
                <c:pt idx="436">
                  <c:v>30</c:v>
                </c:pt>
                <c:pt idx="437">
                  <c:v>0</c:v>
                </c:pt>
                <c:pt idx="438">
                  <c:v>-18</c:v>
                </c:pt>
                <c:pt idx="439">
                  <c:v>-21</c:v>
                </c:pt>
                <c:pt idx="440">
                  <c:v>-19</c:v>
                </c:pt>
                <c:pt idx="441">
                  <c:v>-15</c:v>
                </c:pt>
                <c:pt idx="442">
                  <c:v>-22</c:v>
                </c:pt>
                <c:pt idx="443">
                  <c:v>-25</c:v>
                </c:pt>
                <c:pt idx="444">
                  <c:v>-17</c:v>
                </c:pt>
                <c:pt idx="445">
                  <c:v>-25</c:v>
                </c:pt>
                <c:pt idx="446">
                  <c:v>-12</c:v>
                </c:pt>
                <c:pt idx="447">
                  <c:v>-9</c:v>
                </c:pt>
                <c:pt idx="448">
                  <c:v>-18</c:v>
                </c:pt>
                <c:pt idx="449">
                  <c:v>-21</c:v>
                </c:pt>
                <c:pt idx="450">
                  <c:v>-30</c:v>
                </c:pt>
                <c:pt idx="451">
                  <c:v>-38</c:v>
                </c:pt>
                <c:pt idx="452">
                  <c:v>-22</c:v>
                </c:pt>
                <c:pt idx="453">
                  <c:v>-10</c:v>
                </c:pt>
                <c:pt idx="454">
                  <c:v>-8</c:v>
                </c:pt>
                <c:pt idx="455">
                  <c:v>-13</c:v>
                </c:pt>
                <c:pt idx="456">
                  <c:v>0</c:v>
                </c:pt>
                <c:pt idx="457">
                  <c:v>11</c:v>
                </c:pt>
                <c:pt idx="458">
                  <c:v>12</c:v>
                </c:pt>
                <c:pt idx="459">
                  <c:v>13</c:v>
                </c:pt>
                <c:pt idx="460">
                  <c:v>9</c:v>
                </c:pt>
                <c:pt idx="461">
                  <c:v>-3</c:v>
                </c:pt>
                <c:pt idx="462">
                  <c:v>-8</c:v>
                </c:pt>
                <c:pt idx="463">
                  <c:v>25</c:v>
                </c:pt>
                <c:pt idx="464">
                  <c:v>24</c:v>
                </c:pt>
                <c:pt idx="465">
                  <c:v>16</c:v>
                </c:pt>
                <c:pt idx="466">
                  <c:v>5</c:v>
                </c:pt>
                <c:pt idx="467">
                  <c:v>-34</c:v>
                </c:pt>
                <c:pt idx="468">
                  <c:v>-53</c:v>
                </c:pt>
                <c:pt idx="469">
                  <c:v>-48</c:v>
                </c:pt>
                <c:pt idx="470">
                  <c:v>-33</c:v>
                </c:pt>
                <c:pt idx="471">
                  <c:v>-2</c:v>
                </c:pt>
                <c:pt idx="472">
                  <c:v>8</c:v>
                </c:pt>
                <c:pt idx="473">
                  <c:v>-6</c:v>
                </c:pt>
                <c:pt idx="474">
                  <c:v>-20</c:v>
                </c:pt>
                <c:pt idx="475">
                  <c:v>-11</c:v>
                </c:pt>
                <c:pt idx="476">
                  <c:v>-8</c:v>
                </c:pt>
                <c:pt idx="477">
                  <c:v>4</c:v>
                </c:pt>
                <c:pt idx="478">
                  <c:v>-9</c:v>
                </c:pt>
                <c:pt idx="479">
                  <c:v>-8</c:v>
                </c:pt>
                <c:pt idx="480">
                  <c:v>-4</c:v>
                </c:pt>
                <c:pt idx="481">
                  <c:v>8</c:v>
                </c:pt>
                <c:pt idx="482">
                  <c:v>16</c:v>
                </c:pt>
                <c:pt idx="483">
                  <c:v>26</c:v>
                </c:pt>
                <c:pt idx="484">
                  <c:v>21</c:v>
                </c:pt>
                <c:pt idx="485">
                  <c:v>14</c:v>
                </c:pt>
                <c:pt idx="486">
                  <c:v>9</c:v>
                </c:pt>
                <c:pt idx="487">
                  <c:v>18</c:v>
                </c:pt>
                <c:pt idx="488">
                  <c:v>14</c:v>
                </c:pt>
                <c:pt idx="489">
                  <c:v>28</c:v>
                </c:pt>
                <c:pt idx="490">
                  <c:v>19</c:v>
                </c:pt>
                <c:pt idx="491">
                  <c:v>23</c:v>
                </c:pt>
                <c:pt idx="492">
                  <c:v>25</c:v>
                </c:pt>
                <c:pt idx="493">
                  <c:v>35</c:v>
                </c:pt>
                <c:pt idx="494">
                  <c:v>29</c:v>
                </c:pt>
                <c:pt idx="495">
                  <c:v>24</c:v>
                </c:pt>
                <c:pt idx="496">
                  <c:v>15</c:v>
                </c:pt>
                <c:pt idx="497">
                  <c:v>18</c:v>
                </c:pt>
                <c:pt idx="498">
                  <c:v>10</c:v>
                </c:pt>
                <c:pt idx="499">
                  <c:v>11</c:v>
                </c:pt>
                <c:pt idx="500">
                  <c:v>10</c:v>
                </c:pt>
                <c:pt idx="501">
                  <c:v>16</c:v>
                </c:pt>
                <c:pt idx="502">
                  <c:v>15</c:v>
                </c:pt>
                <c:pt idx="503">
                  <c:v>16</c:v>
                </c:pt>
                <c:pt idx="504">
                  <c:v>17</c:v>
                </c:pt>
                <c:pt idx="505">
                  <c:v>38</c:v>
                </c:pt>
                <c:pt idx="506">
                  <c:v>32</c:v>
                </c:pt>
                <c:pt idx="507">
                  <c:v>37</c:v>
                </c:pt>
                <c:pt idx="508">
                  <c:v>15</c:v>
                </c:pt>
                <c:pt idx="509">
                  <c:v>9</c:v>
                </c:pt>
                <c:pt idx="510">
                  <c:v>6</c:v>
                </c:pt>
                <c:pt idx="511">
                  <c:v>3</c:v>
                </c:pt>
                <c:pt idx="512">
                  <c:v>10</c:v>
                </c:pt>
                <c:pt idx="513">
                  <c:v>10</c:v>
                </c:pt>
                <c:pt idx="514">
                  <c:v>14</c:v>
                </c:pt>
                <c:pt idx="515">
                  <c:v>17</c:v>
                </c:pt>
                <c:pt idx="516">
                  <c:v>24</c:v>
                </c:pt>
                <c:pt idx="517">
                  <c:v>34</c:v>
                </c:pt>
                <c:pt idx="518">
                  <c:v>45</c:v>
                </c:pt>
                <c:pt idx="519">
                  <c:v>32</c:v>
                </c:pt>
                <c:pt idx="520">
                  <c:v>38</c:v>
                </c:pt>
                <c:pt idx="521">
                  <c:v>19</c:v>
                </c:pt>
                <c:pt idx="522">
                  <c:v>12</c:v>
                </c:pt>
                <c:pt idx="523">
                  <c:v>14</c:v>
                </c:pt>
                <c:pt idx="524">
                  <c:v>25</c:v>
                </c:pt>
                <c:pt idx="525">
                  <c:v>19</c:v>
                </c:pt>
                <c:pt idx="526">
                  <c:v>20</c:v>
                </c:pt>
                <c:pt idx="527">
                  <c:v>19</c:v>
                </c:pt>
                <c:pt idx="528">
                  <c:v>13</c:v>
                </c:pt>
                <c:pt idx="529">
                  <c:v>2</c:v>
                </c:pt>
                <c:pt idx="530">
                  <c:v>-5</c:v>
                </c:pt>
                <c:pt idx="531">
                  <c:v>-21</c:v>
                </c:pt>
                <c:pt idx="532">
                  <c:v>-20</c:v>
                </c:pt>
                <c:pt idx="533">
                  <c:v>-39</c:v>
                </c:pt>
                <c:pt idx="534">
                  <c:v>-51</c:v>
                </c:pt>
                <c:pt idx="535">
                  <c:v>-39</c:v>
                </c:pt>
                <c:pt idx="536">
                  <c:v>-28</c:v>
                </c:pt>
                <c:pt idx="537">
                  <c:v>-19</c:v>
                </c:pt>
                <c:pt idx="538">
                  <c:v>0</c:v>
                </c:pt>
                <c:pt idx="539">
                  <c:v>7</c:v>
                </c:pt>
                <c:pt idx="540">
                  <c:v>6</c:v>
                </c:pt>
                <c:pt idx="541">
                  <c:v>11</c:v>
                </c:pt>
                <c:pt idx="542">
                  <c:v>25</c:v>
                </c:pt>
                <c:pt idx="543">
                  <c:v>24</c:v>
                </c:pt>
                <c:pt idx="544">
                  <c:v>12</c:v>
                </c:pt>
                <c:pt idx="545">
                  <c:v>5</c:v>
                </c:pt>
                <c:pt idx="546">
                  <c:v>3</c:v>
                </c:pt>
                <c:pt idx="547">
                  <c:v>22</c:v>
                </c:pt>
                <c:pt idx="548">
                  <c:v>30</c:v>
                </c:pt>
                <c:pt idx="549">
                  <c:v>18</c:v>
                </c:pt>
                <c:pt idx="550">
                  <c:v>18</c:v>
                </c:pt>
                <c:pt idx="551">
                  <c:v>-1</c:v>
                </c:pt>
                <c:pt idx="552">
                  <c:v>23</c:v>
                </c:pt>
                <c:pt idx="553">
                  <c:v>36</c:v>
                </c:pt>
                <c:pt idx="554">
                  <c:v>44</c:v>
                </c:pt>
                <c:pt idx="555">
                  <c:v>47</c:v>
                </c:pt>
                <c:pt idx="556">
                  <c:v>38</c:v>
                </c:pt>
                <c:pt idx="557">
                  <c:v>42</c:v>
                </c:pt>
                <c:pt idx="558">
                  <c:v>26</c:v>
                </c:pt>
                <c:pt idx="559">
                  <c:v>40</c:v>
                </c:pt>
                <c:pt idx="560">
                  <c:v>42</c:v>
                </c:pt>
                <c:pt idx="561">
                  <c:v>36</c:v>
                </c:pt>
                <c:pt idx="562">
                  <c:v>30</c:v>
                </c:pt>
                <c:pt idx="563">
                  <c:v>28</c:v>
                </c:pt>
                <c:pt idx="564">
                  <c:v>23</c:v>
                </c:pt>
                <c:pt idx="565">
                  <c:v>43</c:v>
                </c:pt>
                <c:pt idx="566">
                  <c:v>35</c:v>
                </c:pt>
                <c:pt idx="567">
                  <c:v>39</c:v>
                </c:pt>
                <c:pt idx="568">
                  <c:v>32</c:v>
                </c:pt>
                <c:pt idx="569">
                  <c:v>27</c:v>
                </c:pt>
                <c:pt idx="570">
                  <c:v>12</c:v>
                </c:pt>
                <c:pt idx="571">
                  <c:v>9</c:v>
                </c:pt>
                <c:pt idx="572">
                  <c:v>24</c:v>
                </c:pt>
                <c:pt idx="573">
                  <c:v>19</c:v>
                </c:pt>
                <c:pt idx="574">
                  <c:v>17</c:v>
                </c:pt>
                <c:pt idx="575">
                  <c:v>12</c:v>
                </c:pt>
                <c:pt idx="576">
                  <c:v>13</c:v>
                </c:pt>
                <c:pt idx="577">
                  <c:v>22</c:v>
                </c:pt>
                <c:pt idx="578">
                  <c:v>25</c:v>
                </c:pt>
                <c:pt idx="579">
                  <c:v>21</c:v>
                </c:pt>
                <c:pt idx="580">
                  <c:v>26</c:v>
                </c:pt>
                <c:pt idx="581">
                  <c:v>10</c:v>
                </c:pt>
                <c:pt idx="582">
                  <c:v>-9</c:v>
                </c:pt>
                <c:pt idx="583">
                  <c:v>-13</c:v>
                </c:pt>
                <c:pt idx="584">
                  <c:v>-9</c:v>
                </c:pt>
                <c:pt idx="585">
                  <c:v>-14</c:v>
                </c:pt>
                <c:pt idx="586">
                  <c:v>4</c:v>
                </c:pt>
                <c:pt idx="587">
                  <c:v>0</c:v>
                </c:pt>
                <c:pt idx="588">
                  <c:v>3</c:v>
                </c:pt>
                <c:pt idx="589">
                  <c:v>-3</c:v>
                </c:pt>
                <c:pt idx="590">
                  <c:v>-6</c:v>
                </c:pt>
                <c:pt idx="591">
                  <c:v>-3</c:v>
                </c:pt>
                <c:pt idx="592">
                  <c:v>-8</c:v>
                </c:pt>
                <c:pt idx="593">
                  <c:v>-8</c:v>
                </c:pt>
                <c:pt idx="594">
                  <c:v>-14</c:v>
                </c:pt>
                <c:pt idx="595">
                  <c:v>3</c:v>
                </c:pt>
                <c:pt idx="596">
                  <c:v>6</c:v>
                </c:pt>
                <c:pt idx="597">
                  <c:v>-2</c:v>
                </c:pt>
                <c:pt idx="598">
                  <c:v>4</c:v>
                </c:pt>
                <c:pt idx="599">
                  <c:v>-6</c:v>
                </c:pt>
                <c:pt idx="600">
                  <c:v>2</c:v>
                </c:pt>
                <c:pt idx="601">
                  <c:v>23</c:v>
                </c:pt>
                <c:pt idx="602">
                  <c:v>10</c:v>
                </c:pt>
                <c:pt idx="603">
                  <c:v>27</c:v>
                </c:pt>
                <c:pt idx="604">
                  <c:v>16</c:v>
                </c:pt>
                <c:pt idx="605">
                  <c:v>10</c:v>
                </c:pt>
                <c:pt idx="606">
                  <c:v>2</c:v>
                </c:pt>
                <c:pt idx="607">
                  <c:v>26</c:v>
                </c:pt>
                <c:pt idx="608">
                  <c:v>20</c:v>
                </c:pt>
                <c:pt idx="609">
                  <c:v>8</c:v>
                </c:pt>
                <c:pt idx="610">
                  <c:v>9</c:v>
                </c:pt>
                <c:pt idx="611">
                  <c:v>2</c:v>
                </c:pt>
                <c:pt idx="612">
                  <c:v>5</c:v>
                </c:pt>
                <c:pt idx="613">
                  <c:v>20</c:v>
                </c:pt>
                <c:pt idx="614">
                  <c:v>29</c:v>
                </c:pt>
                <c:pt idx="615">
                  <c:v>19</c:v>
                </c:pt>
                <c:pt idx="616">
                  <c:v>13</c:v>
                </c:pt>
                <c:pt idx="617">
                  <c:v>22</c:v>
                </c:pt>
                <c:pt idx="618">
                  <c:v>7</c:v>
                </c:pt>
                <c:pt idx="619">
                  <c:v>18</c:v>
                </c:pt>
                <c:pt idx="620">
                  <c:v>15</c:v>
                </c:pt>
                <c:pt idx="621">
                  <c:v>21</c:v>
                </c:pt>
                <c:pt idx="622">
                  <c:v>12</c:v>
                </c:pt>
                <c:pt idx="623">
                  <c:v>0</c:v>
                </c:pt>
                <c:pt idx="624">
                  <c:v>0</c:v>
                </c:pt>
                <c:pt idx="625">
                  <c:v>2</c:v>
                </c:pt>
                <c:pt idx="626">
                  <c:v>-8</c:v>
                </c:pt>
                <c:pt idx="627">
                  <c:v>-3</c:v>
                </c:pt>
                <c:pt idx="628">
                  <c:v>-10</c:v>
                </c:pt>
                <c:pt idx="629">
                  <c:v>-6</c:v>
                </c:pt>
                <c:pt idx="630">
                  <c:v>-11</c:v>
                </c:pt>
                <c:pt idx="631">
                  <c:v>-10</c:v>
                </c:pt>
                <c:pt idx="632">
                  <c:v>7</c:v>
                </c:pt>
                <c:pt idx="633">
                  <c:v>17</c:v>
                </c:pt>
                <c:pt idx="634">
                  <c:v>4</c:v>
                </c:pt>
                <c:pt idx="635">
                  <c:v>3</c:v>
                </c:pt>
                <c:pt idx="636">
                  <c:v>4</c:v>
                </c:pt>
                <c:pt idx="637">
                  <c:v>10</c:v>
                </c:pt>
                <c:pt idx="638">
                  <c:v>41</c:v>
                </c:pt>
                <c:pt idx="639">
                  <c:v>34</c:v>
                </c:pt>
                <c:pt idx="640">
                  <c:v>34</c:v>
                </c:pt>
                <c:pt idx="641">
                  <c:v>36</c:v>
                </c:pt>
                <c:pt idx="642">
                  <c:v>15</c:v>
                </c:pt>
                <c:pt idx="643">
                  <c:v>17</c:v>
                </c:pt>
                <c:pt idx="644">
                  <c:v>28</c:v>
                </c:pt>
                <c:pt idx="645">
                  <c:v>36</c:v>
                </c:pt>
                <c:pt idx="646">
                  <c:v>9</c:v>
                </c:pt>
                <c:pt idx="647">
                  <c:v>4</c:v>
                </c:pt>
                <c:pt idx="648">
                  <c:v>7</c:v>
                </c:pt>
                <c:pt idx="649">
                  <c:v>25</c:v>
                </c:pt>
                <c:pt idx="650">
                  <c:v>33</c:v>
                </c:pt>
                <c:pt idx="651">
                  <c:v>42</c:v>
                </c:pt>
                <c:pt idx="652">
                  <c:v>29</c:v>
                </c:pt>
                <c:pt idx="653">
                  <c:v>27</c:v>
                </c:pt>
                <c:pt idx="654">
                  <c:v>17</c:v>
                </c:pt>
                <c:pt idx="655">
                  <c:v>14</c:v>
                </c:pt>
                <c:pt idx="656">
                  <c:v>21</c:v>
                </c:pt>
                <c:pt idx="657">
                  <c:v>36</c:v>
                </c:pt>
                <c:pt idx="658">
                  <c:v>32</c:v>
                </c:pt>
                <c:pt idx="659">
                  <c:v>28</c:v>
                </c:pt>
                <c:pt idx="660">
                  <c:v>22</c:v>
                </c:pt>
                <c:pt idx="661">
                  <c:v>25</c:v>
                </c:pt>
                <c:pt idx="662">
                  <c:v>42</c:v>
                </c:pt>
                <c:pt idx="663">
                  <c:v>27</c:v>
                </c:pt>
                <c:pt idx="664">
                  <c:v>26</c:v>
                </c:pt>
                <c:pt idx="665">
                  <c:v>23</c:v>
                </c:pt>
                <c:pt idx="666">
                  <c:v>6</c:v>
                </c:pt>
                <c:pt idx="667">
                  <c:v>19</c:v>
                </c:pt>
                <c:pt idx="668">
                  <c:v>31</c:v>
                </c:pt>
                <c:pt idx="669">
                  <c:v>29</c:v>
                </c:pt>
                <c:pt idx="670">
                  <c:v>21</c:v>
                </c:pt>
                <c:pt idx="671">
                  <c:v>11</c:v>
                </c:pt>
                <c:pt idx="672">
                  <c:v>19</c:v>
                </c:pt>
                <c:pt idx="673">
                  <c:v>40</c:v>
                </c:pt>
                <c:pt idx="674">
                  <c:v>36</c:v>
                </c:pt>
                <c:pt idx="675">
                  <c:v>18</c:v>
                </c:pt>
                <c:pt idx="676">
                  <c:v>22</c:v>
                </c:pt>
                <c:pt idx="677">
                  <c:v>20</c:v>
                </c:pt>
                <c:pt idx="678">
                  <c:v>7</c:v>
                </c:pt>
                <c:pt idx="679">
                  <c:v>8</c:v>
                </c:pt>
                <c:pt idx="680">
                  <c:v>9</c:v>
                </c:pt>
                <c:pt idx="681">
                  <c:v>15</c:v>
                </c:pt>
                <c:pt idx="682">
                  <c:v>4</c:v>
                </c:pt>
                <c:pt idx="683">
                  <c:v>-1</c:v>
                </c:pt>
                <c:pt idx="684">
                  <c:v>3</c:v>
                </c:pt>
                <c:pt idx="685">
                  <c:v>13</c:v>
                </c:pt>
                <c:pt idx="686">
                  <c:v>28</c:v>
                </c:pt>
                <c:pt idx="687">
                  <c:v>23</c:v>
                </c:pt>
                <c:pt idx="688">
                  <c:v>23</c:v>
                </c:pt>
                <c:pt idx="689">
                  <c:v>15</c:v>
                </c:pt>
                <c:pt idx="690">
                  <c:v>30</c:v>
                </c:pt>
                <c:pt idx="691">
                  <c:v>22</c:v>
                </c:pt>
                <c:pt idx="692">
                  <c:v>38</c:v>
                </c:pt>
                <c:pt idx="693">
                  <c:v>52</c:v>
                </c:pt>
                <c:pt idx="694">
                  <c:v>25</c:v>
                </c:pt>
                <c:pt idx="695">
                  <c:v>21</c:v>
                </c:pt>
                <c:pt idx="696">
                  <c:v>29</c:v>
                </c:pt>
                <c:pt idx="697">
                  <c:v>37</c:v>
                </c:pt>
                <c:pt idx="698">
                  <c:v>49</c:v>
                </c:pt>
                <c:pt idx="699">
                  <c:v>12</c:v>
                </c:pt>
                <c:pt idx="700">
                  <c:v>-4</c:v>
                </c:pt>
                <c:pt idx="701">
                  <c:v>-10</c:v>
                </c:pt>
                <c:pt idx="702">
                  <c:v>-17</c:v>
                </c:pt>
                <c:pt idx="703">
                  <c:v>-9</c:v>
                </c:pt>
                <c:pt idx="704">
                  <c:v>1</c:v>
                </c:pt>
                <c:pt idx="705">
                  <c:v>11</c:v>
                </c:pt>
                <c:pt idx="706">
                  <c:v>12</c:v>
                </c:pt>
                <c:pt idx="707">
                  <c:v>-12</c:v>
                </c:pt>
                <c:pt idx="708">
                  <c:v>1</c:v>
                </c:pt>
                <c:pt idx="709">
                  <c:v>-3</c:v>
                </c:pt>
                <c:pt idx="710">
                  <c:v>12</c:v>
                </c:pt>
                <c:pt idx="711">
                  <c:v>5</c:v>
                </c:pt>
                <c:pt idx="712">
                  <c:v>3</c:v>
                </c:pt>
                <c:pt idx="713">
                  <c:v>24</c:v>
                </c:pt>
                <c:pt idx="714">
                  <c:v>8</c:v>
                </c:pt>
                <c:pt idx="715">
                  <c:v>-2</c:v>
                </c:pt>
                <c:pt idx="716">
                  <c:v>1</c:v>
                </c:pt>
                <c:pt idx="717">
                  <c:v>-4</c:v>
                </c:pt>
                <c:pt idx="718">
                  <c:v>12</c:v>
                </c:pt>
                <c:pt idx="719">
                  <c:v>20</c:v>
                </c:pt>
                <c:pt idx="720">
                  <c:v>32</c:v>
                </c:pt>
                <c:pt idx="721">
                  <c:v>46</c:v>
                </c:pt>
                <c:pt idx="722">
                  <c:v>41</c:v>
                </c:pt>
                <c:pt idx="723">
                  <c:v>40</c:v>
                </c:pt>
                <c:pt idx="724">
                  <c:v>38</c:v>
                </c:pt>
                <c:pt idx="725">
                  <c:v>31</c:v>
                </c:pt>
                <c:pt idx="726">
                  <c:v>11</c:v>
                </c:pt>
                <c:pt idx="727">
                  <c:v>34</c:v>
                </c:pt>
                <c:pt idx="728">
                  <c:v>38</c:v>
                </c:pt>
                <c:pt idx="729">
                  <c:v>45</c:v>
                </c:pt>
                <c:pt idx="730">
                  <c:v>37</c:v>
                </c:pt>
                <c:pt idx="731">
                  <c:v>31</c:v>
                </c:pt>
                <c:pt idx="732">
                  <c:v>24</c:v>
                </c:pt>
                <c:pt idx="733">
                  <c:v>17</c:v>
                </c:pt>
                <c:pt idx="734">
                  <c:v>-2</c:v>
                </c:pt>
                <c:pt idx="735">
                  <c:v>-10</c:v>
                </c:pt>
                <c:pt idx="736">
                  <c:v>-7</c:v>
                </c:pt>
                <c:pt idx="737">
                  <c:v>-33</c:v>
                </c:pt>
                <c:pt idx="738">
                  <c:v>-26</c:v>
                </c:pt>
                <c:pt idx="739">
                  <c:v>-6</c:v>
                </c:pt>
                <c:pt idx="740">
                  <c:v>-5</c:v>
                </c:pt>
                <c:pt idx="741">
                  <c:v>14</c:v>
                </c:pt>
                <c:pt idx="743">
                  <c:v>-6</c:v>
                </c:pt>
                <c:pt idx="744">
                  <c:v>0</c:v>
                </c:pt>
                <c:pt idx="745">
                  <c:v>-6</c:v>
                </c:pt>
                <c:pt idx="746">
                  <c:v>2</c:v>
                </c:pt>
                <c:pt idx="747">
                  <c:v>2</c:v>
                </c:pt>
                <c:pt idx="748">
                  <c:v>4</c:v>
                </c:pt>
                <c:pt idx="749">
                  <c:v>9</c:v>
                </c:pt>
                <c:pt idx="750">
                  <c:v>-7</c:v>
                </c:pt>
                <c:pt idx="751">
                  <c:v>15</c:v>
                </c:pt>
                <c:pt idx="752">
                  <c:v>14</c:v>
                </c:pt>
                <c:pt idx="753">
                  <c:v>26</c:v>
                </c:pt>
                <c:pt idx="755">
                  <c:v>16</c:v>
                </c:pt>
                <c:pt idx="756">
                  <c:v>-3</c:v>
                </c:pt>
                <c:pt idx="757">
                  <c:v>7</c:v>
                </c:pt>
                <c:pt idx="758">
                  <c:v>17</c:v>
                </c:pt>
                <c:pt idx="759">
                  <c:v>16</c:v>
                </c:pt>
                <c:pt idx="760">
                  <c:v>12</c:v>
                </c:pt>
                <c:pt idx="761">
                  <c:v>16</c:v>
                </c:pt>
                <c:pt idx="762">
                  <c:v>19</c:v>
                </c:pt>
                <c:pt idx="763">
                  <c:v>25</c:v>
                </c:pt>
                <c:pt idx="764">
                  <c:v>36</c:v>
                </c:pt>
                <c:pt idx="765">
                  <c:v>32</c:v>
                </c:pt>
                <c:pt idx="767">
                  <c:v>50</c:v>
                </c:pt>
                <c:pt idx="768">
                  <c:v>19</c:v>
                </c:pt>
                <c:pt idx="769">
                  <c:v>45</c:v>
                </c:pt>
                <c:pt idx="770">
                  <c:v>51</c:v>
                </c:pt>
                <c:pt idx="771">
                  <c:v>47</c:v>
                </c:pt>
                <c:pt idx="772">
                  <c:v>47</c:v>
                </c:pt>
                <c:pt idx="773">
                  <c:v>25</c:v>
                </c:pt>
                <c:pt idx="774">
                  <c:v>33</c:v>
                </c:pt>
                <c:pt idx="775">
                  <c:v>35</c:v>
                </c:pt>
                <c:pt idx="776">
                  <c:v>36</c:v>
                </c:pt>
                <c:pt idx="777">
                  <c:v>30</c:v>
                </c:pt>
                <c:pt idx="779">
                  <c:v>19</c:v>
                </c:pt>
                <c:pt idx="780">
                  <c:v>25</c:v>
                </c:pt>
                <c:pt idx="781">
                  <c:v>19</c:v>
                </c:pt>
                <c:pt idx="782">
                  <c:v>26</c:v>
                </c:pt>
                <c:pt idx="783">
                  <c:v>14</c:v>
                </c:pt>
                <c:pt idx="784">
                  <c:v>0</c:v>
                </c:pt>
                <c:pt idx="785">
                  <c:v>-20</c:v>
                </c:pt>
                <c:pt idx="786">
                  <c:v>-32</c:v>
                </c:pt>
                <c:pt idx="787">
                  <c:v>-16</c:v>
                </c:pt>
                <c:pt idx="788">
                  <c:v>-23</c:v>
                </c:pt>
                <c:pt idx="789">
                  <c:v>-15</c:v>
                </c:pt>
                <c:pt idx="791">
                  <c:v>-13</c:v>
                </c:pt>
                <c:pt idx="792">
                  <c:v>-7</c:v>
                </c:pt>
                <c:pt idx="793">
                  <c:v>-3</c:v>
                </c:pt>
                <c:pt idx="794">
                  <c:v>13</c:v>
                </c:pt>
                <c:pt idx="795">
                  <c:v>-1</c:v>
                </c:pt>
                <c:pt idx="796">
                  <c:v>11</c:v>
                </c:pt>
                <c:pt idx="797">
                  <c:v>20</c:v>
                </c:pt>
                <c:pt idx="798">
                  <c:v>9</c:v>
                </c:pt>
                <c:pt idx="799">
                  <c:v>22</c:v>
                </c:pt>
                <c:pt idx="800">
                  <c:v>21</c:v>
                </c:pt>
                <c:pt idx="801">
                  <c:v>31</c:v>
                </c:pt>
                <c:pt idx="803">
                  <c:v>25</c:v>
                </c:pt>
                <c:pt idx="804">
                  <c:v>-11</c:v>
                </c:pt>
                <c:pt idx="805">
                  <c:v>-14</c:v>
                </c:pt>
                <c:pt idx="806">
                  <c:v>-22</c:v>
                </c:pt>
                <c:pt idx="807">
                  <c:v>-8</c:v>
                </c:pt>
                <c:pt idx="808">
                  <c:v>-16</c:v>
                </c:pt>
                <c:pt idx="809">
                  <c:v>-13</c:v>
                </c:pt>
                <c:pt idx="810">
                  <c:v>-19</c:v>
                </c:pt>
                <c:pt idx="811">
                  <c:v>3</c:v>
                </c:pt>
                <c:pt idx="812">
                  <c:v>4</c:v>
                </c:pt>
                <c:pt idx="813">
                  <c:v>6</c:v>
                </c:pt>
                <c:pt idx="815">
                  <c:v>-22</c:v>
                </c:pt>
                <c:pt idx="816">
                  <c:v>-25</c:v>
                </c:pt>
                <c:pt idx="817">
                  <c:v>-12</c:v>
                </c:pt>
                <c:pt idx="818">
                  <c:v>-12</c:v>
                </c:pt>
                <c:pt idx="819">
                  <c:v>18</c:v>
                </c:pt>
                <c:pt idx="820">
                  <c:v>36</c:v>
                </c:pt>
                <c:pt idx="821">
                  <c:v>35</c:v>
                </c:pt>
                <c:pt idx="822">
                  <c:v>19</c:v>
                </c:pt>
                <c:pt idx="823">
                  <c:v>18</c:v>
                </c:pt>
                <c:pt idx="824">
                  <c:v>18</c:v>
                </c:pt>
                <c:pt idx="825">
                  <c:v>49</c:v>
                </c:pt>
                <c:pt idx="826">
                  <c:v>76</c:v>
                </c:pt>
                <c:pt idx="827">
                  <c:v>63</c:v>
                </c:pt>
                <c:pt idx="828">
                  <c:v>52</c:v>
                </c:pt>
                <c:pt idx="829">
                  <c:v>46</c:v>
                </c:pt>
                <c:pt idx="830">
                  <c:v>45</c:v>
                </c:pt>
                <c:pt idx="831">
                  <c:v>17</c:v>
                </c:pt>
              </c:numCache>
            </c:numRef>
          </c:val>
          <c:smooth val="0"/>
          <c:extLst>
            <c:ext xmlns:c16="http://schemas.microsoft.com/office/drawing/2014/chart" uri="{C3380CC4-5D6E-409C-BE32-E72D297353CC}">
              <c16:uniqueId val="{00000003-904C-AC4C-8102-529833850235}"/>
            </c:ext>
          </c:extLst>
        </c:ser>
        <c:ser>
          <c:idx val="4"/>
          <c:order val="4"/>
          <c:tx>
            <c:strRef>
              <c:f>'PMI Analysis'!$J$2</c:f>
              <c:strCache>
                <c:ptCount val="1"/>
                <c:pt idx="0">
                  <c:v>Deliveries PMI</c:v>
                </c:pt>
              </c:strCache>
            </c:strRef>
          </c:tx>
          <c:spPr>
            <a:ln w="12700" cap="rnd">
              <a:solidFill>
                <a:schemeClr val="accent5"/>
              </a:solidFill>
              <a:round/>
            </a:ln>
            <a:effectLst/>
          </c:spPr>
          <c:marker>
            <c:symbol val="none"/>
          </c:marker>
          <c:cat>
            <c:numRef>
              <c:f>'PMI Analysis'!$A$3:$A$833</c:f>
              <c:numCache>
                <c:formatCode>m/d/yyyy</c:formatCode>
                <c:ptCount val="831"/>
              </c:numCache>
            </c:numRef>
          </c:cat>
          <c:val>
            <c:numRef>
              <c:f>'PMI Analysis'!$J$3:$J$834</c:f>
              <c:numCache>
                <c:formatCode>General</c:formatCode>
                <c:ptCount val="832"/>
                <c:pt idx="1">
                  <c:v>56.3</c:v>
                </c:pt>
                <c:pt idx="2">
                  <c:v>68</c:v>
                </c:pt>
                <c:pt idx="3">
                  <c:v>72</c:v>
                </c:pt>
                <c:pt idx="4">
                  <c:v>68.8</c:v>
                </c:pt>
                <c:pt idx="5">
                  <c:v>82.9</c:v>
                </c:pt>
                <c:pt idx="6">
                  <c:v>76.5</c:v>
                </c:pt>
                <c:pt idx="7">
                  <c:v>89.4</c:v>
                </c:pt>
                <c:pt idx="8">
                  <c:v>81.7</c:v>
                </c:pt>
                <c:pt idx="9">
                  <c:v>73.7</c:v>
                </c:pt>
                <c:pt idx="10">
                  <c:v>70.3</c:v>
                </c:pt>
                <c:pt idx="11">
                  <c:v>79.099999999999994</c:v>
                </c:pt>
                <c:pt idx="12">
                  <c:v>87.5</c:v>
                </c:pt>
                <c:pt idx="13">
                  <c:v>88.7</c:v>
                </c:pt>
                <c:pt idx="14">
                  <c:v>93.3</c:v>
                </c:pt>
                <c:pt idx="15">
                  <c:v>85.1</c:v>
                </c:pt>
                <c:pt idx="16">
                  <c:v>65.7</c:v>
                </c:pt>
                <c:pt idx="17">
                  <c:v>45</c:v>
                </c:pt>
                <c:pt idx="18">
                  <c:v>36.700000000000003</c:v>
                </c:pt>
                <c:pt idx="19">
                  <c:v>32.200000000000003</c:v>
                </c:pt>
                <c:pt idx="20">
                  <c:v>32</c:v>
                </c:pt>
                <c:pt idx="21">
                  <c:v>46.4</c:v>
                </c:pt>
                <c:pt idx="22">
                  <c:v>47.2</c:v>
                </c:pt>
                <c:pt idx="23">
                  <c:v>34.9</c:v>
                </c:pt>
                <c:pt idx="24">
                  <c:v>33.6</c:v>
                </c:pt>
                <c:pt idx="25">
                  <c:v>31.3</c:v>
                </c:pt>
                <c:pt idx="26">
                  <c:v>24.9</c:v>
                </c:pt>
                <c:pt idx="27">
                  <c:v>18.8</c:v>
                </c:pt>
                <c:pt idx="28">
                  <c:v>19.399999999999999</c:v>
                </c:pt>
                <c:pt idx="29">
                  <c:v>22.4</c:v>
                </c:pt>
                <c:pt idx="30">
                  <c:v>33</c:v>
                </c:pt>
                <c:pt idx="31">
                  <c:v>47.4</c:v>
                </c:pt>
                <c:pt idx="32">
                  <c:v>41.2</c:v>
                </c:pt>
                <c:pt idx="33">
                  <c:v>42.7</c:v>
                </c:pt>
                <c:pt idx="34">
                  <c:v>43.3</c:v>
                </c:pt>
                <c:pt idx="35">
                  <c:v>45</c:v>
                </c:pt>
                <c:pt idx="36">
                  <c:v>43.5</c:v>
                </c:pt>
                <c:pt idx="37">
                  <c:v>41.5</c:v>
                </c:pt>
                <c:pt idx="38">
                  <c:v>41.8</c:v>
                </c:pt>
                <c:pt idx="39">
                  <c:v>41.8</c:v>
                </c:pt>
                <c:pt idx="40">
                  <c:v>38.6</c:v>
                </c:pt>
                <c:pt idx="41">
                  <c:v>35.1</c:v>
                </c:pt>
                <c:pt idx="42">
                  <c:v>33.299999999999997</c:v>
                </c:pt>
                <c:pt idx="43">
                  <c:v>28.5</c:v>
                </c:pt>
                <c:pt idx="44">
                  <c:v>26.5</c:v>
                </c:pt>
                <c:pt idx="45">
                  <c:v>23.2</c:v>
                </c:pt>
                <c:pt idx="46">
                  <c:v>20.7</c:v>
                </c:pt>
                <c:pt idx="47">
                  <c:v>20.2</c:v>
                </c:pt>
                <c:pt idx="48">
                  <c:v>21.8</c:v>
                </c:pt>
                <c:pt idx="49">
                  <c:v>23.6</c:v>
                </c:pt>
                <c:pt idx="50">
                  <c:v>26.9</c:v>
                </c:pt>
                <c:pt idx="51">
                  <c:v>28</c:v>
                </c:pt>
                <c:pt idx="52">
                  <c:v>30.3</c:v>
                </c:pt>
                <c:pt idx="53">
                  <c:v>34.299999999999997</c:v>
                </c:pt>
                <c:pt idx="54">
                  <c:v>35.799999999999997</c:v>
                </c:pt>
                <c:pt idx="55">
                  <c:v>38.1</c:v>
                </c:pt>
                <c:pt idx="56">
                  <c:v>36.4</c:v>
                </c:pt>
                <c:pt idx="57">
                  <c:v>43.6</c:v>
                </c:pt>
                <c:pt idx="58">
                  <c:v>49.5</c:v>
                </c:pt>
                <c:pt idx="59">
                  <c:v>51.9</c:v>
                </c:pt>
                <c:pt idx="60">
                  <c:v>54.5</c:v>
                </c:pt>
                <c:pt idx="61">
                  <c:v>60.6</c:v>
                </c:pt>
                <c:pt idx="62">
                  <c:v>67.2</c:v>
                </c:pt>
                <c:pt idx="63">
                  <c:v>68.5</c:v>
                </c:pt>
                <c:pt idx="64">
                  <c:v>71.900000000000006</c:v>
                </c:pt>
                <c:pt idx="65">
                  <c:v>68.7</c:v>
                </c:pt>
                <c:pt idx="66">
                  <c:v>65.7</c:v>
                </c:pt>
                <c:pt idx="67">
                  <c:v>67</c:v>
                </c:pt>
                <c:pt idx="68">
                  <c:v>64.3</c:v>
                </c:pt>
                <c:pt idx="69">
                  <c:v>66.3</c:v>
                </c:pt>
                <c:pt idx="70">
                  <c:v>66.5</c:v>
                </c:pt>
                <c:pt idx="71">
                  <c:v>64.900000000000006</c:v>
                </c:pt>
                <c:pt idx="72">
                  <c:v>61.4</c:v>
                </c:pt>
                <c:pt idx="73">
                  <c:v>53.5</c:v>
                </c:pt>
                <c:pt idx="74">
                  <c:v>51.3</c:v>
                </c:pt>
                <c:pt idx="75">
                  <c:v>51</c:v>
                </c:pt>
                <c:pt idx="76">
                  <c:v>51</c:v>
                </c:pt>
                <c:pt idx="77">
                  <c:v>38.6</c:v>
                </c:pt>
                <c:pt idx="78">
                  <c:v>41</c:v>
                </c:pt>
                <c:pt idx="79">
                  <c:v>53.9</c:v>
                </c:pt>
                <c:pt idx="80">
                  <c:v>46.8</c:v>
                </c:pt>
                <c:pt idx="81">
                  <c:v>42.8</c:v>
                </c:pt>
                <c:pt idx="82">
                  <c:v>40.1</c:v>
                </c:pt>
                <c:pt idx="83">
                  <c:v>44.6</c:v>
                </c:pt>
                <c:pt idx="84">
                  <c:v>39.5</c:v>
                </c:pt>
                <c:pt idx="85">
                  <c:v>36.299999999999997</c:v>
                </c:pt>
                <c:pt idx="86">
                  <c:v>31.2</c:v>
                </c:pt>
                <c:pt idx="87">
                  <c:v>26.3</c:v>
                </c:pt>
                <c:pt idx="88">
                  <c:v>28.9</c:v>
                </c:pt>
                <c:pt idx="89">
                  <c:v>30</c:v>
                </c:pt>
                <c:pt idx="90">
                  <c:v>30</c:v>
                </c:pt>
                <c:pt idx="91">
                  <c:v>36.799999999999997</c:v>
                </c:pt>
                <c:pt idx="92">
                  <c:v>30.8</c:v>
                </c:pt>
                <c:pt idx="93">
                  <c:v>28.8</c:v>
                </c:pt>
                <c:pt idx="94">
                  <c:v>32.6</c:v>
                </c:pt>
                <c:pt idx="95">
                  <c:v>27.8</c:v>
                </c:pt>
                <c:pt idx="96">
                  <c:v>27.3</c:v>
                </c:pt>
                <c:pt idx="97">
                  <c:v>30.3</c:v>
                </c:pt>
                <c:pt idx="98">
                  <c:v>31</c:v>
                </c:pt>
                <c:pt idx="99">
                  <c:v>34</c:v>
                </c:pt>
                <c:pt idx="100">
                  <c:v>35.5</c:v>
                </c:pt>
                <c:pt idx="101">
                  <c:v>38.5</c:v>
                </c:pt>
                <c:pt idx="102">
                  <c:v>39.200000000000003</c:v>
                </c:pt>
                <c:pt idx="103">
                  <c:v>43</c:v>
                </c:pt>
                <c:pt idx="104">
                  <c:v>44.7</c:v>
                </c:pt>
                <c:pt idx="105">
                  <c:v>51.1</c:v>
                </c:pt>
                <c:pt idx="106">
                  <c:v>52.4</c:v>
                </c:pt>
                <c:pt idx="107">
                  <c:v>55.8</c:v>
                </c:pt>
                <c:pt idx="108">
                  <c:v>56.4</c:v>
                </c:pt>
                <c:pt idx="109">
                  <c:v>61.8</c:v>
                </c:pt>
                <c:pt idx="110">
                  <c:v>67.3</c:v>
                </c:pt>
                <c:pt idx="111">
                  <c:v>66.3</c:v>
                </c:pt>
                <c:pt idx="112">
                  <c:v>64.8</c:v>
                </c:pt>
                <c:pt idx="113">
                  <c:v>63</c:v>
                </c:pt>
                <c:pt idx="114">
                  <c:v>63.7</c:v>
                </c:pt>
                <c:pt idx="115">
                  <c:v>59.1</c:v>
                </c:pt>
                <c:pt idx="116">
                  <c:v>57.4</c:v>
                </c:pt>
                <c:pt idx="117">
                  <c:v>57.5</c:v>
                </c:pt>
                <c:pt idx="118">
                  <c:v>58.5</c:v>
                </c:pt>
                <c:pt idx="119">
                  <c:v>54.6</c:v>
                </c:pt>
                <c:pt idx="120">
                  <c:v>53.7</c:v>
                </c:pt>
                <c:pt idx="121">
                  <c:v>46.2</c:v>
                </c:pt>
                <c:pt idx="122">
                  <c:v>31.7</c:v>
                </c:pt>
                <c:pt idx="123">
                  <c:v>28.8</c:v>
                </c:pt>
                <c:pt idx="124">
                  <c:v>28.9</c:v>
                </c:pt>
                <c:pt idx="125">
                  <c:v>32.299999999999997</c:v>
                </c:pt>
                <c:pt idx="126">
                  <c:v>34.799999999999997</c:v>
                </c:pt>
                <c:pt idx="127">
                  <c:v>35.799999999999997</c:v>
                </c:pt>
                <c:pt idx="128">
                  <c:v>38</c:v>
                </c:pt>
                <c:pt idx="129">
                  <c:v>37.299999999999997</c:v>
                </c:pt>
                <c:pt idx="130">
                  <c:v>36.200000000000003</c:v>
                </c:pt>
                <c:pt idx="131">
                  <c:v>37.6</c:v>
                </c:pt>
                <c:pt idx="132">
                  <c:v>40.4</c:v>
                </c:pt>
                <c:pt idx="133">
                  <c:v>39.200000000000003</c:v>
                </c:pt>
                <c:pt idx="134">
                  <c:v>41.1</c:v>
                </c:pt>
                <c:pt idx="135">
                  <c:v>42.1</c:v>
                </c:pt>
                <c:pt idx="136">
                  <c:v>47.5</c:v>
                </c:pt>
                <c:pt idx="137">
                  <c:v>47.9</c:v>
                </c:pt>
                <c:pt idx="138">
                  <c:v>49.3</c:v>
                </c:pt>
                <c:pt idx="139">
                  <c:v>49.4</c:v>
                </c:pt>
                <c:pt idx="140">
                  <c:v>50.6</c:v>
                </c:pt>
                <c:pt idx="141">
                  <c:v>50.7</c:v>
                </c:pt>
                <c:pt idx="142">
                  <c:v>52.4</c:v>
                </c:pt>
                <c:pt idx="143">
                  <c:v>51.1</c:v>
                </c:pt>
                <c:pt idx="144">
                  <c:v>55.8</c:v>
                </c:pt>
                <c:pt idx="145">
                  <c:v>57.1</c:v>
                </c:pt>
                <c:pt idx="146">
                  <c:v>56.2</c:v>
                </c:pt>
                <c:pt idx="147">
                  <c:v>57</c:v>
                </c:pt>
                <c:pt idx="148">
                  <c:v>47.4</c:v>
                </c:pt>
                <c:pt idx="149">
                  <c:v>45.2</c:v>
                </c:pt>
                <c:pt idx="150">
                  <c:v>43.3</c:v>
                </c:pt>
                <c:pt idx="151">
                  <c:v>45.1</c:v>
                </c:pt>
                <c:pt idx="152">
                  <c:v>43.7</c:v>
                </c:pt>
                <c:pt idx="153">
                  <c:v>45.1</c:v>
                </c:pt>
                <c:pt idx="154">
                  <c:v>46.7</c:v>
                </c:pt>
                <c:pt idx="155">
                  <c:v>48.7</c:v>
                </c:pt>
                <c:pt idx="156">
                  <c:v>50.1</c:v>
                </c:pt>
                <c:pt idx="157">
                  <c:v>50.4</c:v>
                </c:pt>
                <c:pt idx="158">
                  <c:v>51</c:v>
                </c:pt>
                <c:pt idx="159">
                  <c:v>54.9</c:v>
                </c:pt>
                <c:pt idx="160">
                  <c:v>58.2</c:v>
                </c:pt>
                <c:pt idx="161">
                  <c:v>56.4</c:v>
                </c:pt>
                <c:pt idx="162">
                  <c:v>56.3</c:v>
                </c:pt>
                <c:pt idx="163">
                  <c:v>43.6</c:v>
                </c:pt>
                <c:pt idx="164">
                  <c:v>48.5</c:v>
                </c:pt>
                <c:pt idx="165">
                  <c:v>49.7</c:v>
                </c:pt>
                <c:pt idx="166">
                  <c:v>47.4</c:v>
                </c:pt>
                <c:pt idx="167">
                  <c:v>48.7</c:v>
                </c:pt>
                <c:pt idx="168">
                  <c:v>47.6</c:v>
                </c:pt>
                <c:pt idx="169">
                  <c:v>55.3</c:v>
                </c:pt>
                <c:pt idx="170">
                  <c:v>51.9</c:v>
                </c:pt>
                <c:pt idx="171">
                  <c:v>60.3</c:v>
                </c:pt>
                <c:pt idx="172">
                  <c:v>57.7</c:v>
                </c:pt>
                <c:pt idx="173">
                  <c:v>61.4</c:v>
                </c:pt>
                <c:pt idx="174">
                  <c:v>57.6</c:v>
                </c:pt>
                <c:pt idx="175">
                  <c:v>61.8</c:v>
                </c:pt>
                <c:pt idx="176">
                  <c:v>66.2</c:v>
                </c:pt>
                <c:pt idx="177">
                  <c:v>71.900000000000006</c:v>
                </c:pt>
                <c:pt idx="178">
                  <c:v>71.2</c:v>
                </c:pt>
                <c:pt idx="179">
                  <c:v>70.3</c:v>
                </c:pt>
                <c:pt idx="180">
                  <c:v>67.8</c:v>
                </c:pt>
                <c:pt idx="181">
                  <c:v>68.5</c:v>
                </c:pt>
                <c:pt idx="182">
                  <c:v>68.099999999999994</c:v>
                </c:pt>
                <c:pt idx="183">
                  <c:v>65.900000000000006</c:v>
                </c:pt>
                <c:pt idx="184">
                  <c:v>69.400000000000006</c:v>
                </c:pt>
                <c:pt idx="185">
                  <c:v>68.900000000000006</c:v>
                </c:pt>
                <c:pt idx="186">
                  <c:v>69.3</c:v>
                </c:pt>
                <c:pt idx="187">
                  <c:v>65.099999999999994</c:v>
                </c:pt>
                <c:pt idx="188">
                  <c:v>65.400000000000006</c:v>
                </c:pt>
                <c:pt idx="189">
                  <c:v>61.2</c:v>
                </c:pt>
                <c:pt idx="190">
                  <c:v>59.1</c:v>
                </c:pt>
                <c:pt idx="191">
                  <c:v>65.099999999999994</c:v>
                </c:pt>
                <c:pt idx="192">
                  <c:v>73.5</c:v>
                </c:pt>
                <c:pt idx="193">
                  <c:v>74.900000000000006</c:v>
                </c:pt>
                <c:pt idx="194">
                  <c:v>80.099999999999994</c:v>
                </c:pt>
                <c:pt idx="195">
                  <c:v>86.4</c:v>
                </c:pt>
                <c:pt idx="196">
                  <c:v>79.3</c:v>
                </c:pt>
                <c:pt idx="197">
                  <c:v>74.599999999999994</c:v>
                </c:pt>
                <c:pt idx="198">
                  <c:v>71.599999999999994</c:v>
                </c:pt>
                <c:pt idx="199">
                  <c:v>73.099999999999994</c:v>
                </c:pt>
                <c:pt idx="200">
                  <c:v>74.3</c:v>
                </c:pt>
                <c:pt idx="201">
                  <c:v>72.400000000000006</c:v>
                </c:pt>
                <c:pt idx="202">
                  <c:v>68.7</c:v>
                </c:pt>
                <c:pt idx="203">
                  <c:v>62.6</c:v>
                </c:pt>
                <c:pt idx="204">
                  <c:v>57.9</c:v>
                </c:pt>
                <c:pt idx="205">
                  <c:v>48.2</c:v>
                </c:pt>
                <c:pt idx="206">
                  <c:v>49.9</c:v>
                </c:pt>
                <c:pt idx="207">
                  <c:v>38</c:v>
                </c:pt>
                <c:pt idx="208">
                  <c:v>36.9</c:v>
                </c:pt>
                <c:pt idx="209">
                  <c:v>34.4</c:v>
                </c:pt>
                <c:pt idx="210">
                  <c:v>36.5</c:v>
                </c:pt>
                <c:pt idx="211">
                  <c:v>40.9</c:v>
                </c:pt>
                <c:pt idx="212">
                  <c:v>44.8</c:v>
                </c:pt>
                <c:pt idx="213">
                  <c:v>46.5</c:v>
                </c:pt>
                <c:pt idx="214">
                  <c:v>51.1</c:v>
                </c:pt>
                <c:pt idx="215">
                  <c:v>51.4</c:v>
                </c:pt>
                <c:pt idx="216">
                  <c:v>49.9</c:v>
                </c:pt>
                <c:pt idx="217">
                  <c:v>50.6</c:v>
                </c:pt>
                <c:pt idx="218">
                  <c:v>53.9</c:v>
                </c:pt>
                <c:pt idx="219">
                  <c:v>54</c:v>
                </c:pt>
                <c:pt idx="220">
                  <c:v>49</c:v>
                </c:pt>
                <c:pt idx="221">
                  <c:v>49.4</c:v>
                </c:pt>
                <c:pt idx="222">
                  <c:v>49.9</c:v>
                </c:pt>
                <c:pt idx="223">
                  <c:v>55.9</c:v>
                </c:pt>
                <c:pt idx="224">
                  <c:v>47.8</c:v>
                </c:pt>
                <c:pt idx="225">
                  <c:v>48.4</c:v>
                </c:pt>
                <c:pt idx="226">
                  <c:v>53.3</c:v>
                </c:pt>
                <c:pt idx="227">
                  <c:v>61</c:v>
                </c:pt>
                <c:pt idx="228">
                  <c:v>58.3</c:v>
                </c:pt>
                <c:pt idx="229">
                  <c:v>63.6</c:v>
                </c:pt>
                <c:pt idx="230">
                  <c:v>60.1</c:v>
                </c:pt>
                <c:pt idx="231">
                  <c:v>60.5</c:v>
                </c:pt>
                <c:pt idx="232">
                  <c:v>63.9</c:v>
                </c:pt>
                <c:pt idx="233">
                  <c:v>64.900000000000006</c:v>
                </c:pt>
                <c:pt idx="234">
                  <c:v>67</c:v>
                </c:pt>
                <c:pt idx="235">
                  <c:v>65.7</c:v>
                </c:pt>
                <c:pt idx="236">
                  <c:v>70.3</c:v>
                </c:pt>
                <c:pt idx="237">
                  <c:v>68.900000000000006</c:v>
                </c:pt>
                <c:pt idx="238">
                  <c:v>66.8</c:v>
                </c:pt>
                <c:pt idx="239">
                  <c:v>64.099999999999994</c:v>
                </c:pt>
                <c:pt idx="240">
                  <c:v>66.8</c:v>
                </c:pt>
                <c:pt idx="241">
                  <c:v>57.9</c:v>
                </c:pt>
                <c:pt idx="242">
                  <c:v>57.7</c:v>
                </c:pt>
                <c:pt idx="243">
                  <c:v>49.3</c:v>
                </c:pt>
                <c:pt idx="244">
                  <c:v>48.7</c:v>
                </c:pt>
                <c:pt idx="245">
                  <c:v>67.2</c:v>
                </c:pt>
                <c:pt idx="246">
                  <c:v>66.099999999999994</c:v>
                </c:pt>
                <c:pt idx="247">
                  <c:v>49.8</c:v>
                </c:pt>
                <c:pt idx="248">
                  <c:v>46.1</c:v>
                </c:pt>
                <c:pt idx="249">
                  <c:v>46.5</c:v>
                </c:pt>
                <c:pt idx="250">
                  <c:v>39</c:v>
                </c:pt>
                <c:pt idx="251">
                  <c:v>37.799999999999997</c:v>
                </c:pt>
                <c:pt idx="252">
                  <c:v>37.5</c:v>
                </c:pt>
                <c:pt idx="253">
                  <c:v>39.799999999999997</c:v>
                </c:pt>
                <c:pt idx="254">
                  <c:v>44.2</c:v>
                </c:pt>
                <c:pt idx="255">
                  <c:v>45</c:v>
                </c:pt>
                <c:pt idx="256">
                  <c:v>48.9</c:v>
                </c:pt>
                <c:pt idx="257">
                  <c:v>49.4</c:v>
                </c:pt>
                <c:pt idx="258">
                  <c:v>47.9</c:v>
                </c:pt>
                <c:pt idx="259">
                  <c:v>47.4</c:v>
                </c:pt>
                <c:pt idx="260">
                  <c:v>49.7</c:v>
                </c:pt>
                <c:pt idx="261">
                  <c:v>48.9</c:v>
                </c:pt>
                <c:pt idx="262">
                  <c:v>50.9</c:v>
                </c:pt>
                <c:pt idx="263">
                  <c:v>50.9</c:v>
                </c:pt>
                <c:pt idx="264">
                  <c:v>53.3</c:v>
                </c:pt>
                <c:pt idx="265">
                  <c:v>55.2</c:v>
                </c:pt>
                <c:pt idx="266">
                  <c:v>52.6</c:v>
                </c:pt>
                <c:pt idx="267">
                  <c:v>57.1</c:v>
                </c:pt>
                <c:pt idx="268">
                  <c:v>55</c:v>
                </c:pt>
                <c:pt idx="269">
                  <c:v>56.1</c:v>
                </c:pt>
                <c:pt idx="270">
                  <c:v>57.7</c:v>
                </c:pt>
                <c:pt idx="271">
                  <c:v>61.7</c:v>
                </c:pt>
                <c:pt idx="272">
                  <c:v>62.9</c:v>
                </c:pt>
                <c:pt idx="273">
                  <c:v>65.5</c:v>
                </c:pt>
                <c:pt idx="274">
                  <c:v>73</c:v>
                </c:pt>
                <c:pt idx="275">
                  <c:v>74.5</c:v>
                </c:pt>
                <c:pt idx="276">
                  <c:v>80.7</c:v>
                </c:pt>
                <c:pt idx="277">
                  <c:v>83.7</c:v>
                </c:pt>
                <c:pt idx="278">
                  <c:v>85.2</c:v>
                </c:pt>
                <c:pt idx="279">
                  <c:v>87.5</c:v>
                </c:pt>
                <c:pt idx="280">
                  <c:v>86.7</c:v>
                </c:pt>
                <c:pt idx="281">
                  <c:v>86.6</c:v>
                </c:pt>
                <c:pt idx="282">
                  <c:v>85.6</c:v>
                </c:pt>
                <c:pt idx="283">
                  <c:v>85.2</c:v>
                </c:pt>
                <c:pt idx="284">
                  <c:v>86.7</c:v>
                </c:pt>
                <c:pt idx="285">
                  <c:v>90.1</c:v>
                </c:pt>
                <c:pt idx="286">
                  <c:v>88.7</c:v>
                </c:pt>
                <c:pt idx="287">
                  <c:v>96.8</c:v>
                </c:pt>
                <c:pt idx="288">
                  <c:v>92.8</c:v>
                </c:pt>
                <c:pt idx="289">
                  <c:v>91.8</c:v>
                </c:pt>
                <c:pt idx="290">
                  <c:v>88.8</c:v>
                </c:pt>
                <c:pt idx="291">
                  <c:v>88.9</c:v>
                </c:pt>
                <c:pt idx="292">
                  <c:v>82.1</c:v>
                </c:pt>
                <c:pt idx="293">
                  <c:v>74.5</c:v>
                </c:pt>
                <c:pt idx="294">
                  <c:v>73.099999999999994</c:v>
                </c:pt>
                <c:pt idx="295">
                  <c:v>69.2</c:v>
                </c:pt>
                <c:pt idx="296">
                  <c:v>66.3</c:v>
                </c:pt>
                <c:pt idx="297">
                  <c:v>51.8</c:v>
                </c:pt>
                <c:pt idx="298">
                  <c:v>45.3</c:v>
                </c:pt>
                <c:pt idx="299">
                  <c:v>34</c:v>
                </c:pt>
                <c:pt idx="300">
                  <c:v>23.2</c:v>
                </c:pt>
                <c:pt idx="301">
                  <c:v>19.5</c:v>
                </c:pt>
                <c:pt idx="302">
                  <c:v>15.9</c:v>
                </c:pt>
                <c:pt idx="303">
                  <c:v>17.3</c:v>
                </c:pt>
                <c:pt idx="304">
                  <c:v>21.7</c:v>
                </c:pt>
                <c:pt idx="305">
                  <c:v>22.7</c:v>
                </c:pt>
                <c:pt idx="306">
                  <c:v>24.9</c:v>
                </c:pt>
                <c:pt idx="307">
                  <c:v>28.7</c:v>
                </c:pt>
                <c:pt idx="308">
                  <c:v>35.1</c:v>
                </c:pt>
                <c:pt idx="309">
                  <c:v>43.8</c:v>
                </c:pt>
                <c:pt idx="310">
                  <c:v>44.8</c:v>
                </c:pt>
                <c:pt idx="311">
                  <c:v>46.8</c:v>
                </c:pt>
                <c:pt idx="312">
                  <c:v>41.2</c:v>
                </c:pt>
                <c:pt idx="313">
                  <c:v>54</c:v>
                </c:pt>
                <c:pt idx="314">
                  <c:v>56.1</c:v>
                </c:pt>
                <c:pt idx="315">
                  <c:v>56.7</c:v>
                </c:pt>
                <c:pt idx="316">
                  <c:v>57.3</c:v>
                </c:pt>
                <c:pt idx="317">
                  <c:v>58.3</c:v>
                </c:pt>
                <c:pt idx="318">
                  <c:v>58.6</c:v>
                </c:pt>
                <c:pt idx="319">
                  <c:v>54</c:v>
                </c:pt>
                <c:pt idx="320">
                  <c:v>55.2</c:v>
                </c:pt>
                <c:pt idx="321">
                  <c:v>52.6</c:v>
                </c:pt>
                <c:pt idx="322">
                  <c:v>49</c:v>
                </c:pt>
                <c:pt idx="323">
                  <c:v>47.2</c:v>
                </c:pt>
                <c:pt idx="324">
                  <c:v>53.3</c:v>
                </c:pt>
                <c:pt idx="325">
                  <c:v>55.3</c:v>
                </c:pt>
                <c:pt idx="326">
                  <c:v>65.099999999999994</c:v>
                </c:pt>
                <c:pt idx="327">
                  <c:v>49.6</c:v>
                </c:pt>
                <c:pt idx="328">
                  <c:v>54.6</c:v>
                </c:pt>
                <c:pt idx="329">
                  <c:v>55.4</c:v>
                </c:pt>
                <c:pt idx="330">
                  <c:v>53.3</c:v>
                </c:pt>
                <c:pt idx="331">
                  <c:v>58.3</c:v>
                </c:pt>
                <c:pt idx="332">
                  <c:v>53.5</c:v>
                </c:pt>
                <c:pt idx="333">
                  <c:v>56.7</c:v>
                </c:pt>
                <c:pt idx="334">
                  <c:v>53.6</c:v>
                </c:pt>
                <c:pt idx="335">
                  <c:v>56.3</c:v>
                </c:pt>
                <c:pt idx="336">
                  <c:v>57.1</c:v>
                </c:pt>
                <c:pt idx="337">
                  <c:v>55.6</c:v>
                </c:pt>
                <c:pt idx="338">
                  <c:v>63.4</c:v>
                </c:pt>
                <c:pt idx="339">
                  <c:v>58.9</c:v>
                </c:pt>
                <c:pt idx="340">
                  <c:v>57.1</c:v>
                </c:pt>
                <c:pt idx="341">
                  <c:v>57.4</c:v>
                </c:pt>
                <c:pt idx="342">
                  <c:v>61.1</c:v>
                </c:pt>
                <c:pt idx="343">
                  <c:v>59.4</c:v>
                </c:pt>
                <c:pt idx="344">
                  <c:v>60.6</c:v>
                </c:pt>
                <c:pt idx="345">
                  <c:v>60</c:v>
                </c:pt>
                <c:pt idx="346">
                  <c:v>64.7</c:v>
                </c:pt>
                <c:pt idx="347">
                  <c:v>64.5</c:v>
                </c:pt>
                <c:pt idx="348">
                  <c:v>63.5</c:v>
                </c:pt>
                <c:pt idx="349">
                  <c:v>66.400000000000006</c:v>
                </c:pt>
                <c:pt idx="350">
                  <c:v>64</c:v>
                </c:pt>
                <c:pt idx="351">
                  <c:v>66.7</c:v>
                </c:pt>
                <c:pt idx="352">
                  <c:v>75.599999999999994</c:v>
                </c:pt>
                <c:pt idx="353">
                  <c:v>63.7</c:v>
                </c:pt>
                <c:pt idx="354">
                  <c:v>61.4</c:v>
                </c:pt>
                <c:pt idx="355">
                  <c:v>57.4</c:v>
                </c:pt>
                <c:pt idx="356">
                  <c:v>52.9</c:v>
                </c:pt>
                <c:pt idx="357">
                  <c:v>50.7</c:v>
                </c:pt>
                <c:pt idx="358">
                  <c:v>46.9</c:v>
                </c:pt>
                <c:pt idx="359">
                  <c:v>46.8</c:v>
                </c:pt>
                <c:pt idx="360">
                  <c:v>42.2</c:v>
                </c:pt>
                <c:pt idx="361">
                  <c:v>42.1</c:v>
                </c:pt>
                <c:pt idx="362">
                  <c:v>46</c:v>
                </c:pt>
                <c:pt idx="363">
                  <c:v>39.1</c:v>
                </c:pt>
                <c:pt idx="364">
                  <c:v>36.9</c:v>
                </c:pt>
                <c:pt idx="365">
                  <c:v>29.8</c:v>
                </c:pt>
                <c:pt idx="366">
                  <c:v>32.4</c:v>
                </c:pt>
                <c:pt idx="367">
                  <c:v>36.299999999999997</c:v>
                </c:pt>
                <c:pt idx="368">
                  <c:v>40.1</c:v>
                </c:pt>
                <c:pt idx="369">
                  <c:v>41.2</c:v>
                </c:pt>
                <c:pt idx="370">
                  <c:v>46.5</c:v>
                </c:pt>
                <c:pt idx="371">
                  <c:v>46.8</c:v>
                </c:pt>
                <c:pt idx="372">
                  <c:v>50.1</c:v>
                </c:pt>
                <c:pt idx="373">
                  <c:v>49.7</c:v>
                </c:pt>
                <c:pt idx="374">
                  <c:v>48.5</c:v>
                </c:pt>
                <c:pt idx="375">
                  <c:v>48.7</c:v>
                </c:pt>
                <c:pt idx="376">
                  <c:v>51.2</c:v>
                </c:pt>
                <c:pt idx="377">
                  <c:v>50.2</c:v>
                </c:pt>
                <c:pt idx="378">
                  <c:v>47.9</c:v>
                </c:pt>
                <c:pt idx="379">
                  <c:v>44.9</c:v>
                </c:pt>
                <c:pt idx="380">
                  <c:v>49.6</c:v>
                </c:pt>
                <c:pt idx="381">
                  <c:v>45.9</c:v>
                </c:pt>
                <c:pt idx="382">
                  <c:v>37.700000000000003</c:v>
                </c:pt>
                <c:pt idx="383">
                  <c:v>40.5</c:v>
                </c:pt>
                <c:pt idx="384">
                  <c:v>41.2</c:v>
                </c:pt>
                <c:pt idx="385">
                  <c:v>40.1</c:v>
                </c:pt>
                <c:pt idx="386">
                  <c:v>40.799999999999997</c:v>
                </c:pt>
                <c:pt idx="387">
                  <c:v>36.4</c:v>
                </c:pt>
                <c:pt idx="388">
                  <c:v>38.200000000000003</c:v>
                </c:pt>
                <c:pt idx="389">
                  <c:v>42.1</c:v>
                </c:pt>
                <c:pt idx="390">
                  <c:v>45.2</c:v>
                </c:pt>
                <c:pt idx="391">
                  <c:v>45.8</c:v>
                </c:pt>
                <c:pt idx="392">
                  <c:v>45.3</c:v>
                </c:pt>
                <c:pt idx="393">
                  <c:v>45.9</c:v>
                </c:pt>
                <c:pt idx="394">
                  <c:v>46.5</c:v>
                </c:pt>
                <c:pt idx="395">
                  <c:v>46.9</c:v>
                </c:pt>
                <c:pt idx="396">
                  <c:v>48.6</c:v>
                </c:pt>
                <c:pt idx="397">
                  <c:v>46.7</c:v>
                </c:pt>
                <c:pt idx="398">
                  <c:v>49.9</c:v>
                </c:pt>
                <c:pt idx="399">
                  <c:v>50.8</c:v>
                </c:pt>
                <c:pt idx="400">
                  <c:v>52.7</c:v>
                </c:pt>
                <c:pt idx="401">
                  <c:v>51.9</c:v>
                </c:pt>
                <c:pt idx="402">
                  <c:v>56.8</c:v>
                </c:pt>
                <c:pt idx="403">
                  <c:v>58.9</c:v>
                </c:pt>
                <c:pt idx="404">
                  <c:v>60.2</c:v>
                </c:pt>
                <c:pt idx="405">
                  <c:v>60.7</c:v>
                </c:pt>
                <c:pt idx="406">
                  <c:v>62.8</c:v>
                </c:pt>
                <c:pt idx="407">
                  <c:v>67.5</c:v>
                </c:pt>
                <c:pt idx="408">
                  <c:v>62.1</c:v>
                </c:pt>
                <c:pt idx="409">
                  <c:v>64.400000000000006</c:v>
                </c:pt>
                <c:pt idx="410">
                  <c:v>61.5</c:v>
                </c:pt>
                <c:pt idx="411">
                  <c:v>65.5</c:v>
                </c:pt>
                <c:pt idx="412">
                  <c:v>64.599999999999994</c:v>
                </c:pt>
                <c:pt idx="413">
                  <c:v>62.5</c:v>
                </c:pt>
                <c:pt idx="414">
                  <c:v>56.2</c:v>
                </c:pt>
                <c:pt idx="415">
                  <c:v>59.1</c:v>
                </c:pt>
                <c:pt idx="416">
                  <c:v>55.2</c:v>
                </c:pt>
                <c:pt idx="417">
                  <c:v>52.8</c:v>
                </c:pt>
                <c:pt idx="418">
                  <c:v>49.3</c:v>
                </c:pt>
                <c:pt idx="419">
                  <c:v>48.1</c:v>
                </c:pt>
                <c:pt idx="420">
                  <c:v>48.8</c:v>
                </c:pt>
                <c:pt idx="421">
                  <c:v>50.4</c:v>
                </c:pt>
                <c:pt idx="422">
                  <c:v>48.6</c:v>
                </c:pt>
                <c:pt idx="423">
                  <c:v>46.7</c:v>
                </c:pt>
                <c:pt idx="424">
                  <c:v>46.1</c:v>
                </c:pt>
                <c:pt idx="425">
                  <c:v>48</c:v>
                </c:pt>
                <c:pt idx="426">
                  <c:v>47.1</c:v>
                </c:pt>
                <c:pt idx="427">
                  <c:v>45.7</c:v>
                </c:pt>
                <c:pt idx="428">
                  <c:v>46.6</c:v>
                </c:pt>
                <c:pt idx="429">
                  <c:v>49.5</c:v>
                </c:pt>
                <c:pt idx="430">
                  <c:v>50</c:v>
                </c:pt>
                <c:pt idx="431">
                  <c:v>48.5</c:v>
                </c:pt>
                <c:pt idx="432">
                  <c:v>49.3</c:v>
                </c:pt>
                <c:pt idx="433">
                  <c:v>50.1</c:v>
                </c:pt>
                <c:pt idx="434">
                  <c:v>49.8</c:v>
                </c:pt>
                <c:pt idx="435">
                  <c:v>50.5</c:v>
                </c:pt>
                <c:pt idx="436">
                  <c:v>50.7</c:v>
                </c:pt>
                <c:pt idx="437">
                  <c:v>50.2</c:v>
                </c:pt>
                <c:pt idx="438">
                  <c:v>49.9</c:v>
                </c:pt>
                <c:pt idx="439">
                  <c:v>49.9</c:v>
                </c:pt>
                <c:pt idx="440">
                  <c:v>50.8</c:v>
                </c:pt>
                <c:pt idx="441">
                  <c:v>49.6</c:v>
                </c:pt>
                <c:pt idx="442">
                  <c:v>51.3</c:v>
                </c:pt>
                <c:pt idx="443">
                  <c:v>52</c:v>
                </c:pt>
                <c:pt idx="444">
                  <c:v>52.8</c:v>
                </c:pt>
                <c:pt idx="445">
                  <c:v>51.5</c:v>
                </c:pt>
                <c:pt idx="446">
                  <c:v>51.2</c:v>
                </c:pt>
                <c:pt idx="447">
                  <c:v>51.9</c:v>
                </c:pt>
                <c:pt idx="448">
                  <c:v>52.8</c:v>
                </c:pt>
                <c:pt idx="449">
                  <c:v>54</c:v>
                </c:pt>
                <c:pt idx="450">
                  <c:v>56.8</c:v>
                </c:pt>
                <c:pt idx="451">
                  <c:v>58.9</c:v>
                </c:pt>
                <c:pt idx="452">
                  <c:v>60.3</c:v>
                </c:pt>
                <c:pt idx="453">
                  <c:v>61.5</c:v>
                </c:pt>
                <c:pt idx="454">
                  <c:v>62.2</c:v>
                </c:pt>
                <c:pt idx="455">
                  <c:v>64.900000000000006</c:v>
                </c:pt>
                <c:pt idx="456">
                  <c:v>62.7</c:v>
                </c:pt>
                <c:pt idx="457">
                  <c:v>62</c:v>
                </c:pt>
                <c:pt idx="458">
                  <c:v>61.2</c:v>
                </c:pt>
                <c:pt idx="459">
                  <c:v>57.3</c:v>
                </c:pt>
                <c:pt idx="460">
                  <c:v>58.6</c:v>
                </c:pt>
                <c:pt idx="461">
                  <c:v>56.9</c:v>
                </c:pt>
                <c:pt idx="462">
                  <c:v>65.599999999999994</c:v>
                </c:pt>
                <c:pt idx="463">
                  <c:v>58.4</c:v>
                </c:pt>
                <c:pt idx="464">
                  <c:v>57.4</c:v>
                </c:pt>
                <c:pt idx="465">
                  <c:v>55.2</c:v>
                </c:pt>
                <c:pt idx="466">
                  <c:v>54.8</c:v>
                </c:pt>
                <c:pt idx="467">
                  <c:v>52.1</c:v>
                </c:pt>
                <c:pt idx="468">
                  <c:v>53</c:v>
                </c:pt>
                <c:pt idx="469">
                  <c:v>53.9</c:v>
                </c:pt>
                <c:pt idx="470">
                  <c:v>54</c:v>
                </c:pt>
                <c:pt idx="471">
                  <c:v>52.5</c:v>
                </c:pt>
                <c:pt idx="472">
                  <c:v>52.2</c:v>
                </c:pt>
                <c:pt idx="473">
                  <c:v>49.1</c:v>
                </c:pt>
                <c:pt idx="474">
                  <c:v>46.5</c:v>
                </c:pt>
                <c:pt idx="475">
                  <c:v>46.1</c:v>
                </c:pt>
                <c:pt idx="476">
                  <c:v>44</c:v>
                </c:pt>
                <c:pt idx="477">
                  <c:v>43.9</c:v>
                </c:pt>
                <c:pt idx="478">
                  <c:v>43.3</c:v>
                </c:pt>
                <c:pt idx="479">
                  <c:v>42.5</c:v>
                </c:pt>
                <c:pt idx="480">
                  <c:v>43.5</c:v>
                </c:pt>
                <c:pt idx="481">
                  <c:v>48.2</c:v>
                </c:pt>
                <c:pt idx="482">
                  <c:v>44.4</c:v>
                </c:pt>
                <c:pt idx="483">
                  <c:v>47.2</c:v>
                </c:pt>
                <c:pt idx="484">
                  <c:v>47.2</c:v>
                </c:pt>
                <c:pt idx="485">
                  <c:v>48.2</c:v>
                </c:pt>
                <c:pt idx="486">
                  <c:v>49.8</c:v>
                </c:pt>
                <c:pt idx="487">
                  <c:v>46.4</c:v>
                </c:pt>
                <c:pt idx="488">
                  <c:v>50.1</c:v>
                </c:pt>
                <c:pt idx="489">
                  <c:v>48.9</c:v>
                </c:pt>
                <c:pt idx="490">
                  <c:v>48.1</c:v>
                </c:pt>
                <c:pt idx="491">
                  <c:v>48.6</c:v>
                </c:pt>
                <c:pt idx="492">
                  <c:v>47.2</c:v>
                </c:pt>
                <c:pt idx="493">
                  <c:v>44.4</c:v>
                </c:pt>
                <c:pt idx="494">
                  <c:v>44.7</c:v>
                </c:pt>
                <c:pt idx="495">
                  <c:v>43.9</c:v>
                </c:pt>
                <c:pt idx="496">
                  <c:v>45</c:v>
                </c:pt>
                <c:pt idx="497">
                  <c:v>46</c:v>
                </c:pt>
                <c:pt idx="498">
                  <c:v>47.1</c:v>
                </c:pt>
                <c:pt idx="499">
                  <c:v>49.6</c:v>
                </c:pt>
                <c:pt idx="500">
                  <c:v>48.3</c:v>
                </c:pt>
                <c:pt idx="501">
                  <c:v>48.8</c:v>
                </c:pt>
                <c:pt idx="502">
                  <c:v>50.2</c:v>
                </c:pt>
                <c:pt idx="503">
                  <c:v>50.1</c:v>
                </c:pt>
                <c:pt idx="504">
                  <c:v>49.4</c:v>
                </c:pt>
                <c:pt idx="505">
                  <c:v>48.7</c:v>
                </c:pt>
                <c:pt idx="506">
                  <c:v>49.3</c:v>
                </c:pt>
                <c:pt idx="507">
                  <c:v>50.3</c:v>
                </c:pt>
                <c:pt idx="508">
                  <c:v>47.4</c:v>
                </c:pt>
                <c:pt idx="509">
                  <c:v>50</c:v>
                </c:pt>
                <c:pt idx="510">
                  <c:v>50.8</c:v>
                </c:pt>
                <c:pt idx="511">
                  <c:v>52.5</c:v>
                </c:pt>
                <c:pt idx="512">
                  <c:v>50.3</c:v>
                </c:pt>
                <c:pt idx="513">
                  <c:v>51.2</c:v>
                </c:pt>
                <c:pt idx="514">
                  <c:v>48.6</c:v>
                </c:pt>
                <c:pt idx="515">
                  <c:v>51.3</c:v>
                </c:pt>
                <c:pt idx="516">
                  <c:v>51.5</c:v>
                </c:pt>
                <c:pt idx="517">
                  <c:v>52.3</c:v>
                </c:pt>
                <c:pt idx="518">
                  <c:v>51.7</c:v>
                </c:pt>
                <c:pt idx="519">
                  <c:v>52.7</c:v>
                </c:pt>
                <c:pt idx="520">
                  <c:v>52.8</c:v>
                </c:pt>
                <c:pt idx="521">
                  <c:v>51.5</c:v>
                </c:pt>
                <c:pt idx="522">
                  <c:v>50.4</c:v>
                </c:pt>
                <c:pt idx="523">
                  <c:v>51</c:v>
                </c:pt>
                <c:pt idx="524">
                  <c:v>51.8</c:v>
                </c:pt>
                <c:pt idx="525">
                  <c:v>51.3</c:v>
                </c:pt>
                <c:pt idx="526">
                  <c:v>50.7</c:v>
                </c:pt>
                <c:pt idx="527">
                  <c:v>50.9</c:v>
                </c:pt>
                <c:pt idx="528">
                  <c:v>51.5</c:v>
                </c:pt>
                <c:pt idx="529">
                  <c:v>54.4</c:v>
                </c:pt>
                <c:pt idx="530">
                  <c:v>57</c:v>
                </c:pt>
                <c:pt idx="531">
                  <c:v>55.4</c:v>
                </c:pt>
                <c:pt idx="532">
                  <c:v>57.2</c:v>
                </c:pt>
                <c:pt idx="533">
                  <c:v>60.2</c:v>
                </c:pt>
                <c:pt idx="534">
                  <c:v>60.3</c:v>
                </c:pt>
                <c:pt idx="535">
                  <c:v>58.1</c:v>
                </c:pt>
                <c:pt idx="536">
                  <c:v>61.6</c:v>
                </c:pt>
                <c:pt idx="537">
                  <c:v>62.5</c:v>
                </c:pt>
                <c:pt idx="538">
                  <c:v>64.900000000000006</c:v>
                </c:pt>
                <c:pt idx="539">
                  <c:v>64.7</c:v>
                </c:pt>
                <c:pt idx="540">
                  <c:v>64.8</c:v>
                </c:pt>
                <c:pt idx="541">
                  <c:v>62.7</c:v>
                </c:pt>
                <c:pt idx="542">
                  <c:v>60.7</c:v>
                </c:pt>
                <c:pt idx="543">
                  <c:v>56.9</c:v>
                </c:pt>
                <c:pt idx="544">
                  <c:v>56.3</c:v>
                </c:pt>
                <c:pt idx="545">
                  <c:v>53.3</c:v>
                </c:pt>
                <c:pt idx="546">
                  <c:v>51.8</c:v>
                </c:pt>
                <c:pt idx="547">
                  <c:v>51.3</c:v>
                </c:pt>
                <c:pt idx="548">
                  <c:v>49.1</c:v>
                </c:pt>
                <c:pt idx="549">
                  <c:v>50</c:v>
                </c:pt>
                <c:pt idx="550">
                  <c:v>48.4</c:v>
                </c:pt>
                <c:pt idx="551">
                  <c:v>45.3</c:v>
                </c:pt>
                <c:pt idx="552">
                  <c:v>47.5</c:v>
                </c:pt>
                <c:pt idx="553">
                  <c:v>47.8</c:v>
                </c:pt>
                <c:pt idx="554">
                  <c:v>49.5</c:v>
                </c:pt>
                <c:pt idx="555">
                  <c:v>49.6</c:v>
                </c:pt>
                <c:pt idx="556">
                  <c:v>49.4</c:v>
                </c:pt>
                <c:pt idx="557">
                  <c:v>49.9</c:v>
                </c:pt>
                <c:pt idx="558">
                  <c:v>52.8</c:v>
                </c:pt>
                <c:pt idx="559">
                  <c:v>50.8</c:v>
                </c:pt>
                <c:pt idx="560">
                  <c:v>51.9</c:v>
                </c:pt>
                <c:pt idx="561">
                  <c:v>50</c:v>
                </c:pt>
                <c:pt idx="562">
                  <c:v>50.9</c:v>
                </c:pt>
                <c:pt idx="563">
                  <c:v>51.2</c:v>
                </c:pt>
                <c:pt idx="564">
                  <c:v>52</c:v>
                </c:pt>
                <c:pt idx="565">
                  <c:v>49.7</c:v>
                </c:pt>
                <c:pt idx="566">
                  <c:v>52.1</c:v>
                </c:pt>
                <c:pt idx="567">
                  <c:v>53.1</c:v>
                </c:pt>
                <c:pt idx="568">
                  <c:v>53.4</c:v>
                </c:pt>
                <c:pt idx="569">
                  <c:v>55</c:v>
                </c:pt>
                <c:pt idx="570">
                  <c:v>54.6</c:v>
                </c:pt>
                <c:pt idx="571">
                  <c:v>54.7</c:v>
                </c:pt>
                <c:pt idx="572">
                  <c:v>55.2</c:v>
                </c:pt>
                <c:pt idx="573">
                  <c:v>54.8</c:v>
                </c:pt>
                <c:pt idx="574">
                  <c:v>54.9</c:v>
                </c:pt>
                <c:pt idx="575">
                  <c:v>55.2</c:v>
                </c:pt>
                <c:pt idx="576">
                  <c:v>53.9</c:v>
                </c:pt>
                <c:pt idx="577">
                  <c:v>53</c:v>
                </c:pt>
                <c:pt idx="578">
                  <c:v>52.8</c:v>
                </c:pt>
                <c:pt idx="579">
                  <c:v>53</c:v>
                </c:pt>
                <c:pt idx="580">
                  <c:v>52.4</c:v>
                </c:pt>
                <c:pt idx="581">
                  <c:v>51.5</c:v>
                </c:pt>
                <c:pt idx="582">
                  <c:v>50.9</c:v>
                </c:pt>
                <c:pt idx="583">
                  <c:v>50.2</c:v>
                </c:pt>
                <c:pt idx="584">
                  <c:v>50.3</c:v>
                </c:pt>
                <c:pt idx="585">
                  <c:v>50.8</c:v>
                </c:pt>
                <c:pt idx="586">
                  <c:v>49.8</c:v>
                </c:pt>
                <c:pt idx="587">
                  <c:v>50.4</c:v>
                </c:pt>
                <c:pt idx="588">
                  <c:v>48.5</c:v>
                </c:pt>
                <c:pt idx="589">
                  <c:v>51</c:v>
                </c:pt>
                <c:pt idx="590">
                  <c:v>50.8</c:v>
                </c:pt>
                <c:pt idx="591">
                  <c:v>52.3</c:v>
                </c:pt>
                <c:pt idx="592">
                  <c:v>49.5</c:v>
                </c:pt>
                <c:pt idx="593">
                  <c:v>52.1</c:v>
                </c:pt>
                <c:pt idx="594">
                  <c:v>52.6</c:v>
                </c:pt>
                <c:pt idx="595">
                  <c:v>54</c:v>
                </c:pt>
                <c:pt idx="596">
                  <c:v>51.4</c:v>
                </c:pt>
                <c:pt idx="597">
                  <c:v>55.8</c:v>
                </c:pt>
                <c:pt idx="598">
                  <c:v>56.2</c:v>
                </c:pt>
                <c:pt idx="599">
                  <c:v>56.8</c:v>
                </c:pt>
                <c:pt idx="600">
                  <c:v>56.7</c:v>
                </c:pt>
                <c:pt idx="601">
                  <c:v>55</c:v>
                </c:pt>
                <c:pt idx="602">
                  <c:v>54.4</c:v>
                </c:pt>
                <c:pt idx="603">
                  <c:v>54.3</c:v>
                </c:pt>
                <c:pt idx="604">
                  <c:v>55.4</c:v>
                </c:pt>
                <c:pt idx="605">
                  <c:v>55.4</c:v>
                </c:pt>
                <c:pt idx="606">
                  <c:v>54.5</c:v>
                </c:pt>
                <c:pt idx="607">
                  <c:v>53.9</c:v>
                </c:pt>
                <c:pt idx="608">
                  <c:v>53.5</c:v>
                </c:pt>
                <c:pt idx="609">
                  <c:v>49.6</c:v>
                </c:pt>
                <c:pt idx="610">
                  <c:v>51.1</c:v>
                </c:pt>
                <c:pt idx="611">
                  <c:v>50.3</c:v>
                </c:pt>
                <c:pt idx="612">
                  <c:v>52.8</c:v>
                </c:pt>
                <c:pt idx="613">
                  <c:v>49.8</c:v>
                </c:pt>
                <c:pt idx="614">
                  <c:v>50.2</c:v>
                </c:pt>
                <c:pt idx="615">
                  <c:v>47.7</c:v>
                </c:pt>
                <c:pt idx="616">
                  <c:v>47.2</c:v>
                </c:pt>
                <c:pt idx="617">
                  <c:v>45.4</c:v>
                </c:pt>
                <c:pt idx="618">
                  <c:v>47.1</c:v>
                </c:pt>
                <c:pt idx="619">
                  <c:v>46.8</c:v>
                </c:pt>
                <c:pt idx="620">
                  <c:v>46.7</c:v>
                </c:pt>
                <c:pt idx="621">
                  <c:v>47.5</c:v>
                </c:pt>
                <c:pt idx="622">
                  <c:v>49.5</c:v>
                </c:pt>
                <c:pt idx="623">
                  <c:v>49.1</c:v>
                </c:pt>
                <c:pt idx="624">
                  <c:v>49.3</c:v>
                </c:pt>
                <c:pt idx="625">
                  <c:v>51.2</c:v>
                </c:pt>
                <c:pt idx="626">
                  <c:v>51.4</c:v>
                </c:pt>
                <c:pt idx="627">
                  <c:v>51.9</c:v>
                </c:pt>
                <c:pt idx="628">
                  <c:v>53.5</c:v>
                </c:pt>
                <c:pt idx="629">
                  <c:v>53.4</c:v>
                </c:pt>
                <c:pt idx="630">
                  <c:v>54.4</c:v>
                </c:pt>
                <c:pt idx="631">
                  <c:v>54.8</c:v>
                </c:pt>
                <c:pt idx="632">
                  <c:v>53.6</c:v>
                </c:pt>
                <c:pt idx="633">
                  <c:v>56.7</c:v>
                </c:pt>
                <c:pt idx="634">
                  <c:v>53.4</c:v>
                </c:pt>
                <c:pt idx="635">
                  <c:v>52.1</c:v>
                </c:pt>
                <c:pt idx="636">
                  <c:v>52.9</c:v>
                </c:pt>
                <c:pt idx="637">
                  <c:v>52.8</c:v>
                </c:pt>
                <c:pt idx="638">
                  <c:v>52.8</c:v>
                </c:pt>
                <c:pt idx="639">
                  <c:v>52.6</c:v>
                </c:pt>
                <c:pt idx="640">
                  <c:v>49.9</c:v>
                </c:pt>
                <c:pt idx="641">
                  <c:v>50.6</c:v>
                </c:pt>
                <c:pt idx="642">
                  <c:v>49.8</c:v>
                </c:pt>
                <c:pt idx="643">
                  <c:v>51.5</c:v>
                </c:pt>
                <c:pt idx="644">
                  <c:v>53</c:v>
                </c:pt>
                <c:pt idx="645">
                  <c:v>53.4</c:v>
                </c:pt>
                <c:pt idx="646">
                  <c:v>54.6</c:v>
                </c:pt>
                <c:pt idx="647">
                  <c:v>56.4</c:v>
                </c:pt>
                <c:pt idx="648">
                  <c:v>59.3</c:v>
                </c:pt>
                <c:pt idx="649">
                  <c:v>61.5</c:v>
                </c:pt>
                <c:pt idx="650">
                  <c:v>62.9</c:v>
                </c:pt>
                <c:pt idx="651">
                  <c:v>66.7</c:v>
                </c:pt>
                <c:pt idx="652">
                  <c:v>66.7</c:v>
                </c:pt>
                <c:pt idx="653">
                  <c:v>68.3</c:v>
                </c:pt>
                <c:pt idx="654">
                  <c:v>67.099999999999994</c:v>
                </c:pt>
                <c:pt idx="655">
                  <c:v>64.5</c:v>
                </c:pt>
                <c:pt idx="656">
                  <c:v>62.8</c:v>
                </c:pt>
                <c:pt idx="657">
                  <c:v>59.8</c:v>
                </c:pt>
                <c:pt idx="658">
                  <c:v>59.2</c:v>
                </c:pt>
                <c:pt idx="659">
                  <c:v>56.8</c:v>
                </c:pt>
                <c:pt idx="660">
                  <c:v>55.3</c:v>
                </c:pt>
                <c:pt idx="661">
                  <c:v>54.7</c:v>
                </c:pt>
                <c:pt idx="662">
                  <c:v>56.5</c:v>
                </c:pt>
                <c:pt idx="663">
                  <c:v>53.5</c:v>
                </c:pt>
                <c:pt idx="664">
                  <c:v>51.8</c:v>
                </c:pt>
                <c:pt idx="665">
                  <c:v>49.8</c:v>
                </c:pt>
                <c:pt idx="666">
                  <c:v>52</c:v>
                </c:pt>
                <c:pt idx="667">
                  <c:v>50.8</c:v>
                </c:pt>
                <c:pt idx="668">
                  <c:v>49.9</c:v>
                </c:pt>
                <c:pt idx="669">
                  <c:v>57.7</c:v>
                </c:pt>
                <c:pt idx="670">
                  <c:v>61.8</c:v>
                </c:pt>
                <c:pt idx="671">
                  <c:v>57</c:v>
                </c:pt>
                <c:pt idx="672">
                  <c:v>54.9</c:v>
                </c:pt>
                <c:pt idx="673">
                  <c:v>55.7</c:v>
                </c:pt>
                <c:pt idx="674">
                  <c:v>54.4</c:v>
                </c:pt>
                <c:pt idx="675">
                  <c:v>53.9</c:v>
                </c:pt>
                <c:pt idx="676">
                  <c:v>57.4</c:v>
                </c:pt>
                <c:pt idx="677">
                  <c:v>56.1</c:v>
                </c:pt>
                <c:pt idx="678">
                  <c:v>54</c:v>
                </c:pt>
                <c:pt idx="679">
                  <c:v>53.5</c:v>
                </c:pt>
                <c:pt idx="680">
                  <c:v>54.2</c:v>
                </c:pt>
                <c:pt idx="681">
                  <c:v>52.9</c:v>
                </c:pt>
                <c:pt idx="682">
                  <c:v>51.3</c:v>
                </c:pt>
                <c:pt idx="683">
                  <c:v>53.1</c:v>
                </c:pt>
                <c:pt idx="684">
                  <c:v>55.7</c:v>
                </c:pt>
                <c:pt idx="685">
                  <c:v>53.1</c:v>
                </c:pt>
                <c:pt idx="686">
                  <c:v>52.8</c:v>
                </c:pt>
                <c:pt idx="687">
                  <c:v>51.2</c:v>
                </c:pt>
                <c:pt idx="688">
                  <c:v>50.3</c:v>
                </c:pt>
                <c:pt idx="689">
                  <c:v>49.3</c:v>
                </c:pt>
                <c:pt idx="690">
                  <c:v>48.9</c:v>
                </c:pt>
                <c:pt idx="691">
                  <c:v>50</c:v>
                </c:pt>
                <c:pt idx="692">
                  <c:v>49.2</c:v>
                </c:pt>
                <c:pt idx="693">
                  <c:v>50.7</c:v>
                </c:pt>
                <c:pt idx="694">
                  <c:v>51.6</c:v>
                </c:pt>
                <c:pt idx="695">
                  <c:v>52.4</c:v>
                </c:pt>
                <c:pt idx="696">
                  <c:v>56</c:v>
                </c:pt>
                <c:pt idx="697">
                  <c:v>53.8</c:v>
                </c:pt>
                <c:pt idx="698">
                  <c:v>51.6</c:v>
                </c:pt>
                <c:pt idx="699">
                  <c:v>52.7</c:v>
                </c:pt>
                <c:pt idx="700">
                  <c:v>53.8</c:v>
                </c:pt>
                <c:pt idx="701">
                  <c:v>52.2</c:v>
                </c:pt>
                <c:pt idx="702">
                  <c:v>53.9</c:v>
                </c:pt>
                <c:pt idx="703">
                  <c:v>53.3</c:v>
                </c:pt>
                <c:pt idx="704">
                  <c:v>49.3</c:v>
                </c:pt>
                <c:pt idx="705">
                  <c:v>51.6</c:v>
                </c:pt>
                <c:pt idx="706">
                  <c:v>50.3</c:v>
                </c:pt>
                <c:pt idx="707">
                  <c:v>49.7</c:v>
                </c:pt>
                <c:pt idx="708">
                  <c:v>48.1</c:v>
                </c:pt>
                <c:pt idx="709">
                  <c:v>45.5</c:v>
                </c:pt>
                <c:pt idx="710">
                  <c:v>46</c:v>
                </c:pt>
                <c:pt idx="711">
                  <c:v>41.9</c:v>
                </c:pt>
                <c:pt idx="712">
                  <c:v>44.4</c:v>
                </c:pt>
                <c:pt idx="713">
                  <c:v>49.2</c:v>
                </c:pt>
                <c:pt idx="714">
                  <c:v>50.4</c:v>
                </c:pt>
                <c:pt idx="715">
                  <c:v>52.2</c:v>
                </c:pt>
                <c:pt idx="716">
                  <c:v>56.5</c:v>
                </c:pt>
                <c:pt idx="717">
                  <c:v>58.4</c:v>
                </c:pt>
                <c:pt idx="718">
                  <c:v>58.4</c:v>
                </c:pt>
                <c:pt idx="719">
                  <c:v>57.5</c:v>
                </c:pt>
                <c:pt idx="720">
                  <c:v>58.3</c:v>
                </c:pt>
                <c:pt idx="721">
                  <c:v>59</c:v>
                </c:pt>
                <c:pt idx="722">
                  <c:v>59.8</c:v>
                </c:pt>
                <c:pt idx="723">
                  <c:v>61.3</c:v>
                </c:pt>
                <c:pt idx="724">
                  <c:v>58.9</c:v>
                </c:pt>
                <c:pt idx="725">
                  <c:v>60.8</c:v>
                </c:pt>
                <c:pt idx="726">
                  <c:v>57.8</c:v>
                </c:pt>
                <c:pt idx="727">
                  <c:v>58.9</c:v>
                </c:pt>
                <c:pt idx="728">
                  <c:v>57.1</c:v>
                </c:pt>
                <c:pt idx="729">
                  <c:v>54</c:v>
                </c:pt>
                <c:pt idx="730">
                  <c:v>52.9</c:v>
                </c:pt>
                <c:pt idx="731">
                  <c:v>59.5</c:v>
                </c:pt>
                <c:pt idx="732">
                  <c:v>57</c:v>
                </c:pt>
                <c:pt idx="733">
                  <c:v>57.2</c:v>
                </c:pt>
                <c:pt idx="734">
                  <c:v>59.2</c:v>
                </c:pt>
                <c:pt idx="735">
                  <c:v>59.9</c:v>
                </c:pt>
                <c:pt idx="736">
                  <c:v>59.2</c:v>
                </c:pt>
                <c:pt idx="737">
                  <c:v>55.9</c:v>
                </c:pt>
                <c:pt idx="738">
                  <c:v>56.4</c:v>
                </c:pt>
                <c:pt idx="739">
                  <c:v>51.4</c:v>
                </c:pt>
                <c:pt idx="740">
                  <c:v>52</c:v>
                </c:pt>
                <c:pt idx="741">
                  <c:v>51.9</c:v>
                </c:pt>
                <c:pt idx="742">
                  <c:v>52</c:v>
                </c:pt>
                <c:pt idx="743">
                  <c:v>51.3</c:v>
                </c:pt>
                <c:pt idx="744">
                  <c:v>49.9</c:v>
                </c:pt>
                <c:pt idx="745">
                  <c:v>50.8</c:v>
                </c:pt>
                <c:pt idx="746">
                  <c:v>48.4</c:v>
                </c:pt>
                <c:pt idx="747">
                  <c:v>48.6</c:v>
                </c:pt>
                <c:pt idx="748">
                  <c:v>48.7</c:v>
                </c:pt>
                <c:pt idx="749">
                  <c:v>50.2</c:v>
                </c:pt>
                <c:pt idx="750">
                  <c:v>50</c:v>
                </c:pt>
                <c:pt idx="751">
                  <c:v>49.6</c:v>
                </c:pt>
                <c:pt idx="752">
                  <c:v>50.3</c:v>
                </c:pt>
                <c:pt idx="753">
                  <c:v>50.6</c:v>
                </c:pt>
                <c:pt idx="754">
                  <c:v>49.4</c:v>
                </c:pt>
                <c:pt idx="755">
                  <c:v>50.2</c:v>
                </c:pt>
                <c:pt idx="756">
                  <c:v>52.9</c:v>
                </c:pt>
                <c:pt idx="757">
                  <c:v>51.9</c:v>
                </c:pt>
                <c:pt idx="758">
                  <c:v>51.5</c:v>
                </c:pt>
                <c:pt idx="759">
                  <c:v>50.4</c:v>
                </c:pt>
                <c:pt idx="760">
                  <c:v>51.1</c:v>
                </c:pt>
                <c:pt idx="761">
                  <c:v>49.7</c:v>
                </c:pt>
                <c:pt idx="762">
                  <c:v>50.4</c:v>
                </c:pt>
                <c:pt idx="763">
                  <c:v>52</c:v>
                </c:pt>
                <c:pt idx="764">
                  <c:v>52.4</c:v>
                </c:pt>
                <c:pt idx="765">
                  <c:v>52.7</c:v>
                </c:pt>
                <c:pt idx="766">
                  <c:v>54.1</c:v>
                </c:pt>
                <c:pt idx="767">
                  <c:v>53.3</c:v>
                </c:pt>
                <c:pt idx="768">
                  <c:v>53.7</c:v>
                </c:pt>
                <c:pt idx="769">
                  <c:v>54.3</c:v>
                </c:pt>
                <c:pt idx="770">
                  <c:v>58.5</c:v>
                </c:pt>
                <c:pt idx="771">
                  <c:v>54</c:v>
                </c:pt>
                <c:pt idx="772">
                  <c:v>55.9</c:v>
                </c:pt>
                <c:pt idx="773">
                  <c:v>53.2</c:v>
                </c:pt>
                <c:pt idx="774">
                  <c:v>51.9</c:v>
                </c:pt>
                <c:pt idx="775">
                  <c:v>54.1</c:v>
                </c:pt>
                <c:pt idx="776">
                  <c:v>53.9</c:v>
                </c:pt>
                <c:pt idx="777">
                  <c:v>52.2</c:v>
                </c:pt>
                <c:pt idx="778">
                  <c:v>56.2</c:v>
                </c:pt>
                <c:pt idx="779">
                  <c:v>56.8</c:v>
                </c:pt>
                <c:pt idx="780">
                  <c:v>59.3</c:v>
                </c:pt>
                <c:pt idx="781">
                  <c:v>52.9</c:v>
                </c:pt>
                <c:pt idx="782">
                  <c:v>54.3</c:v>
                </c:pt>
                <c:pt idx="783">
                  <c:v>50.5</c:v>
                </c:pt>
                <c:pt idx="784">
                  <c:v>50.1</c:v>
                </c:pt>
                <c:pt idx="785">
                  <c:v>50.7</c:v>
                </c:pt>
                <c:pt idx="786">
                  <c:v>48.8</c:v>
                </c:pt>
                <c:pt idx="787">
                  <c:v>48.9</c:v>
                </c:pt>
                <c:pt idx="788">
                  <c:v>50.7</c:v>
                </c:pt>
                <c:pt idx="789">
                  <c:v>50.2</c:v>
                </c:pt>
                <c:pt idx="790">
                  <c:v>49.7</c:v>
                </c:pt>
                <c:pt idx="791">
                  <c:v>49.6</c:v>
                </c:pt>
                <c:pt idx="792">
                  <c:v>49.8</c:v>
                </c:pt>
                <c:pt idx="793">
                  <c:v>50</c:v>
                </c:pt>
                <c:pt idx="794">
                  <c:v>49.7</c:v>
                </c:pt>
                <c:pt idx="795">
                  <c:v>50.2</c:v>
                </c:pt>
                <c:pt idx="796">
                  <c:v>49.1</c:v>
                </c:pt>
                <c:pt idx="797">
                  <c:v>54.1</c:v>
                </c:pt>
                <c:pt idx="798">
                  <c:v>55.4</c:v>
                </c:pt>
                <c:pt idx="799">
                  <c:v>51.8</c:v>
                </c:pt>
                <c:pt idx="800">
                  <c:v>50.9</c:v>
                </c:pt>
                <c:pt idx="801">
                  <c:v>50.3</c:v>
                </c:pt>
                <c:pt idx="802">
                  <c:v>52.2</c:v>
                </c:pt>
                <c:pt idx="803">
                  <c:v>55.5</c:v>
                </c:pt>
                <c:pt idx="804">
                  <c:v>53</c:v>
                </c:pt>
                <c:pt idx="805">
                  <c:v>53.6</c:v>
                </c:pt>
                <c:pt idx="806">
                  <c:v>54.8</c:v>
                </c:pt>
                <c:pt idx="807">
                  <c:v>55.9</c:v>
                </c:pt>
                <c:pt idx="808">
                  <c:v>55.1</c:v>
                </c:pt>
                <c:pt idx="809">
                  <c:v>53.1</c:v>
                </c:pt>
                <c:pt idx="810">
                  <c:v>57</c:v>
                </c:pt>
                <c:pt idx="811">
                  <c:v>55.4</c:v>
                </c:pt>
                <c:pt idx="812">
                  <c:v>57.1</c:v>
                </c:pt>
                <c:pt idx="813">
                  <c:v>64.400000000000006</c:v>
                </c:pt>
                <c:pt idx="814">
                  <c:v>60.1</c:v>
                </c:pt>
                <c:pt idx="815">
                  <c:v>56.6</c:v>
                </c:pt>
                <c:pt idx="816">
                  <c:v>57.2</c:v>
                </c:pt>
                <c:pt idx="817">
                  <c:v>59.1</c:v>
                </c:pt>
                <c:pt idx="818">
                  <c:v>61.1</c:v>
                </c:pt>
                <c:pt idx="819">
                  <c:v>60.6</c:v>
                </c:pt>
                <c:pt idx="820">
                  <c:v>61.1</c:v>
                </c:pt>
                <c:pt idx="821">
                  <c:v>62</c:v>
                </c:pt>
                <c:pt idx="822">
                  <c:v>68.2</c:v>
                </c:pt>
                <c:pt idx="823">
                  <c:v>62.1</c:v>
                </c:pt>
                <c:pt idx="824">
                  <c:v>64.5</c:v>
                </c:pt>
                <c:pt idx="825">
                  <c:v>61.1</c:v>
                </c:pt>
                <c:pt idx="826">
                  <c:v>63.2</c:v>
                </c:pt>
                <c:pt idx="827">
                  <c:v>61.5</c:v>
                </c:pt>
                <c:pt idx="828">
                  <c:v>59</c:v>
                </c:pt>
                <c:pt idx="829">
                  <c:v>56.2</c:v>
                </c:pt>
                <c:pt idx="830">
                  <c:v>54.9</c:v>
                </c:pt>
                <c:pt idx="831">
                  <c:v>54.2</c:v>
                </c:pt>
              </c:numCache>
            </c:numRef>
          </c:val>
          <c:smooth val="0"/>
          <c:extLst>
            <c:ext xmlns:c16="http://schemas.microsoft.com/office/drawing/2014/chart" uri="{C3380CC4-5D6E-409C-BE32-E72D297353CC}">
              <c16:uniqueId val="{00000004-904C-AC4C-8102-529833850235}"/>
            </c:ext>
          </c:extLst>
        </c:ser>
        <c:ser>
          <c:idx val="5"/>
          <c:order val="5"/>
          <c:tx>
            <c:strRef>
              <c:f>'PMI Analysis'!$L$2</c:f>
              <c:strCache>
                <c:ptCount val="1"/>
                <c:pt idx="0">
                  <c:v>Inventories PMI</c:v>
                </c:pt>
              </c:strCache>
            </c:strRef>
          </c:tx>
          <c:spPr>
            <a:ln w="12700" cap="rnd">
              <a:solidFill>
                <a:schemeClr val="accent6"/>
              </a:solidFill>
              <a:round/>
            </a:ln>
            <a:effectLst/>
          </c:spPr>
          <c:marker>
            <c:symbol val="none"/>
          </c:marker>
          <c:cat>
            <c:numRef>
              <c:f>'PMI Analysis'!$A$3:$A$833</c:f>
              <c:numCache>
                <c:formatCode>m/d/yyyy</c:formatCode>
                <c:ptCount val="831"/>
              </c:numCache>
            </c:numRef>
          </c:cat>
          <c:val>
            <c:numRef>
              <c:f>'PMI Analysis'!$L$3:$L$834</c:f>
              <c:numCache>
                <c:formatCode>General</c:formatCode>
                <c:ptCount val="832"/>
                <c:pt idx="1">
                  <c:v>43.6</c:v>
                </c:pt>
                <c:pt idx="2">
                  <c:v>46.4</c:v>
                </c:pt>
                <c:pt idx="3">
                  <c:v>48.8</c:v>
                </c:pt>
                <c:pt idx="4">
                  <c:v>50.6</c:v>
                </c:pt>
                <c:pt idx="5">
                  <c:v>58.2</c:v>
                </c:pt>
                <c:pt idx="6">
                  <c:v>62.1</c:v>
                </c:pt>
                <c:pt idx="7">
                  <c:v>62.7</c:v>
                </c:pt>
                <c:pt idx="8">
                  <c:v>62.3</c:v>
                </c:pt>
                <c:pt idx="9">
                  <c:v>55.2</c:v>
                </c:pt>
                <c:pt idx="10">
                  <c:v>50.6</c:v>
                </c:pt>
                <c:pt idx="11">
                  <c:v>48.3</c:v>
                </c:pt>
                <c:pt idx="12">
                  <c:v>49.7</c:v>
                </c:pt>
                <c:pt idx="13">
                  <c:v>48</c:v>
                </c:pt>
                <c:pt idx="14">
                  <c:v>42.1</c:v>
                </c:pt>
                <c:pt idx="15">
                  <c:v>47.4</c:v>
                </c:pt>
                <c:pt idx="16">
                  <c:v>51.8</c:v>
                </c:pt>
                <c:pt idx="17">
                  <c:v>51.2</c:v>
                </c:pt>
                <c:pt idx="18">
                  <c:v>48.4</c:v>
                </c:pt>
                <c:pt idx="19">
                  <c:v>47.8</c:v>
                </c:pt>
                <c:pt idx="20">
                  <c:v>46.7</c:v>
                </c:pt>
                <c:pt idx="21">
                  <c:v>43.8</c:v>
                </c:pt>
                <c:pt idx="22">
                  <c:v>42</c:v>
                </c:pt>
                <c:pt idx="23">
                  <c:v>44.5</c:v>
                </c:pt>
                <c:pt idx="24">
                  <c:v>42.6</c:v>
                </c:pt>
                <c:pt idx="25">
                  <c:v>42.5</c:v>
                </c:pt>
                <c:pt idx="26">
                  <c:v>39.299999999999997</c:v>
                </c:pt>
                <c:pt idx="27">
                  <c:v>35.6</c:v>
                </c:pt>
                <c:pt idx="28">
                  <c:v>35.4</c:v>
                </c:pt>
                <c:pt idx="29">
                  <c:v>30.3</c:v>
                </c:pt>
                <c:pt idx="30">
                  <c:v>33.799999999999997</c:v>
                </c:pt>
                <c:pt idx="31">
                  <c:v>31.6</c:v>
                </c:pt>
                <c:pt idx="32">
                  <c:v>30.5</c:v>
                </c:pt>
                <c:pt idx="33">
                  <c:v>38.6</c:v>
                </c:pt>
                <c:pt idx="34">
                  <c:v>38.200000000000003</c:v>
                </c:pt>
                <c:pt idx="35">
                  <c:v>39.9</c:v>
                </c:pt>
                <c:pt idx="36">
                  <c:v>40</c:v>
                </c:pt>
                <c:pt idx="37">
                  <c:v>40.9</c:v>
                </c:pt>
                <c:pt idx="38">
                  <c:v>44.3</c:v>
                </c:pt>
                <c:pt idx="39">
                  <c:v>46.4</c:v>
                </c:pt>
                <c:pt idx="40">
                  <c:v>43.8</c:v>
                </c:pt>
                <c:pt idx="41">
                  <c:v>41.2</c:v>
                </c:pt>
                <c:pt idx="42">
                  <c:v>44.6</c:v>
                </c:pt>
                <c:pt idx="43">
                  <c:v>45.6</c:v>
                </c:pt>
                <c:pt idx="44">
                  <c:v>46.2</c:v>
                </c:pt>
                <c:pt idx="45">
                  <c:v>43.3</c:v>
                </c:pt>
                <c:pt idx="46">
                  <c:v>41.3</c:v>
                </c:pt>
                <c:pt idx="47">
                  <c:v>35.5</c:v>
                </c:pt>
                <c:pt idx="48">
                  <c:v>34.200000000000003</c:v>
                </c:pt>
                <c:pt idx="49">
                  <c:v>34.200000000000003</c:v>
                </c:pt>
                <c:pt idx="50">
                  <c:v>30.9</c:v>
                </c:pt>
                <c:pt idx="51">
                  <c:v>31.6</c:v>
                </c:pt>
                <c:pt idx="52">
                  <c:v>33.200000000000003</c:v>
                </c:pt>
                <c:pt idx="53">
                  <c:v>39.1</c:v>
                </c:pt>
                <c:pt idx="54">
                  <c:v>34.4</c:v>
                </c:pt>
                <c:pt idx="55">
                  <c:v>35.700000000000003</c:v>
                </c:pt>
                <c:pt idx="56">
                  <c:v>37.700000000000003</c:v>
                </c:pt>
                <c:pt idx="57">
                  <c:v>40.799999999999997</c:v>
                </c:pt>
                <c:pt idx="58">
                  <c:v>40.5</c:v>
                </c:pt>
                <c:pt idx="59">
                  <c:v>44.7</c:v>
                </c:pt>
                <c:pt idx="60">
                  <c:v>47.1</c:v>
                </c:pt>
                <c:pt idx="61">
                  <c:v>48</c:v>
                </c:pt>
                <c:pt idx="62">
                  <c:v>51.3</c:v>
                </c:pt>
                <c:pt idx="63">
                  <c:v>54.4</c:v>
                </c:pt>
                <c:pt idx="64">
                  <c:v>54.2</c:v>
                </c:pt>
                <c:pt idx="65">
                  <c:v>56.6</c:v>
                </c:pt>
                <c:pt idx="66">
                  <c:v>65.2</c:v>
                </c:pt>
                <c:pt idx="67">
                  <c:v>58.4</c:v>
                </c:pt>
                <c:pt idx="68">
                  <c:v>54.2</c:v>
                </c:pt>
                <c:pt idx="69">
                  <c:v>53.5</c:v>
                </c:pt>
                <c:pt idx="70">
                  <c:v>53.5</c:v>
                </c:pt>
                <c:pt idx="71">
                  <c:v>55.5</c:v>
                </c:pt>
                <c:pt idx="72">
                  <c:v>55.4</c:v>
                </c:pt>
                <c:pt idx="73">
                  <c:v>52.2</c:v>
                </c:pt>
                <c:pt idx="74">
                  <c:v>56.1</c:v>
                </c:pt>
                <c:pt idx="75">
                  <c:v>57.2</c:v>
                </c:pt>
                <c:pt idx="76">
                  <c:v>57.5</c:v>
                </c:pt>
                <c:pt idx="77">
                  <c:v>60.3</c:v>
                </c:pt>
                <c:pt idx="78">
                  <c:v>58.4</c:v>
                </c:pt>
                <c:pt idx="79">
                  <c:v>51.5</c:v>
                </c:pt>
                <c:pt idx="80">
                  <c:v>52.1</c:v>
                </c:pt>
                <c:pt idx="81">
                  <c:v>53.1</c:v>
                </c:pt>
                <c:pt idx="82">
                  <c:v>53.6</c:v>
                </c:pt>
                <c:pt idx="83">
                  <c:v>44.6</c:v>
                </c:pt>
                <c:pt idx="84">
                  <c:v>54.3</c:v>
                </c:pt>
                <c:pt idx="85">
                  <c:v>53.9</c:v>
                </c:pt>
                <c:pt idx="86">
                  <c:v>53.1</c:v>
                </c:pt>
                <c:pt idx="87">
                  <c:v>46.6</c:v>
                </c:pt>
                <c:pt idx="88">
                  <c:v>39.9</c:v>
                </c:pt>
                <c:pt idx="89">
                  <c:v>41.8</c:v>
                </c:pt>
                <c:pt idx="90">
                  <c:v>40.700000000000003</c:v>
                </c:pt>
                <c:pt idx="91">
                  <c:v>45.3</c:v>
                </c:pt>
                <c:pt idx="92">
                  <c:v>46</c:v>
                </c:pt>
                <c:pt idx="93">
                  <c:v>42.6</c:v>
                </c:pt>
                <c:pt idx="94">
                  <c:v>42.7</c:v>
                </c:pt>
                <c:pt idx="95">
                  <c:v>39.700000000000003</c:v>
                </c:pt>
                <c:pt idx="96">
                  <c:v>38</c:v>
                </c:pt>
                <c:pt idx="97">
                  <c:v>35.799999999999997</c:v>
                </c:pt>
                <c:pt idx="98">
                  <c:v>33.1</c:v>
                </c:pt>
                <c:pt idx="99">
                  <c:v>31.3</c:v>
                </c:pt>
                <c:pt idx="100">
                  <c:v>30.8</c:v>
                </c:pt>
                <c:pt idx="101">
                  <c:v>27.7</c:v>
                </c:pt>
                <c:pt idx="102">
                  <c:v>32.200000000000003</c:v>
                </c:pt>
                <c:pt idx="103">
                  <c:v>34.6</c:v>
                </c:pt>
                <c:pt idx="104">
                  <c:v>44.8</c:v>
                </c:pt>
                <c:pt idx="105">
                  <c:v>42.5</c:v>
                </c:pt>
                <c:pt idx="106">
                  <c:v>46.4</c:v>
                </c:pt>
                <c:pt idx="107">
                  <c:v>51</c:v>
                </c:pt>
                <c:pt idx="108">
                  <c:v>49</c:v>
                </c:pt>
                <c:pt idx="109">
                  <c:v>45.5</c:v>
                </c:pt>
                <c:pt idx="110">
                  <c:v>55.5</c:v>
                </c:pt>
                <c:pt idx="111">
                  <c:v>58.4</c:v>
                </c:pt>
                <c:pt idx="112">
                  <c:v>63.4</c:v>
                </c:pt>
                <c:pt idx="113">
                  <c:v>63.8</c:v>
                </c:pt>
                <c:pt idx="114">
                  <c:v>65.599999999999994</c:v>
                </c:pt>
                <c:pt idx="115">
                  <c:v>62</c:v>
                </c:pt>
                <c:pt idx="116">
                  <c:v>50.9</c:v>
                </c:pt>
                <c:pt idx="117">
                  <c:v>42.3</c:v>
                </c:pt>
                <c:pt idx="118">
                  <c:v>39.1</c:v>
                </c:pt>
                <c:pt idx="119">
                  <c:v>43.4</c:v>
                </c:pt>
                <c:pt idx="120">
                  <c:v>49.1</c:v>
                </c:pt>
                <c:pt idx="121">
                  <c:v>48.3</c:v>
                </c:pt>
                <c:pt idx="122">
                  <c:v>56.6</c:v>
                </c:pt>
                <c:pt idx="123">
                  <c:v>50.7</c:v>
                </c:pt>
                <c:pt idx="124">
                  <c:v>45.5</c:v>
                </c:pt>
                <c:pt idx="125">
                  <c:v>42.5</c:v>
                </c:pt>
                <c:pt idx="126">
                  <c:v>43.9</c:v>
                </c:pt>
                <c:pt idx="127">
                  <c:v>41.9</c:v>
                </c:pt>
                <c:pt idx="128">
                  <c:v>39.1</c:v>
                </c:pt>
                <c:pt idx="129">
                  <c:v>40.799999999999997</c:v>
                </c:pt>
                <c:pt idx="130">
                  <c:v>39.700000000000003</c:v>
                </c:pt>
                <c:pt idx="131">
                  <c:v>41.7</c:v>
                </c:pt>
                <c:pt idx="132">
                  <c:v>39.299999999999997</c:v>
                </c:pt>
                <c:pt idx="133">
                  <c:v>40.5</c:v>
                </c:pt>
                <c:pt idx="134">
                  <c:v>36.6</c:v>
                </c:pt>
                <c:pt idx="135">
                  <c:v>38.9</c:v>
                </c:pt>
                <c:pt idx="136">
                  <c:v>41.3</c:v>
                </c:pt>
                <c:pt idx="137">
                  <c:v>44</c:v>
                </c:pt>
                <c:pt idx="138">
                  <c:v>42</c:v>
                </c:pt>
                <c:pt idx="139">
                  <c:v>45.3</c:v>
                </c:pt>
                <c:pt idx="140">
                  <c:v>54.5</c:v>
                </c:pt>
                <c:pt idx="141">
                  <c:v>56.3</c:v>
                </c:pt>
                <c:pt idx="142">
                  <c:v>56.7</c:v>
                </c:pt>
                <c:pt idx="143">
                  <c:v>54.6</c:v>
                </c:pt>
                <c:pt idx="144">
                  <c:v>56.1</c:v>
                </c:pt>
                <c:pt idx="145">
                  <c:v>59</c:v>
                </c:pt>
                <c:pt idx="146">
                  <c:v>58.6</c:v>
                </c:pt>
                <c:pt idx="147">
                  <c:v>57.5</c:v>
                </c:pt>
                <c:pt idx="148">
                  <c:v>53.5</c:v>
                </c:pt>
                <c:pt idx="149">
                  <c:v>50.3</c:v>
                </c:pt>
                <c:pt idx="150">
                  <c:v>46.4</c:v>
                </c:pt>
                <c:pt idx="151">
                  <c:v>43.8</c:v>
                </c:pt>
                <c:pt idx="152">
                  <c:v>45.2</c:v>
                </c:pt>
                <c:pt idx="153">
                  <c:v>42.5</c:v>
                </c:pt>
                <c:pt idx="154">
                  <c:v>46.2</c:v>
                </c:pt>
                <c:pt idx="155">
                  <c:v>51.5</c:v>
                </c:pt>
                <c:pt idx="156">
                  <c:v>50.1</c:v>
                </c:pt>
                <c:pt idx="157">
                  <c:v>47.4</c:v>
                </c:pt>
                <c:pt idx="158">
                  <c:v>48.3</c:v>
                </c:pt>
                <c:pt idx="159">
                  <c:v>46.8</c:v>
                </c:pt>
                <c:pt idx="160">
                  <c:v>48.6</c:v>
                </c:pt>
                <c:pt idx="161">
                  <c:v>54.2</c:v>
                </c:pt>
                <c:pt idx="162">
                  <c:v>55</c:v>
                </c:pt>
                <c:pt idx="163">
                  <c:v>54</c:v>
                </c:pt>
                <c:pt idx="164">
                  <c:v>48.1</c:v>
                </c:pt>
                <c:pt idx="165">
                  <c:v>47.9</c:v>
                </c:pt>
                <c:pt idx="166">
                  <c:v>46.4</c:v>
                </c:pt>
                <c:pt idx="167">
                  <c:v>43.7</c:v>
                </c:pt>
                <c:pt idx="168">
                  <c:v>44.2</c:v>
                </c:pt>
                <c:pt idx="169">
                  <c:v>42.9</c:v>
                </c:pt>
                <c:pt idx="170">
                  <c:v>50.4</c:v>
                </c:pt>
                <c:pt idx="171">
                  <c:v>54.6</c:v>
                </c:pt>
                <c:pt idx="172">
                  <c:v>53.1</c:v>
                </c:pt>
                <c:pt idx="173">
                  <c:v>50.3</c:v>
                </c:pt>
                <c:pt idx="174">
                  <c:v>53.5</c:v>
                </c:pt>
                <c:pt idx="175">
                  <c:v>55.5</c:v>
                </c:pt>
                <c:pt idx="176">
                  <c:v>53.5</c:v>
                </c:pt>
                <c:pt idx="177">
                  <c:v>59</c:v>
                </c:pt>
                <c:pt idx="178">
                  <c:v>59.1</c:v>
                </c:pt>
                <c:pt idx="179">
                  <c:v>61</c:v>
                </c:pt>
                <c:pt idx="180">
                  <c:v>59.5</c:v>
                </c:pt>
                <c:pt idx="181">
                  <c:v>61.4</c:v>
                </c:pt>
                <c:pt idx="182">
                  <c:v>63.2</c:v>
                </c:pt>
                <c:pt idx="183">
                  <c:v>57.8</c:v>
                </c:pt>
                <c:pt idx="184">
                  <c:v>61.9</c:v>
                </c:pt>
                <c:pt idx="185">
                  <c:v>60.6</c:v>
                </c:pt>
                <c:pt idx="186">
                  <c:v>55.8</c:v>
                </c:pt>
                <c:pt idx="187">
                  <c:v>53.8</c:v>
                </c:pt>
                <c:pt idx="188">
                  <c:v>57.2</c:v>
                </c:pt>
                <c:pt idx="189">
                  <c:v>55.7</c:v>
                </c:pt>
                <c:pt idx="190">
                  <c:v>46.5</c:v>
                </c:pt>
                <c:pt idx="191">
                  <c:v>48.7</c:v>
                </c:pt>
                <c:pt idx="192">
                  <c:v>47.4</c:v>
                </c:pt>
                <c:pt idx="193">
                  <c:v>49.7</c:v>
                </c:pt>
                <c:pt idx="194">
                  <c:v>48.7</c:v>
                </c:pt>
                <c:pt idx="195">
                  <c:v>52.3</c:v>
                </c:pt>
                <c:pt idx="196">
                  <c:v>53</c:v>
                </c:pt>
                <c:pt idx="197">
                  <c:v>53.8</c:v>
                </c:pt>
                <c:pt idx="198">
                  <c:v>53.3</c:v>
                </c:pt>
                <c:pt idx="199">
                  <c:v>57.9</c:v>
                </c:pt>
                <c:pt idx="200">
                  <c:v>57</c:v>
                </c:pt>
                <c:pt idx="201">
                  <c:v>54.8</c:v>
                </c:pt>
                <c:pt idx="202">
                  <c:v>58.2</c:v>
                </c:pt>
                <c:pt idx="203">
                  <c:v>55.6</c:v>
                </c:pt>
                <c:pt idx="204">
                  <c:v>53.7</c:v>
                </c:pt>
                <c:pt idx="205">
                  <c:v>48.2</c:v>
                </c:pt>
                <c:pt idx="206">
                  <c:v>45.3</c:v>
                </c:pt>
                <c:pt idx="207">
                  <c:v>45.6</c:v>
                </c:pt>
                <c:pt idx="208">
                  <c:v>39.4</c:v>
                </c:pt>
                <c:pt idx="209">
                  <c:v>39.700000000000003</c:v>
                </c:pt>
                <c:pt idx="210">
                  <c:v>39.6</c:v>
                </c:pt>
                <c:pt idx="211">
                  <c:v>38.1</c:v>
                </c:pt>
                <c:pt idx="212">
                  <c:v>41.7</c:v>
                </c:pt>
                <c:pt idx="213">
                  <c:v>46.8</c:v>
                </c:pt>
                <c:pt idx="214">
                  <c:v>48</c:v>
                </c:pt>
                <c:pt idx="215">
                  <c:v>44.4</c:v>
                </c:pt>
                <c:pt idx="216">
                  <c:v>53.8</c:v>
                </c:pt>
                <c:pt idx="217">
                  <c:v>54.8</c:v>
                </c:pt>
                <c:pt idx="218">
                  <c:v>53.7</c:v>
                </c:pt>
                <c:pt idx="219">
                  <c:v>50.7</c:v>
                </c:pt>
                <c:pt idx="220">
                  <c:v>54.9</c:v>
                </c:pt>
                <c:pt idx="221">
                  <c:v>54</c:v>
                </c:pt>
                <c:pt idx="222">
                  <c:v>55</c:v>
                </c:pt>
                <c:pt idx="223">
                  <c:v>55.8</c:v>
                </c:pt>
                <c:pt idx="224">
                  <c:v>54.2</c:v>
                </c:pt>
                <c:pt idx="225">
                  <c:v>42.4</c:v>
                </c:pt>
                <c:pt idx="226">
                  <c:v>44.3</c:v>
                </c:pt>
                <c:pt idx="227">
                  <c:v>43.5</c:v>
                </c:pt>
                <c:pt idx="228">
                  <c:v>46.3</c:v>
                </c:pt>
                <c:pt idx="229">
                  <c:v>44.2</c:v>
                </c:pt>
                <c:pt idx="230">
                  <c:v>46.3</c:v>
                </c:pt>
                <c:pt idx="231">
                  <c:v>47.6</c:v>
                </c:pt>
                <c:pt idx="232">
                  <c:v>49.2</c:v>
                </c:pt>
                <c:pt idx="233">
                  <c:v>50.7</c:v>
                </c:pt>
                <c:pt idx="234">
                  <c:v>47.8</c:v>
                </c:pt>
                <c:pt idx="235">
                  <c:v>49.3</c:v>
                </c:pt>
                <c:pt idx="236">
                  <c:v>50.9</c:v>
                </c:pt>
                <c:pt idx="237">
                  <c:v>49.4</c:v>
                </c:pt>
                <c:pt idx="238">
                  <c:v>54.2</c:v>
                </c:pt>
                <c:pt idx="239">
                  <c:v>55.6</c:v>
                </c:pt>
                <c:pt idx="240">
                  <c:v>51.5</c:v>
                </c:pt>
                <c:pt idx="241">
                  <c:v>50.2</c:v>
                </c:pt>
                <c:pt idx="242">
                  <c:v>48.6</c:v>
                </c:pt>
                <c:pt idx="243">
                  <c:v>51.4</c:v>
                </c:pt>
                <c:pt idx="244">
                  <c:v>44.3</c:v>
                </c:pt>
                <c:pt idx="245">
                  <c:v>40.4</c:v>
                </c:pt>
                <c:pt idx="246">
                  <c:v>45.3</c:v>
                </c:pt>
                <c:pt idx="247">
                  <c:v>45.4</c:v>
                </c:pt>
                <c:pt idx="248">
                  <c:v>43.8</c:v>
                </c:pt>
                <c:pt idx="249">
                  <c:v>47.2</c:v>
                </c:pt>
                <c:pt idx="250">
                  <c:v>45.7</c:v>
                </c:pt>
                <c:pt idx="251">
                  <c:v>46.3</c:v>
                </c:pt>
                <c:pt idx="252">
                  <c:v>44.4</c:v>
                </c:pt>
                <c:pt idx="253">
                  <c:v>47.4</c:v>
                </c:pt>
                <c:pt idx="254">
                  <c:v>48</c:v>
                </c:pt>
                <c:pt idx="255">
                  <c:v>51.2</c:v>
                </c:pt>
                <c:pt idx="256">
                  <c:v>55.5</c:v>
                </c:pt>
                <c:pt idx="257">
                  <c:v>55.1</c:v>
                </c:pt>
                <c:pt idx="258">
                  <c:v>59</c:v>
                </c:pt>
                <c:pt idx="259">
                  <c:v>58.9</c:v>
                </c:pt>
                <c:pt idx="260">
                  <c:v>50.9</c:v>
                </c:pt>
                <c:pt idx="261">
                  <c:v>40.200000000000003</c:v>
                </c:pt>
                <c:pt idx="262">
                  <c:v>38.1</c:v>
                </c:pt>
                <c:pt idx="263">
                  <c:v>41.6</c:v>
                </c:pt>
                <c:pt idx="264">
                  <c:v>47.7</c:v>
                </c:pt>
                <c:pt idx="265">
                  <c:v>48.4</c:v>
                </c:pt>
                <c:pt idx="266">
                  <c:v>51.7</c:v>
                </c:pt>
                <c:pt idx="267">
                  <c:v>51.5</c:v>
                </c:pt>
                <c:pt idx="268">
                  <c:v>52.3</c:v>
                </c:pt>
                <c:pt idx="269">
                  <c:v>53.1</c:v>
                </c:pt>
                <c:pt idx="270">
                  <c:v>49.6</c:v>
                </c:pt>
                <c:pt idx="271">
                  <c:v>46.7</c:v>
                </c:pt>
                <c:pt idx="272">
                  <c:v>55.5</c:v>
                </c:pt>
                <c:pt idx="273">
                  <c:v>56.8</c:v>
                </c:pt>
                <c:pt idx="274">
                  <c:v>63</c:v>
                </c:pt>
                <c:pt idx="275">
                  <c:v>63.4</c:v>
                </c:pt>
                <c:pt idx="276">
                  <c:v>62.5</c:v>
                </c:pt>
                <c:pt idx="277">
                  <c:v>61</c:v>
                </c:pt>
                <c:pt idx="278">
                  <c:v>63.6</c:v>
                </c:pt>
                <c:pt idx="279">
                  <c:v>61.9</c:v>
                </c:pt>
                <c:pt idx="280">
                  <c:v>59.2</c:v>
                </c:pt>
                <c:pt idx="281">
                  <c:v>59.2</c:v>
                </c:pt>
                <c:pt idx="282">
                  <c:v>62.5</c:v>
                </c:pt>
                <c:pt idx="283">
                  <c:v>64</c:v>
                </c:pt>
                <c:pt idx="284">
                  <c:v>62.1</c:v>
                </c:pt>
                <c:pt idx="285">
                  <c:v>62.3</c:v>
                </c:pt>
                <c:pt idx="286">
                  <c:v>66.5</c:v>
                </c:pt>
                <c:pt idx="287">
                  <c:v>63.8</c:v>
                </c:pt>
                <c:pt idx="288">
                  <c:v>63.8</c:v>
                </c:pt>
                <c:pt idx="289">
                  <c:v>62</c:v>
                </c:pt>
                <c:pt idx="290">
                  <c:v>58.8</c:v>
                </c:pt>
                <c:pt idx="291">
                  <c:v>59.1</c:v>
                </c:pt>
                <c:pt idx="292">
                  <c:v>62.5</c:v>
                </c:pt>
                <c:pt idx="293">
                  <c:v>59.3</c:v>
                </c:pt>
                <c:pt idx="294">
                  <c:v>55.9</c:v>
                </c:pt>
                <c:pt idx="295">
                  <c:v>54.8</c:v>
                </c:pt>
                <c:pt idx="296">
                  <c:v>57</c:v>
                </c:pt>
                <c:pt idx="297">
                  <c:v>54.8</c:v>
                </c:pt>
                <c:pt idx="298">
                  <c:v>47.9</c:v>
                </c:pt>
                <c:pt idx="299">
                  <c:v>47.2</c:v>
                </c:pt>
                <c:pt idx="300">
                  <c:v>40.6</c:v>
                </c:pt>
                <c:pt idx="301">
                  <c:v>36.6</c:v>
                </c:pt>
                <c:pt idx="302">
                  <c:v>30.6</c:v>
                </c:pt>
                <c:pt idx="303">
                  <c:v>30.9</c:v>
                </c:pt>
                <c:pt idx="304">
                  <c:v>26.9</c:v>
                </c:pt>
                <c:pt idx="305">
                  <c:v>31</c:v>
                </c:pt>
                <c:pt idx="306">
                  <c:v>28.7</c:v>
                </c:pt>
                <c:pt idx="307">
                  <c:v>24.6</c:v>
                </c:pt>
                <c:pt idx="308">
                  <c:v>28.1</c:v>
                </c:pt>
                <c:pt idx="309">
                  <c:v>34.200000000000003</c:v>
                </c:pt>
                <c:pt idx="310">
                  <c:v>41.9</c:v>
                </c:pt>
                <c:pt idx="311">
                  <c:v>38.799999999999997</c:v>
                </c:pt>
                <c:pt idx="312">
                  <c:v>40.200000000000003</c:v>
                </c:pt>
                <c:pt idx="313">
                  <c:v>45.3</c:v>
                </c:pt>
                <c:pt idx="314">
                  <c:v>48.2</c:v>
                </c:pt>
                <c:pt idx="315">
                  <c:v>46.7</c:v>
                </c:pt>
                <c:pt idx="316">
                  <c:v>51.4</c:v>
                </c:pt>
                <c:pt idx="317">
                  <c:v>51.6</c:v>
                </c:pt>
                <c:pt idx="318">
                  <c:v>52.6</c:v>
                </c:pt>
                <c:pt idx="319">
                  <c:v>50.5</c:v>
                </c:pt>
                <c:pt idx="320">
                  <c:v>52.4</c:v>
                </c:pt>
                <c:pt idx="321">
                  <c:v>49.5</c:v>
                </c:pt>
                <c:pt idx="322">
                  <c:v>50</c:v>
                </c:pt>
                <c:pt idx="323">
                  <c:v>42.4</c:v>
                </c:pt>
                <c:pt idx="324">
                  <c:v>52.8</c:v>
                </c:pt>
                <c:pt idx="325">
                  <c:v>51.4</c:v>
                </c:pt>
                <c:pt idx="326">
                  <c:v>51.9</c:v>
                </c:pt>
                <c:pt idx="327">
                  <c:v>54.7</c:v>
                </c:pt>
                <c:pt idx="328">
                  <c:v>54.4</c:v>
                </c:pt>
                <c:pt idx="329">
                  <c:v>53.2</c:v>
                </c:pt>
                <c:pt idx="330">
                  <c:v>52.6</c:v>
                </c:pt>
                <c:pt idx="331">
                  <c:v>52</c:v>
                </c:pt>
                <c:pt idx="332">
                  <c:v>50</c:v>
                </c:pt>
                <c:pt idx="333">
                  <c:v>44.8</c:v>
                </c:pt>
                <c:pt idx="334">
                  <c:v>47.9</c:v>
                </c:pt>
                <c:pt idx="335">
                  <c:v>48</c:v>
                </c:pt>
                <c:pt idx="336">
                  <c:v>48.9</c:v>
                </c:pt>
                <c:pt idx="337">
                  <c:v>54</c:v>
                </c:pt>
                <c:pt idx="338">
                  <c:v>54</c:v>
                </c:pt>
                <c:pt idx="339">
                  <c:v>44</c:v>
                </c:pt>
                <c:pt idx="340">
                  <c:v>52.4</c:v>
                </c:pt>
                <c:pt idx="341">
                  <c:v>54.5</c:v>
                </c:pt>
                <c:pt idx="342">
                  <c:v>54.2</c:v>
                </c:pt>
                <c:pt idx="343">
                  <c:v>57.7</c:v>
                </c:pt>
                <c:pt idx="344">
                  <c:v>55.4</c:v>
                </c:pt>
                <c:pt idx="345">
                  <c:v>54.5</c:v>
                </c:pt>
                <c:pt idx="346">
                  <c:v>56.1</c:v>
                </c:pt>
                <c:pt idx="347">
                  <c:v>56.7</c:v>
                </c:pt>
                <c:pt idx="348">
                  <c:v>53.9</c:v>
                </c:pt>
                <c:pt idx="349">
                  <c:v>52.3</c:v>
                </c:pt>
                <c:pt idx="350">
                  <c:v>51.4</c:v>
                </c:pt>
                <c:pt idx="351">
                  <c:v>54.1</c:v>
                </c:pt>
                <c:pt idx="352">
                  <c:v>50.9</c:v>
                </c:pt>
                <c:pt idx="353">
                  <c:v>53.3</c:v>
                </c:pt>
                <c:pt idx="354">
                  <c:v>53.8</c:v>
                </c:pt>
                <c:pt idx="355">
                  <c:v>53.6</c:v>
                </c:pt>
                <c:pt idx="356">
                  <c:v>51.6</c:v>
                </c:pt>
                <c:pt idx="357">
                  <c:v>52.3</c:v>
                </c:pt>
                <c:pt idx="358">
                  <c:v>46</c:v>
                </c:pt>
                <c:pt idx="359">
                  <c:v>44.3</c:v>
                </c:pt>
                <c:pt idx="360">
                  <c:v>43.5</c:v>
                </c:pt>
                <c:pt idx="361">
                  <c:v>44.5</c:v>
                </c:pt>
                <c:pt idx="362">
                  <c:v>46.5</c:v>
                </c:pt>
                <c:pt idx="363">
                  <c:v>43</c:v>
                </c:pt>
                <c:pt idx="364">
                  <c:v>45.3</c:v>
                </c:pt>
                <c:pt idx="365">
                  <c:v>33.299999999999997</c:v>
                </c:pt>
                <c:pt idx="366">
                  <c:v>37.299999999999997</c:v>
                </c:pt>
                <c:pt idx="367">
                  <c:v>29.5</c:v>
                </c:pt>
                <c:pt idx="368">
                  <c:v>37.6</c:v>
                </c:pt>
                <c:pt idx="369">
                  <c:v>45.3</c:v>
                </c:pt>
                <c:pt idx="370">
                  <c:v>43.9</c:v>
                </c:pt>
                <c:pt idx="371">
                  <c:v>42.2</c:v>
                </c:pt>
                <c:pt idx="372">
                  <c:v>51.4</c:v>
                </c:pt>
                <c:pt idx="373">
                  <c:v>44.6</c:v>
                </c:pt>
                <c:pt idx="374">
                  <c:v>42.1</c:v>
                </c:pt>
                <c:pt idx="375">
                  <c:v>44.7</c:v>
                </c:pt>
                <c:pt idx="376">
                  <c:v>44.4</c:v>
                </c:pt>
                <c:pt idx="377">
                  <c:v>48.7</c:v>
                </c:pt>
                <c:pt idx="378">
                  <c:v>49.4</c:v>
                </c:pt>
                <c:pt idx="379">
                  <c:v>44.4</c:v>
                </c:pt>
                <c:pt idx="380">
                  <c:v>47.3</c:v>
                </c:pt>
                <c:pt idx="381">
                  <c:v>41.9</c:v>
                </c:pt>
                <c:pt idx="382">
                  <c:v>48.9</c:v>
                </c:pt>
                <c:pt idx="383">
                  <c:v>42.3</c:v>
                </c:pt>
                <c:pt idx="384">
                  <c:v>37.200000000000003</c:v>
                </c:pt>
                <c:pt idx="385">
                  <c:v>35.799999999999997</c:v>
                </c:pt>
                <c:pt idx="386">
                  <c:v>34.700000000000003</c:v>
                </c:pt>
                <c:pt idx="387">
                  <c:v>31.2</c:v>
                </c:pt>
                <c:pt idx="388">
                  <c:v>31.5</c:v>
                </c:pt>
                <c:pt idx="389">
                  <c:v>28.8</c:v>
                </c:pt>
                <c:pt idx="390">
                  <c:v>29.4</c:v>
                </c:pt>
                <c:pt idx="391">
                  <c:v>29.5</c:v>
                </c:pt>
                <c:pt idx="392">
                  <c:v>31.6</c:v>
                </c:pt>
                <c:pt idx="393">
                  <c:v>33.6</c:v>
                </c:pt>
                <c:pt idx="394">
                  <c:v>32.5</c:v>
                </c:pt>
                <c:pt idx="395">
                  <c:v>33.6</c:v>
                </c:pt>
                <c:pt idx="396">
                  <c:v>34.700000000000003</c:v>
                </c:pt>
                <c:pt idx="397">
                  <c:v>36.299999999999997</c:v>
                </c:pt>
                <c:pt idx="398">
                  <c:v>40.1</c:v>
                </c:pt>
                <c:pt idx="399">
                  <c:v>44.2</c:v>
                </c:pt>
                <c:pt idx="400">
                  <c:v>46</c:v>
                </c:pt>
                <c:pt idx="401">
                  <c:v>45.7</c:v>
                </c:pt>
                <c:pt idx="402">
                  <c:v>45.7</c:v>
                </c:pt>
                <c:pt idx="403">
                  <c:v>50.8</c:v>
                </c:pt>
                <c:pt idx="404">
                  <c:v>49.3</c:v>
                </c:pt>
                <c:pt idx="405">
                  <c:v>48.6</c:v>
                </c:pt>
                <c:pt idx="406">
                  <c:v>52.1</c:v>
                </c:pt>
                <c:pt idx="407">
                  <c:v>55</c:v>
                </c:pt>
                <c:pt idx="408">
                  <c:v>59.6</c:v>
                </c:pt>
                <c:pt idx="409">
                  <c:v>52.7</c:v>
                </c:pt>
                <c:pt idx="410">
                  <c:v>52.7</c:v>
                </c:pt>
                <c:pt idx="411">
                  <c:v>52.7</c:v>
                </c:pt>
                <c:pt idx="412">
                  <c:v>54</c:v>
                </c:pt>
                <c:pt idx="413">
                  <c:v>54.1</c:v>
                </c:pt>
                <c:pt idx="414">
                  <c:v>56.3</c:v>
                </c:pt>
                <c:pt idx="415">
                  <c:v>57.8</c:v>
                </c:pt>
                <c:pt idx="416">
                  <c:v>49.1</c:v>
                </c:pt>
                <c:pt idx="417">
                  <c:v>46.8</c:v>
                </c:pt>
                <c:pt idx="418">
                  <c:v>45.6</c:v>
                </c:pt>
                <c:pt idx="419">
                  <c:v>45.7</c:v>
                </c:pt>
                <c:pt idx="420">
                  <c:v>47.3</c:v>
                </c:pt>
                <c:pt idx="421">
                  <c:v>45.9</c:v>
                </c:pt>
                <c:pt idx="422">
                  <c:v>44.8</c:v>
                </c:pt>
                <c:pt idx="423">
                  <c:v>44</c:v>
                </c:pt>
                <c:pt idx="424">
                  <c:v>43.8</c:v>
                </c:pt>
                <c:pt idx="425">
                  <c:v>40.4</c:v>
                </c:pt>
                <c:pt idx="426">
                  <c:v>40.200000000000003</c:v>
                </c:pt>
                <c:pt idx="427">
                  <c:v>41.8</c:v>
                </c:pt>
                <c:pt idx="428">
                  <c:v>43</c:v>
                </c:pt>
                <c:pt idx="429">
                  <c:v>45.5</c:v>
                </c:pt>
                <c:pt idx="430">
                  <c:v>45.9</c:v>
                </c:pt>
                <c:pt idx="431">
                  <c:v>45.2</c:v>
                </c:pt>
                <c:pt idx="432">
                  <c:v>45.2</c:v>
                </c:pt>
                <c:pt idx="433">
                  <c:v>44.9</c:v>
                </c:pt>
                <c:pt idx="434">
                  <c:v>44.7</c:v>
                </c:pt>
                <c:pt idx="435">
                  <c:v>43.7</c:v>
                </c:pt>
                <c:pt idx="436">
                  <c:v>42.5</c:v>
                </c:pt>
                <c:pt idx="437">
                  <c:v>46.9</c:v>
                </c:pt>
                <c:pt idx="438">
                  <c:v>44.4</c:v>
                </c:pt>
                <c:pt idx="439">
                  <c:v>43.9</c:v>
                </c:pt>
                <c:pt idx="440">
                  <c:v>45.9</c:v>
                </c:pt>
                <c:pt idx="441">
                  <c:v>48.2</c:v>
                </c:pt>
                <c:pt idx="442">
                  <c:v>48.2</c:v>
                </c:pt>
                <c:pt idx="443">
                  <c:v>42.2</c:v>
                </c:pt>
                <c:pt idx="444">
                  <c:v>38.4</c:v>
                </c:pt>
                <c:pt idx="445">
                  <c:v>46.3</c:v>
                </c:pt>
                <c:pt idx="446">
                  <c:v>46.7</c:v>
                </c:pt>
                <c:pt idx="447">
                  <c:v>46.5</c:v>
                </c:pt>
                <c:pt idx="448">
                  <c:v>45.9</c:v>
                </c:pt>
                <c:pt idx="449">
                  <c:v>47.5</c:v>
                </c:pt>
                <c:pt idx="450">
                  <c:v>52.4</c:v>
                </c:pt>
                <c:pt idx="451">
                  <c:v>44.7</c:v>
                </c:pt>
                <c:pt idx="452">
                  <c:v>49.3</c:v>
                </c:pt>
                <c:pt idx="453">
                  <c:v>49.2</c:v>
                </c:pt>
                <c:pt idx="454">
                  <c:v>50.7</c:v>
                </c:pt>
                <c:pt idx="455">
                  <c:v>51.2</c:v>
                </c:pt>
                <c:pt idx="456">
                  <c:v>50.8</c:v>
                </c:pt>
                <c:pt idx="457">
                  <c:v>50.7</c:v>
                </c:pt>
                <c:pt idx="458">
                  <c:v>48.1</c:v>
                </c:pt>
                <c:pt idx="459">
                  <c:v>41.9</c:v>
                </c:pt>
                <c:pt idx="460">
                  <c:v>51</c:v>
                </c:pt>
                <c:pt idx="461">
                  <c:v>51.2</c:v>
                </c:pt>
                <c:pt idx="462">
                  <c:v>48.2</c:v>
                </c:pt>
                <c:pt idx="463">
                  <c:v>54.5</c:v>
                </c:pt>
                <c:pt idx="464">
                  <c:v>49.4</c:v>
                </c:pt>
                <c:pt idx="465">
                  <c:v>49.5</c:v>
                </c:pt>
                <c:pt idx="466">
                  <c:v>49.2</c:v>
                </c:pt>
                <c:pt idx="467">
                  <c:v>51.6</c:v>
                </c:pt>
                <c:pt idx="468">
                  <c:v>49.9</c:v>
                </c:pt>
                <c:pt idx="469">
                  <c:v>46.7</c:v>
                </c:pt>
                <c:pt idx="470">
                  <c:v>49</c:v>
                </c:pt>
                <c:pt idx="471">
                  <c:v>48.3</c:v>
                </c:pt>
                <c:pt idx="472">
                  <c:v>47.4</c:v>
                </c:pt>
                <c:pt idx="473">
                  <c:v>44.9</c:v>
                </c:pt>
                <c:pt idx="474">
                  <c:v>47.5</c:v>
                </c:pt>
                <c:pt idx="475">
                  <c:v>46.2</c:v>
                </c:pt>
                <c:pt idx="476">
                  <c:v>43.5</c:v>
                </c:pt>
                <c:pt idx="477">
                  <c:v>44.8</c:v>
                </c:pt>
                <c:pt idx="478">
                  <c:v>43.8</c:v>
                </c:pt>
                <c:pt idx="479">
                  <c:v>41.4</c:v>
                </c:pt>
                <c:pt idx="480">
                  <c:v>43.9</c:v>
                </c:pt>
                <c:pt idx="481">
                  <c:v>42.7</c:v>
                </c:pt>
                <c:pt idx="482">
                  <c:v>41.4</c:v>
                </c:pt>
                <c:pt idx="483">
                  <c:v>41.2</c:v>
                </c:pt>
                <c:pt idx="484">
                  <c:v>41.3</c:v>
                </c:pt>
                <c:pt idx="485">
                  <c:v>40</c:v>
                </c:pt>
                <c:pt idx="486">
                  <c:v>42.6</c:v>
                </c:pt>
                <c:pt idx="487">
                  <c:v>39.6</c:v>
                </c:pt>
                <c:pt idx="488">
                  <c:v>43</c:v>
                </c:pt>
                <c:pt idx="489">
                  <c:v>40.799999999999997</c:v>
                </c:pt>
                <c:pt idx="490">
                  <c:v>41.2</c:v>
                </c:pt>
                <c:pt idx="491">
                  <c:v>40.9</c:v>
                </c:pt>
                <c:pt idx="492">
                  <c:v>39.6</c:v>
                </c:pt>
                <c:pt idx="493">
                  <c:v>39.6</c:v>
                </c:pt>
                <c:pt idx="494">
                  <c:v>39.9</c:v>
                </c:pt>
                <c:pt idx="495">
                  <c:v>43.6</c:v>
                </c:pt>
                <c:pt idx="496">
                  <c:v>39.6</c:v>
                </c:pt>
                <c:pt idx="497">
                  <c:v>37.299999999999997</c:v>
                </c:pt>
                <c:pt idx="498">
                  <c:v>37.1</c:v>
                </c:pt>
                <c:pt idx="499">
                  <c:v>39.1</c:v>
                </c:pt>
                <c:pt idx="500">
                  <c:v>39</c:v>
                </c:pt>
                <c:pt idx="501">
                  <c:v>45.9</c:v>
                </c:pt>
                <c:pt idx="502">
                  <c:v>40.5</c:v>
                </c:pt>
                <c:pt idx="503">
                  <c:v>42.8</c:v>
                </c:pt>
                <c:pt idx="504">
                  <c:v>38.799999999999997</c:v>
                </c:pt>
                <c:pt idx="505">
                  <c:v>44.1</c:v>
                </c:pt>
                <c:pt idx="506">
                  <c:v>44</c:v>
                </c:pt>
                <c:pt idx="507">
                  <c:v>44.3</c:v>
                </c:pt>
                <c:pt idx="508">
                  <c:v>43.2</c:v>
                </c:pt>
                <c:pt idx="509">
                  <c:v>47</c:v>
                </c:pt>
                <c:pt idx="510">
                  <c:v>43.1</c:v>
                </c:pt>
                <c:pt idx="511">
                  <c:v>46.9</c:v>
                </c:pt>
                <c:pt idx="512">
                  <c:v>45.8</c:v>
                </c:pt>
                <c:pt idx="513">
                  <c:v>42.3</c:v>
                </c:pt>
                <c:pt idx="514">
                  <c:v>42.4</c:v>
                </c:pt>
                <c:pt idx="515">
                  <c:v>42.1</c:v>
                </c:pt>
                <c:pt idx="516">
                  <c:v>45</c:v>
                </c:pt>
                <c:pt idx="517">
                  <c:v>43.3</c:v>
                </c:pt>
                <c:pt idx="518">
                  <c:v>42.6</c:v>
                </c:pt>
                <c:pt idx="519">
                  <c:v>45.6</c:v>
                </c:pt>
                <c:pt idx="520">
                  <c:v>44.7</c:v>
                </c:pt>
                <c:pt idx="521">
                  <c:v>44.8</c:v>
                </c:pt>
                <c:pt idx="522">
                  <c:v>46.5</c:v>
                </c:pt>
                <c:pt idx="523">
                  <c:v>45.5</c:v>
                </c:pt>
                <c:pt idx="524">
                  <c:v>44.4</c:v>
                </c:pt>
                <c:pt idx="525">
                  <c:v>46.2</c:v>
                </c:pt>
                <c:pt idx="526">
                  <c:v>48.6</c:v>
                </c:pt>
                <c:pt idx="527">
                  <c:v>45.5</c:v>
                </c:pt>
                <c:pt idx="528">
                  <c:v>43.2</c:v>
                </c:pt>
                <c:pt idx="529">
                  <c:v>43.9</c:v>
                </c:pt>
                <c:pt idx="530">
                  <c:v>44.6</c:v>
                </c:pt>
                <c:pt idx="531">
                  <c:v>43</c:v>
                </c:pt>
                <c:pt idx="532">
                  <c:v>45.9</c:v>
                </c:pt>
                <c:pt idx="533">
                  <c:v>47.6</c:v>
                </c:pt>
                <c:pt idx="534">
                  <c:v>48.3</c:v>
                </c:pt>
                <c:pt idx="535">
                  <c:v>45.1</c:v>
                </c:pt>
                <c:pt idx="536">
                  <c:v>44.9</c:v>
                </c:pt>
                <c:pt idx="537">
                  <c:v>46.1</c:v>
                </c:pt>
                <c:pt idx="538">
                  <c:v>47.6</c:v>
                </c:pt>
                <c:pt idx="539">
                  <c:v>47.3</c:v>
                </c:pt>
                <c:pt idx="540">
                  <c:v>45</c:v>
                </c:pt>
                <c:pt idx="541">
                  <c:v>45.2</c:v>
                </c:pt>
                <c:pt idx="542">
                  <c:v>47</c:v>
                </c:pt>
                <c:pt idx="543">
                  <c:v>47</c:v>
                </c:pt>
                <c:pt idx="544">
                  <c:v>44.2</c:v>
                </c:pt>
                <c:pt idx="545">
                  <c:v>43.3</c:v>
                </c:pt>
                <c:pt idx="546">
                  <c:v>43</c:v>
                </c:pt>
                <c:pt idx="547">
                  <c:v>46.5</c:v>
                </c:pt>
                <c:pt idx="548">
                  <c:v>45.5</c:v>
                </c:pt>
                <c:pt idx="549">
                  <c:v>40.299999999999997</c:v>
                </c:pt>
                <c:pt idx="550">
                  <c:v>42.2</c:v>
                </c:pt>
                <c:pt idx="551">
                  <c:v>43.3</c:v>
                </c:pt>
                <c:pt idx="552">
                  <c:v>43.1</c:v>
                </c:pt>
                <c:pt idx="553">
                  <c:v>46.6</c:v>
                </c:pt>
                <c:pt idx="554">
                  <c:v>43.3</c:v>
                </c:pt>
                <c:pt idx="555">
                  <c:v>40</c:v>
                </c:pt>
                <c:pt idx="556">
                  <c:v>43.9</c:v>
                </c:pt>
                <c:pt idx="557">
                  <c:v>39.200000000000003</c:v>
                </c:pt>
                <c:pt idx="558">
                  <c:v>43.1</c:v>
                </c:pt>
                <c:pt idx="559">
                  <c:v>40.799999999999997</c:v>
                </c:pt>
                <c:pt idx="560">
                  <c:v>42.2</c:v>
                </c:pt>
                <c:pt idx="561">
                  <c:v>43.7</c:v>
                </c:pt>
                <c:pt idx="562">
                  <c:v>39.6</c:v>
                </c:pt>
                <c:pt idx="563">
                  <c:v>42.3</c:v>
                </c:pt>
                <c:pt idx="564">
                  <c:v>44.4</c:v>
                </c:pt>
                <c:pt idx="565">
                  <c:v>43.2</c:v>
                </c:pt>
                <c:pt idx="566">
                  <c:v>41.3</c:v>
                </c:pt>
                <c:pt idx="567">
                  <c:v>43.5</c:v>
                </c:pt>
                <c:pt idx="568">
                  <c:v>41.4</c:v>
                </c:pt>
                <c:pt idx="569">
                  <c:v>48.1</c:v>
                </c:pt>
                <c:pt idx="570">
                  <c:v>45.2</c:v>
                </c:pt>
                <c:pt idx="571">
                  <c:v>45.9</c:v>
                </c:pt>
                <c:pt idx="572">
                  <c:v>43</c:v>
                </c:pt>
                <c:pt idx="573">
                  <c:v>47.2</c:v>
                </c:pt>
                <c:pt idx="574">
                  <c:v>45</c:v>
                </c:pt>
                <c:pt idx="575">
                  <c:v>43.8</c:v>
                </c:pt>
                <c:pt idx="576">
                  <c:v>46.2</c:v>
                </c:pt>
                <c:pt idx="577">
                  <c:v>46.2</c:v>
                </c:pt>
                <c:pt idx="578">
                  <c:v>46.2</c:v>
                </c:pt>
                <c:pt idx="579">
                  <c:v>46</c:v>
                </c:pt>
                <c:pt idx="580">
                  <c:v>46.1</c:v>
                </c:pt>
                <c:pt idx="581">
                  <c:v>46</c:v>
                </c:pt>
                <c:pt idx="582">
                  <c:v>42</c:v>
                </c:pt>
                <c:pt idx="583">
                  <c:v>44.1</c:v>
                </c:pt>
                <c:pt idx="584">
                  <c:v>44.8</c:v>
                </c:pt>
                <c:pt idx="585">
                  <c:v>43.2</c:v>
                </c:pt>
                <c:pt idx="586">
                  <c:v>47.1</c:v>
                </c:pt>
                <c:pt idx="587">
                  <c:v>44.5</c:v>
                </c:pt>
                <c:pt idx="588">
                  <c:v>42.7</c:v>
                </c:pt>
                <c:pt idx="589">
                  <c:v>42.7</c:v>
                </c:pt>
                <c:pt idx="590">
                  <c:v>43.5</c:v>
                </c:pt>
                <c:pt idx="591">
                  <c:v>43.7</c:v>
                </c:pt>
                <c:pt idx="592">
                  <c:v>46.8</c:v>
                </c:pt>
                <c:pt idx="593">
                  <c:v>43.6</c:v>
                </c:pt>
                <c:pt idx="594">
                  <c:v>44.7</c:v>
                </c:pt>
                <c:pt idx="595">
                  <c:v>44.9</c:v>
                </c:pt>
                <c:pt idx="596">
                  <c:v>46.2</c:v>
                </c:pt>
                <c:pt idx="597">
                  <c:v>43.8</c:v>
                </c:pt>
                <c:pt idx="598">
                  <c:v>48</c:v>
                </c:pt>
                <c:pt idx="599">
                  <c:v>49.7</c:v>
                </c:pt>
                <c:pt idx="600">
                  <c:v>49</c:v>
                </c:pt>
                <c:pt idx="601">
                  <c:v>52.8</c:v>
                </c:pt>
                <c:pt idx="602">
                  <c:v>44.9</c:v>
                </c:pt>
                <c:pt idx="603">
                  <c:v>47.5</c:v>
                </c:pt>
                <c:pt idx="604">
                  <c:v>46.1</c:v>
                </c:pt>
                <c:pt idx="605">
                  <c:v>46.9</c:v>
                </c:pt>
                <c:pt idx="606">
                  <c:v>47</c:v>
                </c:pt>
                <c:pt idx="607">
                  <c:v>48.5</c:v>
                </c:pt>
                <c:pt idx="608">
                  <c:v>47.1</c:v>
                </c:pt>
                <c:pt idx="609">
                  <c:v>45.9</c:v>
                </c:pt>
                <c:pt idx="610">
                  <c:v>45.9</c:v>
                </c:pt>
                <c:pt idx="611">
                  <c:v>42.8</c:v>
                </c:pt>
                <c:pt idx="612">
                  <c:v>40.4</c:v>
                </c:pt>
                <c:pt idx="613">
                  <c:v>41.8</c:v>
                </c:pt>
                <c:pt idx="614">
                  <c:v>44.2</c:v>
                </c:pt>
                <c:pt idx="615">
                  <c:v>43.7</c:v>
                </c:pt>
                <c:pt idx="616">
                  <c:v>39.700000000000003</c:v>
                </c:pt>
                <c:pt idx="617">
                  <c:v>38.200000000000003</c:v>
                </c:pt>
                <c:pt idx="618">
                  <c:v>39.9</c:v>
                </c:pt>
                <c:pt idx="619">
                  <c:v>37.1</c:v>
                </c:pt>
                <c:pt idx="620">
                  <c:v>37.6</c:v>
                </c:pt>
                <c:pt idx="621">
                  <c:v>38.9</c:v>
                </c:pt>
                <c:pt idx="622">
                  <c:v>38.299999999999997</c:v>
                </c:pt>
                <c:pt idx="623">
                  <c:v>38.9</c:v>
                </c:pt>
                <c:pt idx="624">
                  <c:v>37.6</c:v>
                </c:pt>
                <c:pt idx="625">
                  <c:v>39.200000000000003</c:v>
                </c:pt>
                <c:pt idx="626">
                  <c:v>39.700000000000003</c:v>
                </c:pt>
                <c:pt idx="627">
                  <c:v>41.4</c:v>
                </c:pt>
                <c:pt idx="628">
                  <c:v>43</c:v>
                </c:pt>
                <c:pt idx="629">
                  <c:v>43.8</c:v>
                </c:pt>
                <c:pt idx="630">
                  <c:v>43.2</c:v>
                </c:pt>
                <c:pt idx="631">
                  <c:v>42.7</c:v>
                </c:pt>
                <c:pt idx="632">
                  <c:v>45.4</c:v>
                </c:pt>
                <c:pt idx="633">
                  <c:v>43.8</c:v>
                </c:pt>
                <c:pt idx="634">
                  <c:v>42</c:v>
                </c:pt>
                <c:pt idx="635">
                  <c:v>43.1</c:v>
                </c:pt>
                <c:pt idx="636">
                  <c:v>45.2</c:v>
                </c:pt>
                <c:pt idx="637">
                  <c:v>44.2</c:v>
                </c:pt>
                <c:pt idx="638">
                  <c:v>43</c:v>
                </c:pt>
                <c:pt idx="639">
                  <c:v>42.3</c:v>
                </c:pt>
                <c:pt idx="640">
                  <c:v>43.1</c:v>
                </c:pt>
                <c:pt idx="641">
                  <c:v>45.7</c:v>
                </c:pt>
                <c:pt idx="642">
                  <c:v>42</c:v>
                </c:pt>
                <c:pt idx="643">
                  <c:v>46.3</c:v>
                </c:pt>
                <c:pt idx="644">
                  <c:v>43.1</c:v>
                </c:pt>
                <c:pt idx="645">
                  <c:v>43.4</c:v>
                </c:pt>
                <c:pt idx="646">
                  <c:v>45.6</c:v>
                </c:pt>
                <c:pt idx="647">
                  <c:v>49.7</c:v>
                </c:pt>
                <c:pt idx="648">
                  <c:v>45.9</c:v>
                </c:pt>
                <c:pt idx="649">
                  <c:v>47.9</c:v>
                </c:pt>
                <c:pt idx="650">
                  <c:v>49</c:v>
                </c:pt>
                <c:pt idx="651">
                  <c:v>48</c:v>
                </c:pt>
                <c:pt idx="652">
                  <c:v>45.2</c:v>
                </c:pt>
                <c:pt idx="653">
                  <c:v>48.8</c:v>
                </c:pt>
                <c:pt idx="654">
                  <c:v>51.3</c:v>
                </c:pt>
                <c:pt idx="655">
                  <c:v>50.8</c:v>
                </c:pt>
                <c:pt idx="656">
                  <c:v>52.1</c:v>
                </c:pt>
                <c:pt idx="657">
                  <c:v>51.6</c:v>
                </c:pt>
                <c:pt idx="658">
                  <c:v>49.3</c:v>
                </c:pt>
                <c:pt idx="659">
                  <c:v>49.7</c:v>
                </c:pt>
                <c:pt idx="660">
                  <c:v>52.8</c:v>
                </c:pt>
                <c:pt idx="661">
                  <c:v>53.5</c:v>
                </c:pt>
                <c:pt idx="662">
                  <c:v>51</c:v>
                </c:pt>
                <c:pt idx="663">
                  <c:v>55</c:v>
                </c:pt>
                <c:pt idx="664">
                  <c:v>48.5</c:v>
                </c:pt>
                <c:pt idx="665">
                  <c:v>48.5</c:v>
                </c:pt>
                <c:pt idx="666">
                  <c:v>48</c:v>
                </c:pt>
                <c:pt idx="667">
                  <c:v>45.5</c:v>
                </c:pt>
                <c:pt idx="668">
                  <c:v>47</c:v>
                </c:pt>
                <c:pt idx="669">
                  <c:v>49.5</c:v>
                </c:pt>
                <c:pt idx="670">
                  <c:v>46.5</c:v>
                </c:pt>
                <c:pt idx="671">
                  <c:v>47</c:v>
                </c:pt>
                <c:pt idx="672">
                  <c:v>46.5</c:v>
                </c:pt>
                <c:pt idx="673">
                  <c:v>47.5</c:v>
                </c:pt>
                <c:pt idx="674">
                  <c:v>52</c:v>
                </c:pt>
                <c:pt idx="675">
                  <c:v>50</c:v>
                </c:pt>
                <c:pt idx="676">
                  <c:v>51.5</c:v>
                </c:pt>
                <c:pt idx="677">
                  <c:v>48.5</c:v>
                </c:pt>
                <c:pt idx="678">
                  <c:v>47.5</c:v>
                </c:pt>
                <c:pt idx="679">
                  <c:v>48</c:v>
                </c:pt>
                <c:pt idx="680">
                  <c:v>51</c:v>
                </c:pt>
                <c:pt idx="681">
                  <c:v>47</c:v>
                </c:pt>
                <c:pt idx="682">
                  <c:v>47.5</c:v>
                </c:pt>
                <c:pt idx="683">
                  <c:v>47.5</c:v>
                </c:pt>
                <c:pt idx="684">
                  <c:v>47.5</c:v>
                </c:pt>
                <c:pt idx="685">
                  <c:v>40.5</c:v>
                </c:pt>
                <c:pt idx="686">
                  <c:v>47</c:v>
                </c:pt>
                <c:pt idx="687">
                  <c:v>49</c:v>
                </c:pt>
                <c:pt idx="688">
                  <c:v>47</c:v>
                </c:pt>
                <c:pt idx="689">
                  <c:v>46</c:v>
                </c:pt>
                <c:pt idx="690">
                  <c:v>45</c:v>
                </c:pt>
                <c:pt idx="691">
                  <c:v>46.5</c:v>
                </c:pt>
                <c:pt idx="692">
                  <c:v>46.5</c:v>
                </c:pt>
                <c:pt idx="693">
                  <c:v>41.5</c:v>
                </c:pt>
                <c:pt idx="694">
                  <c:v>45.5</c:v>
                </c:pt>
                <c:pt idx="695">
                  <c:v>45.5</c:v>
                </c:pt>
                <c:pt idx="696">
                  <c:v>44.5</c:v>
                </c:pt>
                <c:pt idx="697">
                  <c:v>49</c:v>
                </c:pt>
                <c:pt idx="698">
                  <c:v>47</c:v>
                </c:pt>
                <c:pt idx="699">
                  <c:v>46.5</c:v>
                </c:pt>
                <c:pt idx="700">
                  <c:v>49</c:v>
                </c:pt>
                <c:pt idx="701">
                  <c:v>48</c:v>
                </c:pt>
                <c:pt idx="702">
                  <c:v>50</c:v>
                </c:pt>
                <c:pt idx="703">
                  <c:v>44</c:v>
                </c:pt>
                <c:pt idx="704">
                  <c:v>50.5</c:v>
                </c:pt>
                <c:pt idx="705">
                  <c:v>43</c:v>
                </c:pt>
                <c:pt idx="706">
                  <c:v>43.5</c:v>
                </c:pt>
                <c:pt idx="707">
                  <c:v>38.5</c:v>
                </c:pt>
                <c:pt idx="708">
                  <c:v>38</c:v>
                </c:pt>
                <c:pt idx="709">
                  <c:v>38</c:v>
                </c:pt>
                <c:pt idx="710">
                  <c:v>38</c:v>
                </c:pt>
                <c:pt idx="711">
                  <c:v>33</c:v>
                </c:pt>
                <c:pt idx="712">
                  <c:v>34.5</c:v>
                </c:pt>
                <c:pt idx="713">
                  <c:v>33</c:v>
                </c:pt>
                <c:pt idx="714">
                  <c:v>31</c:v>
                </c:pt>
                <c:pt idx="715">
                  <c:v>32.5</c:v>
                </c:pt>
                <c:pt idx="716">
                  <c:v>36</c:v>
                </c:pt>
                <c:pt idx="717">
                  <c:v>41.5</c:v>
                </c:pt>
                <c:pt idx="718">
                  <c:v>46.5</c:v>
                </c:pt>
                <c:pt idx="719">
                  <c:v>39.5</c:v>
                </c:pt>
                <c:pt idx="720">
                  <c:v>41.5</c:v>
                </c:pt>
                <c:pt idx="721">
                  <c:v>46</c:v>
                </c:pt>
                <c:pt idx="722">
                  <c:v>49</c:v>
                </c:pt>
                <c:pt idx="723">
                  <c:v>56.5</c:v>
                </c:pt>
                <c:pt idx="724">
                  <c:v>50.5</c:v>
                </c:pt>
                <c:pt idx="725">
                  <c:v>46</c:v>
                </c:pt>
                <c:pt idx="726">
                  <c:v>46</c:v>
                </c:pt>
                <c:pt idx="727">
                  <c:v>49</c:v>
                </c:pt>
                <c:pt idx="728">
                  <c:v>53</c:v>
                </c:pt>
                <c:pt idx="729">
                  <c:v>56</c:v>
                </c:pt>
                <c:pt idx="730">
                  <c:v>53</c:v>
                </c:pt>
                <c:pt idx="731">
                  <c:v>54</c:v>
                </c:pt>
                <c:pt idx="732">
                  <c:v>50</c:v>
                </c:pt>
                <c:pt idx="733">
                  <c:v>52</c:v>
                </c:pt>
                <c:pt idx="734">
                  <c:v>50.5</c:v>
                </c:pt>
                <c:pt idx="735">
                  <c:v>49</c:v>
                </c:pt>
                <c:pt idx="736">
                  <c:v>54.5</c:v>
                </c:pt>
                <c:pt idx="737">
                  <c:v>48.5</c:v>
                </c:pt>
                <c:pt idx="738">
                  <c:v>53.5</c:v>
                </c:pt>
                <c:pt idx="739">
                  <c:v>48</c:v>
                </c:pt>
                <c:pt idx="740">
                  <c:v>54.5</c:v>
                </c:pt>
                <c:pt idx="741">
                  <c:v>52</c:v>
                </c:pt>
                <c:pt idx="742">
                  <c:v>46.5</c:v>
                </c:pt>
                <c:pt idx="743">
                  <c:v>46.5</c:v>
                </c:pt>
                <c:pt idx="744">
                  <c:v>45.5</c:v>
                </c:pt>
                <c:pt idx="745">
                  <c:v>49.5</c:v>
                </c:pt>
                <c:pt idx="746">
                  <c:v>49.5</c:v>
                </c:pt>
                <c:pt idx="747">
                  <c:v>50</c:v>
                </c:pt>
                <c:pt idx="748">
                  <c:v>48.5</c:v>
                </c:pt>
                <c:pt idx="749">
                  <c:v>46</c:v>
                </c:pt>
                <c:pt idx="750">
                  <c:v>44</c:v>
                </c:pt>
                <c:pt idx="751">
                  <c:v>49</c:v>
                </c:pt>
                <c:pt idx="752">
                  <c:v>53</c:v>
                </c:pt>
                <c:pt idx="753">
                  <c:v>50.5</c:v>
                </c:pt>
                <c:pt idx="754">
                  <c:v>50</c:v>
                </c:pt>
                <c:pt idx="755">
                  <c:v>45</c:v>
                </c:pt>
                <c:pt idx="756">
                  <c:v>43</c:v>
                </c:pt>
                <c:pt idx="757">
                  <c:v>51</c:v>
                </c:pt>
                <c:pt idx="758">
                  <c:v>51.5</c:v>
                </c:pt>
                <c:pt idx="759">
                  <c:v>49.5</c:v>
                </c:pt>
                <c:pt idx="760">
                  <c:v>46.5</c:v>
                </c:pt>
                <c:pt idx="761">
                  <c:v>49</c:v>
                </c:pt>
                <c:pt idx="762">
                  <c:v>50.5</c:v>
                </c:pt>
                <c:pt idx="763">
                  <c:v>47</c:v>
                </c:pt>
                <c:pt idx="764">
                  <c:v>47.5</c:v>
                </c:pt>
                <c:pt idx="765">
                  <c:v>50</c:v>
                </c:pt>
                <c:pt idx="766">
                  <c:v>52.5</c:v>
                </c:pt>
                <c:pt idx="767">
                  <c:v>50.5</c:v>
                </c:pt>
                <c:pt idx="768">
                  <c:v>47</c:v>
                </c:pt>
                <c:pt idx="769">
                  <c:v>44</c:v>
                </c:pt>
                <c:pt idx="770">
                  <c:v>52.5</c:v>
                </c:pt>
                <c:pt idx="771">
                  <c:v>52.5</c:v>
                </c:pt>
                <c:pt idx="772">
                  <c:v>53</c:v>
                </c:pt>
                <c:pt idx="773">
                  <c:v>53</c:v>
                </c:pt>
                <c:pt idx="774">
                  <c:v>53</c:v>
                </c:pt>
                <c:pt idx="775">
                  <c:v>48.5</c:v>
                </c:pt>
                <c:pt idx="776">
                  <c:v>52</c:v>
                </c:pt>
                <c:pt idx="777">
                  <c:v>51.5</c:v>
                </c:pt>
                <c:pt idx="778">
                  <c:v>52.5</c:v>
                </c:pt>
                <c:pt idx="779">
                  <c:v>51.5</c:v>
                </c:pt>
                <c:pt idx="780">
                  <c:v>45.5</c:v>
                </c:pt>
                <c:pt idx="781">
                  <c:v>51</c:v>
                </c:pt>
                <c:pt idx="782">
                  <c:v>52.5</c:v>
                </c:pt>
                <c:pt idx="783">
                  <c:v>51.5</c:v>
                </c:pt>
                <c:pt idx="784">
                  <c:v>49.5</c:v>
                </c:pt>
                <c:pt idx="785">
                  <c:v>51.5</c:v>
                </c:pt>
                <c:pt idx="786">
                  <c:v>53</c:v>
                </c:pt>
                <c:pt idx="787">
                  <c:v>49.5</c:v>
                </c:pt>
                <c:pt idx="788">
                  <c:v>48.5</c:v>
                </c:pt>
                <c:pt idx="789">
                  <c:v>48.5</c:v>
                </c:pt>
                <c:pt idx="790">
                  <c:v>46.5</c:v>
                </c:pt>
                <c:pt idx="791">
                  <c:v>43</c:v>
                </c:pt>
                <c:pt idx="792">
                  <c:v>43.5</c:v>
                </c:pt>
                <c:pt idx="793">
                  <c:v>43.5</c:v>
                </c:pt>
                <c:pt idx="794">
                  <c:v>45</c:v>
                </c:pt>
                <c:pt idx="795">
                  <c:v>47</c:v>
                </c:pt>
                <c:pt idx="796">
                  <c:v>45.5</c:v>
                </c:pt>
                <c:pt idx="797">
                  <c:v>45</c:v>
                </c:pt>
                <c:pt idx="798">
                  <c:v>48.5</c:v>
                </c:pt>
                <c:pt idx="799">
                  <c:v>49.5</c:v>
                </c:pt>
                <c:pt idx="800">
                  <c:v>49</c:v>
                </c:pt>
                <c:pt idx="801">
                  <c:v>49.5</c:v>
                </c:pt>
                <c:pt idx="802">
                  <c:v>47.5</c:v>
                </c:pt>
                <c:pt idx="803">
                  <c:v>49</c:v>
                </c:pt>
                <c:pt idx="804">
                  <c:v>47</c:v>
                </c:pt>
                <c:pt idx="805">
                  <c:v>48.5</c:v>
                </c:pt>
                <c:pt idx="806">
                  <c:v>51.5</c:v>
                </c:pt>
                <c:pt idx="807">
                  <c:v>49</c:v>
                </c:pt>
                <c:pt idx="808">
                  <c:v>51</c:v>
                </c:pt>
                <c:pt idx="809">
                  <c:v>51.5</c:v>
                </c:pt>
                <c:pt idx="810">
                  <c:v>49</c:v>
                </c:pt>
                <c:pt idx="811">
                  <c:v>50</c:v>
                </c:pt>
                <c:pt idx="812">
                  <c:v>55.5</c:v>
                </c:pt>
                <c:pt idx="813">
                  <c:v>52.5</c:v>
                </c:pt>
                <c:pt idx="814">
                  <c:v>48.1</c:v>
                </c:pt>
                <c:pt idx="815">
                  <c:v>47.1</c:v>
                </c:pt>
                <c:pt idx="816">
                  <c:v>48.5</c:v>
                </c:pt>
                <c:pt idx="817">
                  <c:v>52.3</c:v>
                </c:pt>
                <c:pt idx="818">
                  <c:v>56.7</c:v>
                </c:pt>
                <c:pt idx="819">
                  <c:v>55.5</c:v>
                </c:pt>
                <c:pt idx="820">
                  <c:v>52.9</c:v>
                </c:pt>
                <c:pt idx="821">
                  <c:v>50.2</c:v>
                </c:pt>
                <c:pt idx="822">
                  <c:v>50.8</c:v>
                </c:pt>
                <c:pt idx="823">
                  <c:v>53.3</c:v>
                </c:pt>
                <c:pt idx="824">
                  <c:v>55.4</c:v>
                </c:pt>
                <c:pt idx="825">
                  <c:v>53.3</c:v>
                </c:pt>
                <c:pt idx="826">
                  <c:v>50.7</c:v>
                </c:pt>
                <c:pt idx="827">
                  <c:v>52.9</c:v>
                </c:pt>
                <c:pt idx="828">
                  <c:v>51.2</c:v>
                </c:pt>
                <c:pt idx="829">
                  <c:v>52.8</c:v>
                </c:pt>
                <c:pt idx="830">
                  <c:v>53.4</c:v>
                </c:pt>
                <c:pt idx="831">
                  <c:v>51.8</c:v>
                </c:pt>
              </c:numCache>
            </c:numRef>
          </c:val>
          <c:smooth val="0"/>
          <c:extLst>
            <c:ext xmlns:c16="http://schemas.microsoft.com/office/drawing/2014/chart" uri="{C3380CC4-5D6E-409C-BE32-E72D297353CC}">
              <c16:uniqueId val="{00000005-904C-AC4C-8102-529833850235}"/>
            </c:ext>
          </c:extLst>
        </c:ser>
        <c:dLbls>
          <c:showLegendKey val="0"/>
          <c:showVal val="0"/>
          <c:showCatName val="0"/>
          <c:showSerName val="0"/>
          <c:showPercent val="0"/>
          <c:showBubbleSize val="0"/>
        </c:dLbls>
        <c:smooth val="0"/>
        <c:axId val="390939343"/>
        <c:axId val="343473727"/>
      </c:lineChart>
      <c:catAx>
        <c:axId val="390939343"/>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3727"/>
        <c:crossesAt val="0"/>
        <c:auto val="1"/>
        <c:lblAlgn val="ctr"/>
        <c:lblOffset val="100"/>
        <c:noMultiLvlLbl val="1"/>
      </c:catAx>
      <c:valAx>
        <c:axId val="343473727"/>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'PMI Analysis'!$AI$2</c:f>
              <c:strCache>
                <c:ptCount val="1"/>
                <c:pt idx="0">
                  <c:v>SPX% m/m</c:v>
                </c:pt>
              </c:strCache>
            </c:strRef>
          </c:tx>
          <c:spPr>
            <a:ln w="12700" cap="rnd">
              <a:solidFill>
                <a:schemeClr val="accent1"/>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Analysis'!$AI$4:$AI$834</c:f>
              <c:numCache>
                <c:formatCode>0.00%</c:formatCode>
                <c:ptCount val="831"/>
                <c:pt idx="0">
                  <c:v>9.9706750715939461E-3</c:v>
                </c:pt>
                <c:pt idx="1">
                  <c:v>4.0651570304968531E-3</c:v>
                </c:pt>
                <c:pt idx="2">
                  <c:v>4.5112721508807324E-2</c:v>
                </c:pt>
                <c:pt idx="3">
                  <c:v>3.9291698948533391E-2</c:v>
                </c:pt>
                <c:pt idx="4">
                  <c:v>-5.8040465493052952E-2</c:v>
                </c:pt>
                <c:pt idx="5">
                  <c:v>8.4793098654997873E-3</c:v>
                </c:pt>
                <c:pt idx="6">
                  <c:v>3.2511210762331939E-2</c:v>
                </c:pt>
                <c:pt idx="7">
                  <c:v>5.5917535287730649E-2</c:v>
                </c:pt>
                <c:pt idx="8">
                  <c:v>4.113110328374703E-3</c:v>
                </c:pt>
                <c:pt idx="9">
                  <c:v>-1.0241166910333005E-3</c:v>
                </c:pt>
                <c:pt idx="10">
                  <c:v>4.6130189646335133E-2</c:v>
                </c:pt>
                <c:pt idx="11">
                  <c:v>6.124448799608035E-2</c:v>
                </c:pt>
                <c:pt idx="12">
                  <c:v>6.463481071098778E-3</c:v>
                </c:pt>
                <c:pt idx="13">
                  <c:v>-1.8348578823329353E-2</c:v>
                </c:pt>
                <c:pt idx="14">
                  <c:v>4.8130841121495384E-2</c:v>
                </c:pt>
                <c:pt idx="15">
                  <c:v>-4.05706642888988E-2</c:v>
                </c:pt>
                <c:pt idx="16">
                  <c:v>-2.6022351301115229E-2</c:v>
                </c:pt>
                <c:pt idx="17">
                  <c:v>6.8702341064042938E-2</c:v>
                </c:pt>
                <c:pt idx="18">
                  <c:v>3.9285758928571432E-2</c:v>
                </c:pt>
                <c:pt idx="19">
                  <c:v>-8.5914944763091077E-4</c:v>
                </c:pt>
                <c:pt idx="20">
                  <c:v>-1.3757480653482493E-2</c:v>
                </c:pt>
                <c:pt idx="21">
                  <c:v>-2.6156058144895995E-3</c:v>
                </c:pt>
                <c:pt idx="22">
                  <c:v>3.8898646805010699E-2</c:v>
                </c:pt>
                <c:pt idx="23">
                  <c:v>1.5565797223390828E-2</c:v>
                </c:pt>
                <c:pt idx="24">
                  <c:v>-3.6453978312095126E-2</c:v>
                </c:pt>
                <c:pt idx="25">
                  <c:v>4.7721453138434948E-2</c:v>
                </c:pt>
                <c:pt idx="26">
                  <c:v>-4.3085800447853831E-2</c:v>
                </c:pt>
                <c:pt idx="27">
                  <c:v>2.3156132075471705E-2</c:v>
                </c:pt>
                <c:pt idx="28">
                  <c:v>4.6102177447519779E-2</c:v>
                </c:pt>
                <c:pt idx="29">
                  <c:v>1.7628245898567495E-2</c:v>
                </c:pt>
                <c:pt idx="30">
                  <c:v>-1.4566889763779527E-2</c:v>
                </c:pt>
                <c:pt idx="31">
                  <c:v>-1.9576507408049983E-2</c:v>
                </c:pt>
                <c:pt idx="32">
                  <c:v>-8.1503664160407336E-4</c:v>
                </c:pt>
                <c:pt idx="33">
                  <c:v>4.6492659053833631E-2</c:v>
                </c:pt>
                <c:pt idx="34">
                  <c:v>3.5463756819953243E-2</c:v>
                </c:pt>
                <c:pt idx="35">
                  <c:v>-7.1509597290176424E-3</c:v>
                </c:pt>
                <c:pt idx="36">
                  <c:v>-1.8195565511583339E-2</c:v>
                </c:pt>
                <c:pt idx="37">
                  <c:v>-2.3552084942084883E-2</c:v>
                </c:pt>
                <c:pt idx="38">
                  <c:v>-2.649268380811854E-2</c:v>
                </c:pt>
                <c:pt idx="39">
                  <c:v>-3.2493906072545774E-3</c:v>
                </c:pt>
                <c:pt idx="40">
                  <c:v>-1.6299999335778373E-2</c:v>
                </c:pt>
                <c:pt idx="41">
                  <c:v>2.5269305106433538E-2</c:v>
                </c:pt>
                <c:pt idx="42">
                  <c:v>-5.7777777777777768E-2</c:v>
                </c:pt>
                <c:pt idx="43">
                  <c:v>1.2864493996569955E-3</c:v>
                </c:pt>
                <c:pt idx="44">
                  <c:v>5.0963640256959257E-2</c:v>
                </c:pt>
                <c:pt idx="45">
                  <c:v>8.9649140601095086E-3</c:v>
                </c:pt>
                <c:pt idx="46">
                  <c:v>2.0193457189014411E-3</c:v>
                </c:pt>
                <c:pt idx="47">
                  <c:v>5.1189079048330352E-2</c:v>
                </c:pt>
                <c:pt idx="48">
                  <c:v>2.6840490797546122E-3</c:v>
                </c:pt>
                <c:pt idx="49">
                  <c:v>3.0210363288718938E-2</c:v>
                </c:pt>
                <c:pt idx="50">
                  <c:v>4.8997733890210428E-2</c:v>
                </c:pt>
                <c:pt idx="51">
                  <c:v>3.2908740268931251E-2</c:v>
                </c:pt>
                <c:pt idx="52">
                  <c:v>6.850976127065248E-4</c:v>
                </c:pt>
                <c:pt idx="53">
                  <c:v>5.7172203258206267E-2</c:v>
                </c:pt>
                <c:pt idx="54">
                  <c:v>-3.4002559391274695E-2</c:v>
                </c:pt>
                <c:pt idx="55">
                  <c:v>8.3137814280925301E-2</c:v>
                </c:pt>
                <c:pt idx="56">
                  <c:v>-1.9498637589023909E-2</c:v>
                </c:pt>
                <c:pt idx="57">
                  <c:v>8.0808143939393853E-2</c:v>
                </c:pt>
                <c:pt idx="58">
                  <c:v>5.0817695629807501E-2</c:v>
                </c:pt>
                <c:pt idx="59">
                  <c:v>1.8065619788771629E-2</c:v>
                </c:pt>
                <c:pt idx="60">
                  <c:v>3.5489215520360762E-3</c:v>
                </c:pt>
                <c:pt idx="61">
                  <c:v>-4.8965182207029142E-3</c:v>
                </c:pt>
                <c:pt idx="62">
                  <c:v>3.7725449003529386E-2</c:v>
                </c:pt>
                <c:pt idx="63">
                  <c:v>-1.3171496658892637E-3</c:v>
                </c:pt>
                <c:pt idx="64">
                  <c:v>8.2300158269585866E-2</c:v>
                </c:pt>
                <c:pt idx="65">
                  <c:v>6.0687327825672301E-2</c:v>
                </c:pt>
                <c:pt idx="66">
                  <c:v>-7.8125000000000781E-3</c:v>
                </c:pt>
                <c:pt idx="67">
                  <c:v>1.1347799907364519E-2</c:v>
                </c:pt>
                <c:pt idx="68">
                  <c:v>-3.0455646002090411E-2</c:v>
                </c:pt>
                <c:pt idx="69">
                  <c:v>7.4870051960321191E-2</c:v>
                </c:pt>
                <c:pt idx="70">
                  <c:v>-6.5915186372906859E-4</c:v>
                </c:pt>
                <c:pt idx="71">
                  <c:v>-3.6499560246262018E-2</c:v>
                </c:pt>
                <c:pt idx="72">
                  <c:v>3.4687357371063515E-2</c:v>
                </c:pt>
                <c:pt idx="73">
                  <c:v>6.9254521393912513E-2</c:v>
                </c:pt>
                <c:pt idx="74">
                  <c:v>-2.0626856435642916E-3</c:v>
                </c:pt>
                <c:pt idx="75">
                  <c:v>-6.5729638988639122E-2</c:v>
                </c:pt>
                <c:pt idx="76">
                  <c:v>3.91592911690423E-2</c:v>
                </c:pt>
                <c:pt idx="77">
                  <c:v>5.1522204566271983E-2</c:v>
                </c:pt>
                <c:pt idx="78">
                  <c:v>-3.8064406520842406E-2</c:v>
                </c:pt>
                <c:pt idx="79">
                  <c:v>-4.54641147322297E-2</c:v>
                </c:pt>
                <c:pt idx="80">
                  <c:v>5.0717532556451492E-3</c:v>
                </c:pt>
                <c:pt idx="81">
                  <c:v>-1.0969723081626893E-2</c:v>
                </c:pt>
                <c:pt idx="82">
                  <c:v>3.5270539695184559E-2</c:v>
                </c:pt>
                <c:pt idx="83">
                  <c:v>-4.1782667314448914E-2</c:v>
                </c:pt>
                <c:pt idx="84">
                  <c:v>-3.2647651327199219E-2</c:v>
                </c:pt>
                <c:pt idx="85">
                  <c:v>1.9648706410018646E-2</c:v>
                </c:pt>
                <c:pt idx="86">
                  <c:v>3.695309369863764E-2</c:v>
                </c:pt>
                <c:pt idx="87">
                  <c:v>3.6947921427725405E-2</c:v>
                </c:pt>
                <c:pt idx="88">
                  <c:v>-1.2650432215897058E-3</c:v>
                </c:pt>
                <c:pt idx="89">
                  <c:v>1.1399641363724677E-2</c:v>
                </c:pt>
                <c:pt idx="90">
                  <c:v>-5.614692131079093E-2</c:v>
                </c:pt>
                <c:pt idx="91">
                  <c:v>-6.1919569616993235E-2</c:v>
                </c:pt>
                <c:pt idx="92">
                  <c:v>-3.2060279682238547E-2</c:v>
                </c:pt>
                <c:pt idx="93">
                  <c:v>1.6074037601703995E-2</c:v>
                </c:pt>
                <c:pt idx="94">
                  <c:v>-4.1466897376153139E-2</c:v>
                </c:pt>
                <c:pt idx="95">
                  <c:v>4.2760663027723869E-2</c:v>
                </c:pt>
                <c:pt idx="96">
                  <c:v>-2.0623524685287102E-2</c:v>
                </c:pt>
                <c:pt idx="97">
                  <c:v>3.0852056807051807E-2</c:v>
                </c:pt>
                <c:pt idx="98">
                  <c:v>3.1829003887363629E-2</c:v>
                </c:pt>
                <c:pt idx="99">
                  <c:v>1.4963190952191393E-2</c:v>
                </c:pt>
                <c:pt idx="100">
                  <c:v>2.6083057382626298E-2</c:v>
                </c:pt>
                <c:pt idx="101">
                  <c:v>4.3103380057321915E-2</c:v>
                </c:pt>
                <c:pt idx="102">
                  <c:v>1.1866942400231874E-2</c:v>
                </c:pt>
                <c:pt idx="103">
                  <c:v>4.837698429319371E-2</c:v>
                </c:pt>
                <c:pt idx="104">
                  <c:v>2.5369576001406803E-2</c:v>
                </c:pt>
                <c:pt idx="105">
                  <c:v>2.240401237467313E-2</c:v>
                </c:pt>
                <c:pt idx="106">
                  <c:v>5.2019798018292811E-2</c:v>
                </c:pt>
                <c:pt idx="107">
                  <c:v>4.3470748840259343E-3</c:v>
                </c:pt>
                <c:pt idx="108">
                  <c:v>-7.2138862540333817E-4</c:v>
                </c:pt>
                <c:pt idx="109">
                  <c:v>5.4140046922944711E-4</c:v>
                </c:pt>
                <c:pt idx="110">
                  <c:v>3.8780682517689138E-2</c:v>
                </c:pt>
                <c:pt idx="111">
                  <c:v>1.8926897030734437E-2</c:v>
                </c:pt>
                <c:pt idx="112">
                  <c:v>-3.5787150647579461E-3</c:v>
                </c:pt>
                <c:pt idx="113">
                  <c:v>3.48896351139108E-2</c:v>
                </c:pt>
                <c:pt idx="114">
                  <c:v>-1.5038837053010705E-2</c:v>
                </c:pt>
                <c:pt idx="115">
                  <c:v>-4.5637535088507881E-2</c:v>
                </c:pt>
                <c:pt idx="116">
                  <c:v>1.1251740308513763E-2</c:v>
                </c:pt>
                <c:pt idx="117">
                  <c:v>1.3212778164116715E-2</c:v>
                </c:pt>
                <c:pt idx="118">
                  <c:v>2.7625257852183675E-2</c:v>
                </c:pt>
                <c:pt idx="119">
                  <c:v>-7.1464319109439386E-2</c:v>
                </c:pt>
                <c:pt idx="120">
                  <c:v>9.1709762781698768E-3</c:v>
                </c:pt>
                <c:pt idx="121">
                  <c:v>-1.3898770739464848E-2</c:v>
                </c:pt>
                <c:pt idx="122">
                  <c:v>-1.7528026743765874E-2</c:v>
                </c:pt>
                <c:pt idx="123">
                  <c:v>2.6853099629448225E-2</c:v>
                </c:pt>
                <c:pt idx="124">
                  <c:v>1.9523481299534958E-2</c:v>
                </c:pt>
                <c:pt idx="125">
                  <c:v>-2.4771610146577951E-2</c:v>
                </c:pt>
                <c:pt idx="126">
                  <c:v>2.6121438519958157E-2</c:v>
                </c:pt>
                <c:pt idx="127">
                  <c:v>-6.0393241931061131E-2</c:v>
                </c:pt>
                <c:pt idx="128">
                  <c:v>-2.429017189835576E-3</c:v>
                </c:pt>
                <c:pt idx="129">
                  <c:v>4.0269751643936036E-2</c:v>
                </c:pt>
                <c:pt idx="130">
                  <c:v>4.627295559465331E-2</c:v>
                </c:pt>
                <c:pt idx="131">
                  <c:v>6.3156047785991265E-2</c:v>
                </c:pt>
                <c:pt idx="132">
                  <c:v>2.6869537501934951E-2</c:v>
                </c:pt>
                <c:pt idx="133">
                  <c:v>2.5535924109960861E-2</c:v>
                </c:pt>
                <c:pt idx="134">
                  <c:v>3.842606942594742E-3</c:v>
                </c:pt>
                <c:pt idx="135">
                  <c:v>1.9139489178976857E-2</c:v>
                </c:pt>
                <c:pt idx="136">
                  <c:v>-2.884613968888626E-2</c:v>
                </c:pt>
                <c:pt idx="137">
                  <c:v>3.2797076621241858E-2</c:v>
                </c:pt>
                <c:pt idx="138">
                  <c:v>1.9622497914245016E-2</c:v>
                </c:pt>
                <c:pt idx="139">
                  <c:v>-1.9685573674158907E-2</c:v>
                </c:pt>
                <c:pt idx="140">
                  <c:v>2.832309178826203E-2</c:v>
                </c:pt>
                <c:pt idx="141">
                  <c:v>3.9347083677626717E-2</c:v>
                </c:pt>
                <c:pt idx="142">
                  <c:v>3.2249439147505696E-3</c:v>
                </c:pt>
                <c:pt idx="143">
                  <c:v>-3.7875707706119935E-2</c:v>
                </c:pt>
                <c:pt idx="144">
                  <c:v>1.626965521613332E-2</c:v>
                </c:pt>
                <c:pt idx="145">
                  <c:v>-5.8604346177876946E-3</c:v>
                </c:pt>
                <c:pt idx="146">
                  <c:v>-6.1969875112730097E-2</c:v>
                </c:pt>
                <c:pt idx="147">
                  <c:v>-8.5990146719501739E-2</c:v>
                </c:pt>
                <c:pt idx="148">
                  <c:v>-8.183801640385685E-2</c:v>
                </c:pt>
                <c:pt idx="149">
                  <c:v>6.3561643835616383E-2</c:v>
                </c:pt>
                <c:pt idx="150">
                  <c:v>1.5284200583891518E-2</c:v>
                </c:pt>
                <c:pt idx="151">
                  <c:v>-4.8207020436519234E-2</c:v>
                </c:pt>
                <c:pt idx="152">
                  <c:v>4.4428647591967301E-3</c:v>
                </c:pt>
                <c:pt idx="153">
                  <c:v>0.1015569355980184</c:v>
                </c:pt>
                <c:pt idx="154">
                  <c:v>1.349180897821417E-2</c:v>
                </c:pt>
                <c:pt idx="155">
                  <c:v>4.9128353379662495E-2</c:v>
                </c:pt>
                <c:pt idx="156">
                  <c:v>-2.8851904630750852E-2</c:v>
                </c:pt>
                <c:pt idx="157">
                  <c:v>3.5464286273692691E-2</c:v>
                </c:pt>
                <c:pt idx="158">
                  <c:v>4.8520399579390278E-2</c:v>
                </c:pt>
                <c:pt idx="159">
                  <c:v>1.4326646948711448E-2</c:v>
                </c:pt>
                <c:pt idx="160">
                  <c:v>-2.0197739257158037E-2</c:v>
                </c:pt>
                <c:pt idx="161">
                  <c:v>-3.4597951509385688E-3</c:v>
                </c:pt>
                <c:pt idx="162">
                  <c:v>4.8748779780794678E-2</c:v>
                </c:pt>
                <c:pt idx="163">
                  <c:v>-1.1034524137931087E-2</c:v>
                </c:pt>
                <c:pt idx="164">
                  <c:v>3.2217644304782939E-2</c:v>
                </c:pt>
                <c:pt idx="165">
                  <c:v>-1.0539102539140638E-2</c:v>
                </c:pt>
                <c:pt idx="166">
                  <c:v>2.4443451135731993E-2</c:v>
                </c:pt>
                <c:pt idx="167">
                  <c:v>2.6926207421735834E-2</c:v>
                </c:pt>
                <c:pt idx="168">
                  <c:v>9.8650310245972095E-3</c:v>
                </c:pt>
                <c:pt idx="169">
                  <c:v>1.5167094530831735E-2</c:v>
                </c:pt>
                <c:pt idx="170">
                  <c:v>6.0774370950580983E-3</c:v>
                </c:pt>
                <c:pt idx="171">
                  <c:v>1.1452353529478407E-2</c:v>
                </c:pt>
                <c:pt idx="172">
                  <c:v>1.6424025764936328E-2</c:v>
                </c:pt>
                <c:pt idx="173">
                  <c:v>1.8239661690790505E-2</c:v>
                </c:pt>
                <c:pt idx="174">
                  <c:v>-1.6229838903582754E-2</c:v>
                </c:pt>
                <c:pt idx="175">
                  <c:v>2.8718048913160404E-2</c:v>
                </c:pt>
                <c:pt idx="176">
                  <c:v>8.0779401282963896E-3</c:v>
                </c:pt>
                <c:pt idx="177">
                  <c:v>-5.1850458969472579E-3</c:v>
                </c:pt>
                <c:pt idx="178">
                  <c:v>3.9090500807639587E-3</c:v>
                </c:pt>
                <c:pt idx="179">
                  <c:v>3.3156318584070713E-2</c:v>
                </c:pt>
                <c:pt idx="180">
                  <c:v>-1.4846734007461523E-3</c:v>
                </c:pt>
                <c:pt idx="181">
                  <c:v>-1.4525860688550909E-2</c:v>
                </c:pt>
                <c:pt idx="182">
                  <c:v>3.4238589403965167E-2</c:v>
                </c:pt>
                <c:pt idx="183">
                  <c:v>-7.7432722731087186E-3</c:v>
                </c:pt>
                <c:pt idx="184">
                  <c:v>-4.863147587947253E-2</c:v>
                </c:pt>
                <c:pt idx="185">
                  <c:v>1.3433154537571795E-2</c:v>
                </c:pt>
                <c:pt idx="186">
                  <c:v>2.2521970674486882E-2</c:v>
                </c:pt>
                <c:pt idx="187">
                  <c:v>3.2006436434700726E-2</c:v>
                </c:pt>
                <c:pt idx="188">
                  <c:v>2.7345476070981398E-2</c:v>
                </c:pt>
                <c:pt idx="189">
                  <c:v>-8.7643044528091189E-3</c:v>
                </c:pt>
                <c:pt idx="190">
                  <c:v>8.9509768698726455E-3</c:v>
                </c:pt>
                <c:pt idx="191">
                  <c:v>4.8685167153521168E-3</c:v>
                </c:pt>
                <c:pt idx="192">
                  <c:v>-1.7872481197431636E-2</c:v>
                </c:pt>
                <c:pt idx="193">
                  <c:v>-2.1815369197375912E-2</c:v>
                </c:pt>
                <c:pt idx="194">
                  <c:v>2.0508740765143724E-2</c:v>
                </c:pt>
                <c:pt idx="195">
                  <c:v>-5.4140139559414338E-2</c:v>
                </c:pt>
                <c:pt idx="196">
                  <c:v>-1.6138384400501058E-2</c:v>
                </c:pt>
                <c:pt idx="197">
                  <c:v>-1.3452915115716672E-2</c:v>
                </c:pt>
                <c:pt idx="198">
                  <c:v>-7.7751198032325317E-2</c:v>
                </c:pt>
                <c:pt idx="199">
                  <c:v>-7.0038912322670389E-3</c:v>
                </c:pt>
                <c:pt idx="200">
                  <c:v>4.7544397793740846E-2</c:v>
                </c:pt>
                <c:pt idx="201">
                  <c:v>3.1172070991473981E-3</c:v>
                </c:pt>
                <c:pt idx="202">
                  <c:v>-1.4915476006792513E-3</c:v>
                </c:pt>
                <c:pt idx="203">
                  <c:v>7.817750334426736E-2</c:v>
                </c:pt>
                <c:pt idx="204">
                  <c:v>1.9627987303684103E-3</c:v>
                </c:pt>
                <c:pt idx="205">
                  <c:v>3.9409979712030099E-2</c:v>
                </c:pt>
                <c:pt idx="206">
                  <c:v>4.2239524686458738E-2</c:v>
                </c:pt>
                <c:pt idx="207">
                  <c:v>-5.2441228540767472E-2</c:v>
                </c:pt>
                <c:pt idx="208">
                  <c:v>1.7512314380055918E-2</c:v>
                </c:pt>
                <c:pt idx="209">
                  <c:v>4.534423042083216E-2</c:v>
                </c:pt>
                <c:pt idx="210">
                  <c:v>-1.1715050131926089E-2</c:v>
                </c:pt>
                <c:pt idx="211">
                  <c:v>3.2785134908000085E-2</c:v>
                </c:pt>
                <c:pt idx="212">
                  <c:v>-3.5260014840864516E-2</c:v>
                </c:pt>
                <c:pt idx="213">
                  <c:v>7.5026471328194511E-3</c:v>
                </c:pt>
                <c:pt idx="214">
                  <c:v>2.6276606382978684E-2</c:v>
                </c:pt>
                <c:pt idx="215">
                  <c:v>-4.384785898364401E-2</c:v>
                </c:pt>
                <c:pt idx="216">
                  <c:v>-3.1222864944121128E-2</c:v>
                </c:pt>
                <c:pt idx="217">
                  <c:v>9.4001341830781682E-3</c:v>
                </c:pt>
                <c:pt idx="218">
                  <c:v>8.0487829727976606E-2</c:v>
                </c:pt>
                <c:pt idx="219">
                  <c:v>1.251796647360945E-2</c:v>
                </c:pt>
                <c:pt idx="220">
                  <c:v>9.1204094041344389E-3</c:v>
                </c:pt>
                <c:pt idx="221">
                  <c:v>-1.8477645742565794E-2</c:v>
                </c:pt>
                <c:pt idx="222">
                  <c:v>1.1459003713096013E-2</c:v>
                </c:pt>
                <c:pt idx="223">
                  <c:v>3.8539317837959663E-2</c:v>
                </c:pt>
                <c:pt idx="224">
                  <c:v>7.2076167762270132E-3</c:v>
                </c:pt>
                <c:pt idx="225">
                  <c:v>4.7964401974106841E-2</c:v>
                </c:pt>
                <c:pt idx="226">
                  <c:v>-4.1616700887237221E-2</c:v>
                </c:pt>
                <c:pt idx="227">
                  <c:v>-8.1840842655104239E-3</c:v>
                </c:pt>
                <c:pt idx="228">
                  <c:v>-4.7374088974389078E-2</c:v>
                </c:pt>
                <c:pt idx="229">
                  <c:v>3.4444156764826935E-2</c:v>
                </c:pt>
                <c:pt idx="230">
                  <c:v>2.1475716255034718E-2</c:v>
                </c:pt>
                <c:pt idx="231">
                  <c:v>-2.218179145179403E-3</c:v>
                </c:pt>
                <c:pt idx="232">
                  <c:v>-5.5577035139928815E-2</c:v>
                </c:pt>
                <c:pt idx="233">
                  <c:v>-6.0178047898659819E-2</c:v>
                </c:pt>
                <c:pt idx="234">
                  <c:v>4.007404900198093E-2</c:v>
                </c:pt>
                <c:pt idx="235">
                  <c:v>-2.5023546748538475E-2</c:v>
                </c:pt>
                <c:pt idx="236">
                  <c:v>4.2955325076611095E-2</c:v>
                </c:pt>
                <c:pt idx="237">
                  <c:v>-3.4081599029604684E-2</c:v>
                </c:pt>
                <c:pt idx="238">
                  <c:v>-1.8654728038689439E-2</c:v>
                </c:pt>
                <c:pt idx="239">
                  <c:v>-7.6471878698063739E-2</c:v>
                </c:pt>
                <c:pt idx="240">
                  <c:v>5.2693521031293336E-2</c:v>
                </c:pt>
                <c:pt idx="241">
                  <c:v>1.4524804469274082E-3</c:v>
                </c:pt>
                <c:pt idx="242">
                  <c:v>-9.048310020583844E-2</c:v>
                </c:pt>
                <c:pt idx="243">
                  <c:v>-6.0966562596904902E-2</c:v>
                </c:pt>
                <c:pt idx="244">
                  <c:v>-5.0032682559137294E-2</c:v>
                </c:pt>
                <c:pt idx="245">
                  <c:v>7.3294855977793616E-2</c:v>
                </c:pt>
                <c:pt idx="246">
                  <c:v>4.4458601750470138E-2</c:v>
                </c:pt>
                <c:pt idx="247">
                  <c:v>3.4102135700520203E-2</c:v>
                </c:pt>
                <c:pt idx="248">
                  <c:v>-1.2455551158165483E-2</c:v>
                </c:pt>
                <c:pt idx="249">
                  <c:v>4.7447411411411365E-2</c:v>
                </c:pt>
                <c:pt idx="250">
                  <c:v>5.6766114338283803E-2</c:v>
                </c:pt>
                <c:pt idx="251">
                  <c:v>4.0477427227836656E-2</c:v>
                </c:pt>
                <c:pt idx="252">
                  <c:v>9.0738738759034068E-3</c:v>
                </c:pt>
                <c:pt idx="253">
                  <c:v>3.6795844961240241E-2</c:v>
                </c:pt>
                <c:pt idx="254">
                  <c:v>3.6287499477370172E-2</c:v>
                </c:pt>
                <c:pt idx="255">
                  <c:v>-4.155844275781935E-2</c:v>
                </c:pt>
                <c:pt idx="256">
                  <c:v>-9.3345380708985352E-3</c:v>
                </c:pt>
                <c:pt idx="257">
                  <c:v>-3.161089255149626E-2</c:v>
                </c:pt>
                <c:pt idx="258">
                  <c:v>3.6095385308738646E-2</c:v>
                </c:pt>
                <c:pt idx="259">
                  <c:v>-6.9676159443362645E-3</c:v>
                </c:pt>
                <c:pt idx="260">
                  <c:v>-4.1793707211458531E-2</c:v>
                </c:pt>
                <c:pt idx="261">
                  <c:v>-2.5470125475852579E-3</c:v>
                </c:pt>
                <c:pt idx="262">
                  <c:v>8.6179361340128977E-2</c:v>
                </c:pt>
                <c:pt idx="263">
                  <c:v>1.8121325031690741E-2</c:v>
                </c:pt>
                <c:pt idx="264">
                  <c:v>2.5303039728631006E-2</c:v>
                </c:pt>
                <c:pt idx="265">
                  <c:v>5.9115792436896224E-3</c:v>
                </c:pt>
                <c:pt idx="266">
                  <c:v>4.3843378092632834E-3</c:v>
                </c:pt>
                <c:pt idx="267">
                  <c:v>1.7275016574254946E-2</c:v>
                </c:pt>
                <c:pt idx="268">
                  <c:v>-2.1820505996717855E-2</c:v>
                </c:pt>
                <c:pt idx="269">
                  <c:v>2.3333955789937985E-3</c:v>
                </c:pt>
                <c:pt idx="270">
                  <c:v>3.4453832148745957E-2</c:v>
                </c:pt>
                <c:pt idx="271">
                  <c:v>-4.8608607385312672E-3</c:v>
                </c:pt>
                <c:pt idx="272">
                  <c:v>9.3170418095781457E-3</c:v>
                </c:pt>
                <c:pt idx="273">
                  <c:v>4.561745750820128E-2</c:v>
                </c:pt>
                <c:pt idx="274">
                  <c:v>1.1828276537726494E-2</c:v>
                </c:pt>
                <c:pt idx="275">
                  <c:v>-1.7111426926435573E-2</c:v>
                </c:pt>
                <c:pt idx="276">
                  <c:v>-3.7490295936312097E-2</c:v>
                </c:pt>
                <c:pt idx="277">
                  <c:v>-1.4326916189112036E-3</c:v>
                </c:pt>
                <c:pt idx="278">
                  <c:v>-4.0799821757527548E-2</c:v>
                </c:pt>
                <c:pt idx="279">
                  <c:v>-1.8883836413164101E-2</c:v>
                </c:pt>
                <c:pt idx="280">
                  <c:v>-6.5745118601575206E-3</c:v>
                </c:pt>
                <c:pt idx="281">
                  <c:v>3.7981957836524846E-2</c:v>
                </c:pt>
                <c:pt idx="282">
                  <c:v>-3.6684540411342233E-2</c:v>
                </c:pt>
                <c:pt idx="283">
                  <c:v>4.0095923261390956E-2</c:v>
                </c:pt>
                <c:pt idx="284">
                  <c:v>-1.2911463617080428E-3</c:v>
                </c:pt>
                <c:pt idx="285">
                  <c:v>-0.1138609464044608</c:v>
                </c:pt>
                <c:pt idx="286">
                  <c:v>1.6569445775004726E-2</c:v>
                </c:pt>
                <c:pt idx="287">
                  <c:v>-1.0046160634152011E-2</c:v>
                </c:pt>
                <c:pt idx="288">
                  <c:v>-3.6243036139587538E-3</c:v>
                </c:pt>
                <c:pt idx="289">
                  <c:v>-2.3279962343795861E-2</c:v>
                </c:pt>
                <c:pt idx="290">
                  <c:v>-3.9050913841745707E-2</c:v>
                </c:pt>
                <c:pt idx="291">
                  <c:v>-3.3551091430651894E-2</c:v>
                </c:pt>
                <c:pt idx="292">
                  <c:v>-1.4665433256936719E-2</c:v>
                </c:pt>
                <c:pt idx="293">
                  <c:v>-7.7790720930232635E-2</c:v>
                </c:pt>
                <c:pt idx="294">
                  <c:v>-9.0278605227048336E-2</c:v>
                </c:pt>
                <c:pt idx="295">
                  <c:v>-0.11933472988677123</c:v>
                </c:pt>
                <c:pt idx="296">
                  <c:v>0.16304691276287522</c:v>
                </c:pt>
                <c:pt idx="297">
                  <c:v>-5.3179985028958515E-2</c:v>
                </c:pt>
                <c:pt idx="298">
                  <c:v>-2.0151536084728701E-2</c:v>
                </c:pt>
                <c:pt idx="299">
                  <c:v>0.12281221186733413</c:v>
                </c:pt>
                <c:pt idx="300">
                  <c:v>5.9885591326880087E-2</c:v>
                </c:pt>
                <c:pt idx="301">
                  <c:v>2.1693897374379056E-2</c:v>
                </c:pt>
                <c:pt idx="302">
                  <c:v>4.7264898665248418E-2</c:v>
                </c:pt>
                <c:pt idx="303">
                  <c:v>4.4100788862515811E-2</c:v>
                </c:pt>
                <c:pt idx="304">
                  <c:v>4.4322544282555325E-2</c:v>
                </c:pt>
                <c:pt idx="305">
                  <c:v>-6.7654184942658221E-2</c:v>
                </c:pt>
                <c:pt idx="306">
                  <c:v>-2.1070456338028135E-2</c:v>
                </c:pt>
                <c:pt idx="307">
                  <c:v>-3.4645420165012278E-2</c:v>
                </c:pt>
                <c:pt idx="308">
                  <c:v>6.1642992906534258E-2</c:v>
                </c:pt>
                <c:pt idx="309">
                  <c:v>2.4707962435894359E-2</c:v>
                </c:pt>
                <c:pt idx="310">
                  <c:v>-1.1508066889698892E-2</c:v>
                </c:pt>
                <c:pt idx="311">
                  <c:v>0.11830578515787137</c:v>
                </c:pt>
                <c:pt idx="312">
                  <c:v>-1.1401963004144733E-2</c:v>
                </c:pt>
                <c:pt idx="313">
                  <c:v>3.0688978344087712E-2</c:v>
                </c:pt>
                <c:pt idx="314">
                  <c:v>-1.0995407540977163E-2</c:v>
                </c:pt>
                <c:pt idx="315">
                  <c:v>-1.4364413758012692E-2</c:v>
                </c:pt>
                <c:pt idx="316">
                  <c:v>4.0926322619285249E-2</c:v>
                </c:pt>
                <c:pt idx="317">
                  <c:v>-8.0552072118834292E-3</c:v>
                </c:pt>
                <c:pt idx="318">
                  <c:v>-5.1237237988453069E-3</c:v>
                </c:pt>
                <c:pt idx="319">
                  <c:v>2.2641083562682587E-2</c:v>
                </c:pt>
                <c:pt idx="320">
                  <c:v>-2.2234854090362102E-2</c:v>
                </c:pt>
                <c:pt idx="321">
                  <c:v>-7.774577108365861E-3</c:v>
                </c:pt>
                <c:pt idx="322">
                  <c:v>5.2497562242851334E-2</c:v>
                </c:pt>
                <c:pt idx="323">
                  <c:v>-5.0530430397640269E-2</c:v>
                </c:pt>
                <c:pt idx="324">
                  <c:v>-2.1660286402629587E-2</c:v>
                </c:pt>
                <c:pt idx="325">
                  <c:v>-1.4025265477860014E-2</c:v>
                </c:pt>
                <c:pt idx="326">
                  <c:v>2.0325137580271167E-4</c:v>
                </c:pt>
                <c:pt idx="327">
                  <c:v>-2.3567644787329544E-2</c:v>
                </c:pt>
                <c:pt idx="328">
                  <c:v>4.5359965292552054E-2</c:v>
                </c:pt>
                <c:pt idx="329">
                  <c:v>-1.6222183034767596E-2</c:v>
                </c:pt>
                <c:pt idx="330">
                  <c:v>-2.1041993344299265E-2</c:v>
                </c:pt>
                <c:pt idx="331">
                  <c:v>-2.4800868806475205E-3</c:v>
                </c:pt>
                <c:pt idx="332">
                  <c:v>-4.3406226493382688E-2</c:v>
                </c:pt>
                <c:pt idx="333">
                  <c:v>2.6965628198640967E-2</c:v>
                </c:pt>
                <c:pt idx="334">
                  <c:v>2.8471580122924191E-3</c:v>
                </c:pt>
                <c:pt idx="335">
                  <c:v>-6.1514175846775508E-2</c:v>
                </c:pt>
                <c:pt idx="336">
                  <c:v>-2.4761893557422927E-2</c:v>
                </c:pt>
                <c:pt idx="337">
                  <c:v>2.4931042912097308E-2</c:v>
                </c:pt>
                <c:pt idx="338">
                  <c:v>8.5416467721292064E-2</c:v>
                </c:pt>
                <c:pt idx="339">
                  <c:v>4.234183533322727E-3</c:v>
                </c:pt>
                <c:pt idx="340">
                  <c:v>-1.7585345898505637E-2</c:v>
                </c:pt>
                <c:pt idx="341">
                  <c:v>5.3909777597715695E-2</c:v>
                </c:pt>
                <c:pt idx="342">
                  <c:v>2.5923728645212522E-2</c:v>
                </c:pt>
                <c:pt idx="343">
                  <c:v>-7.2611094272329417E-3</c:v>
                </c:pt>
                <c:pt idx="344">
                  <c:v>-9.1574009249327029E-2</c:v>
                </c:pt>
                <c:pt idx="345">
                  <c:v>1.6639774199897445E-2</c:v>
                </c:pt>
                <c:pt idx="346">
                  <c:v>1.4889166258368527E-2</c:v>
                </c:pt>
                <c:pt idx="347">
                  <c:v>3.9746113414357472E-2</c:v>
                </c:pt>
                <c:pt idx="348">
                  <c:v>-3.6525577904533202E-2</c:v>
                </c:pt>
                <c:pt idx="349">
                  <c:v>5.5151610460652326E-2</c:v>
                </c:pt>
                <c:pt idx="350">
                  <c:v>1.6734521773187269E-3</c:v>
                </c:pt>
                <c:pt idx="351">
                  <c:v>-2.6336477469802003E-2</c:v>
                </c:pt>
                <c:pt idx="352">
                  <c:v>3.8655651218093515E-2</c:v>
                </c:pt>
                <c:pt idx="353">
                  <c:v>8.7454471384530545E-3</c:v>
                </c:pt>
                <c:pt idx="354">
                  <c:v>5.3077758464073956E-2</c:v>
                </c:pt>
                <c:pt idx="355">
                  <c:v>0</c:v>
                </c:pt>
                <c:pt idx="356">
                  <c:v>-6.8605927552140511E-2</c:v>
                </c:pt>
                <c:pt idx="357">
                  <c:v>4.2624278137890471E-2</c:v>
                </c:pt>
                <c:pt idx="358">
                  <c:v>1.6767124462429429E-2</c:v>
                </c:pt>
                <c:pt idx="359">
                  <c:v>5.7624623723834964E-2</c:v>
                </c:pt>
                <c:pt idx="360">
                  <c:v>-4.3798176461171115E-3</c:v>
                </c:pt>
                <c:pt idx="361">
                  <c:v>-0.10179489347897613</c:v>
                </c:pt>
                <c:pt idx="362">
                  <c:v>4.1140221026162098E-2</c:v>
                </c:pt>
                <c:pt idx="363">
                  <c:v>4.6570674131426494E-2</c:v>
                </c:pt>
                <c:pt idx="364">
                  <c:v>2.6968716773979086E-2</c:v>
                </c:pt>
                <c:pt idx="365">
                  <c:v>6.5038516544792022E-2</c:v>
                </c:pt>
                <c:pt idx="366">
                  <c:v>5.8354484398035105E-3</c:v>
                </c:pt>
                <c:pt idx="367">
                  <c:v>2.5167527990705811E-2</c:v>
                </c:pt>
                <c:pt idx="368">
                  <c:v>1.6021058632401233E-2</c:v>
                </c:pt>
                <c:pt idx="369">
                  <c:v>0.10237705262118892</c:v>
                </c:pt>
                <c:pt idx="370">
                  <c:v>-3.3874244694726857E-2</c:v>
                </c:pt>
                <c:pt idx="371">
                  <c:v>-4.5742429498468969E-2</c:v>
                </c:pt>
                <c:pt idx="372">
                  <c:v>1.327673454395826E-2</c:v>
                </c:pt>
                <c:pt idx="373">
                  <c:v>3.6032572985980865E-2</c:v>
                </c:pt>
                <c:pt idx="374">
                  <c:v>-2.3455897058823477E-2</c:v>
                </c:pt>
                <c:pt idx="375">
                  <c:v>-1.6565168534976847E-3</c:v>
                </c:pt>
                <c:pt idx="376">
                  <c:v>-1.0407942089386767E-2</c:v>
                </c:pt>
                <c:pt idx="377">
                  <c:v>-2.2102658679074515E-3</c:v>
                </c:pt>
                <c:pt idx="378">
                  <c:v>-6.2098969784585463E-2</c:v>
                </c:pt>
                <c:pt idx="379">
                  <c:v>-5.3831752961708966E-2</c:v>
                </c:pt>
                <c:pt idx="380">
                  <c:v>4.9147865381304834E-2</c:v>
                </c:pt>
                <c:pt idx="381">
                  <c:v>3.6590360460992344E-2</c:v>
                </c:pt>
                <c:pt idx="382">
                  <c:v>-3.0075148873369952E-2</c:v>
                </c:pt>
                <c:pt idx="383">
                  <c:v>-1.7543867379587116E-2</c:v>
                </c:pt>
                <c:pt idx="384">
                  <c:v>-6.0548180057339231E-2</c:v>
                </c:pt>
                <c:pt idx="385">
                  <c:v>-1.0167111571327814E-2</c:v>
                </c:pt>
                <c:pt idx="386">
                  <c:v>4.0014317970831804E-2</c:v>
                </c:pt>
                <c:pt idx="387">
                  <c:v>-3.9161842336622454E-2</c:v>
                </c:pt>
                <c:pt idx="388">
                  <c:v>-2.0289560787170972E-2</c:v>
                </c:pt>
                <c:pt idx="389">
                  <c:v>-2.2990648453693543E-2</c:v>
                </c:pt>
                <c:pt idx="390">
                  <c:v>0.11597727578587266</c:v>
                </c:pt>
                <c:pt idx="391">
                  <c:v>7.6143919736526046E-3</c:v>
                </c:pt>
                <c:pt idx="392">
                  <c:v>0.11044679638675953</c:v>
                </c:pt>
                <c:pt idx="393">
                  <c:v>3.5970669787835308E-2</c:v>
                </c:pt>
                <c:pt idx="394">
                  <c:v>1.5231357938578959E-2</c:v>
                </c:pt>
                <c:pt idx="395">
                  <c:v>3.3134272135482701E-2</c:v>
                </c:pt>
                <c:pt idx="396">
                  <c:v>1.8995147577526225E-2</c:v>
                </c:pt>
                <c:pt idx="397">
                  <c:v>3.3094752574560904E-2</c:v>
                </c:pt>
                <c:pt idx="398">
                  <c:v>7.4986829727328702E-2</c:v>
                </c:pt>
                <c:pt idx="399">
                  <c:v>-1.2406459203583419E-2</c:v>
                </c:pt>
                <c:pt idx="400">
                  <c:v>3.2329577143479137E-2</c:v>
                </c:pt>
                <c:pt idx="401">
                  <c:v>-3.0303036448956207E-2</c:v>
                </c:pt>
                <c:pt idx="402">
                  <c:v>1.131887317075376E-2</c:v>
                </c:pt>
                <c:pt idx="403">
                  <c:v>1.0158230297745702E-2</c:v>
                </c:pt>
                <c:pt idx="404">
                  <c:v>-1.5174347526823432E-2</c:v>
                </c:pt>
                <c:pt idx="405">
                  <c:v>1.7425808301574832E-2</c:v>
                </c:pt>
                <c:pt idx="406">
                  <c:v>-8.8341409435387149E-3</c:v>
                </c:pt>
                <c:pt idx="407">
                  <c:v>-9.2159647396578108E-3</c:v>
                </c:pt>
                <c:pt idx="408">
                  <c:v>-3.8859346701931294E-2</c:v>
                </c:pt>
                <c:pt idx="409">
                  <c:v>1.3497994568928931E-2</c:v>
                </c:pt>
                <c:pt idx="410">
                  <c:v>5.4655738048688552E-3</c:v>
                </c:pt>
                <c:pt idx="411">
                  <c:v>-5.935644999644267E-2</c:v>
                </c:pt>
                <c:pt idx="412">
                  <c:v>1.7469212537976449E-2</c:v>
                </c:pt>
                <c:pt idx="413">
                  <c:v>-1.6451162783380005E-2</c:v>
                </c:pt>
                <c:pt idx="414">
                  <c:v>0.10633206275502297</c:v>
                </c:pt>
                <c:pt idx="415">
                  <c:v>-3.4796437746429979E-3</c:v>
                </c:pt>
                <c:pt idx="416">
                  <c:v>-6.0264898485278072E-5</c:v>
                </c:pt>
                <c:pt idx="417">
                  <c:v>-1.5112252757234131E-2</c:v>
                </c:pt>
                <c:pt idx="418">
                  <c:v>2.237439146137184E-2</c:v>
                </c:pt>
                <c:pt idx="419">
                  <c:v>7.4085144879061773E-2</c:v>
                </c:pt>
                <c:pt idx="420">
                  <c:v>8.6287811437737519E-3</c:v>
                </c:pt>
                <c:pt idx="421">
                  <c:v>-2.8700133573799709E-3</c:v>
                </c:pt>
                <c:pt idx="422">
                  <c:v>-4.5942764398476327E-3</c:v>
                </c:pt>
                <c:pt idx="423">
                  <c:v>5.4051053171872823E-2</c:v>
                </c:pt>
                <c:pt idx="424">
                  <c:v>1.2134017217609877E-2</c:v>
                </c:pt>
                <c:pt idx="425">
                  <c:v>-4.8475786860283704E-3</c:v>
                </c:pt>
                <c:pt idx="426">
                  <c:v>-1.1994516153305121E-2</c:v>
                </c:pt>
                <c:pt idx="427">
                  <c:v>-3.4724077964160598E-2</c:v>
                </c:pt>
                <c:pt idx="428">
                  <c:v>4.2508814339753773E-2</c:v>
                </c:pt>
                <c:pt idx="429">
                  <c:v>6.5061587528020631E-2</c:v>
                </c:pt>
                <c:pt idx="430">
                  <c:v>4.5061092595944978E-2</c:v>
                </c:pt>
                <c:pt idx="431">
                  <c:v>2.366527841568193E-3</c:v>
                </c:pt>
                <c:pt idx="432">
                  <c:v>7.1489276945364361E-2</c:v>
                </c:pt>
                <c:pt idx="433">
                  <c:v>5.2793919026916263E-2</c:v>
                </c:pt>
                <c:pt idx="434">
                  <c:v>-1.4148137651271738E-2</c:v>
                </c:pt>
                <c:pt idx="435">
                  <c:v>5.0229287530073274E-2</c:v>
                </c:pt>
                <c:pt idx="436">
                  <c:v>1.4109520579514381E-2</c:v>
                </c:pt>
                <c:pt idx="437">
                  <c:v>-5.8682830628015256E-2</c:v>
                </c:pt>
                <c:pt idx="438">
                  <c:v>7.1192606962404897E-2</c:v>
                </c:pt>
                <c:pt idx="439">
                  <c:v>-8.5438605930772279E-2</c:v>
                </c:pt>
                <c:pt idx="440">
                  <c:v>5.4729330005596946E-2</c:v>
                </c:pt>
                <c:pt idx="441">
                  <c:v>2.1477191105454384E-2</c:v>
                </c:pt>
                <c:pt idx="442">
                  <c:v>-2.8288271293281972E-2</c:v>
                </c:pt>
                <c:pt idx="443">
                  <c:v>0.13176689624451343</c:v>
                </c:pt>
                <c:pt idx="444">
                  <c:v>3.6923618943399898E-2</c:v>
                </c:pt>
                <c:pt idx="445">
                  <c:v>2.6389865177064101E-2</c:v>
                </c:pt>
                <c:pt idx="446">
                  <c:v>-1.1450212076096934E-2</c:v>
                </c:pt>
                <c:pt idx="447">
                  <c:v>6.0341971511755103E-3</c:v>
                </c:pt>
                <c:pt idx="448">
                  <c:v>4.791449056364374E-2</c:v>
                </c:pt>
                <c:pt idx="449">
                  <c:v>4.8223697368421102E-2</c:v>
                </c:pt>
                <c:pt idx="450">
                  <c:v>3.4958839704276067E-2</c:v>
                </c:pt>
                <c:pt idx="451">
                  <c:v>-2.4166165221327928E-2</c:v>
                </c:pt>
                <c:pt idx="452">
                  <c:v>-0.21763041614888423</c:v>
                </c:pt>
                <c:pt idx="453">
                  <c:v>-8.5348864519806417E-2</c:v>
                </c:pt>
                <c:pt idx="454">
                  <c:v>7.2861479728248219E-2</c:v>
                </c:pt>
                <c:pt idx="455">
                  <c:v>4.0432268573479965E-2</c:v>
                </c:pt>
                <c:pt idx="456">
                  <c:v>4.1817402681285962E-2</c:v>
                </c:pt>
                <c:pt idx="457">
                  <c:v>-3.3343259527283828E-2</c:v>
                </c:pt>
                <c:pt idx="458">
                  <c:v>9.4247435537442859E-3</c:v>
                </c:pt>
                <c:pt idx="459">
                  <c:v>3.1761261289926057E-3</c:v>
                </c:pt>
                <c:pt idx="460">
                  <c:v>4.32560109359778E-2</c:v>
                </c:pt>
                <c:pt idx="461">
                  <c:v>-5.4113747714807691E-3</c:v>
                </c:pt>
                <c:pt idx="462">
                  <c:v>-3.8600104494526687E-2</c:v>
                </c:pt>
                <c:pt idx="463">
                  <c:v>3.9729334035724533E-2</c:v>
                </c:pt>
                <c:pt idx="464">
                  <c:v>2.596446212401957E-2</c:v>
                </c:pt>
                <c:pt idx="465">
                  <c:v>-1.8890880672148003E-2</c:v>
                </c:pt>
                <c:pt idx="466">
                  <c:v>1.468757334215977E-2</c:v>
                </c:pt>
                <c:pt idx="467">
                  <c:v>7.1114791620643839E-2</c:v>
                </c:pt>
                <c:pt idx="468">
                  <c:v>-2.8944148892513129E-2</c:v>
                </c:pt>
                <c:pt idx="469">
                  <c:v>2.0805962445785014E-2</c:v>
                </c:pt>
                <c:pt idx="470">
                  <c:v>5.0089938788108933E-2</c:v>
                </c:pt>
                <c:pt idx="471">
                  <c:v>3.5137493453486636E-2</c:v>
                </c:pt>
                <c:pt idx="472">
                  <c:v>-7.9245541219584246E-3</c:v>
                </c:pt>
                <c:pt idx="473">
                  <c:v>8.8370259223621531E-2</c:v>
                </c:pt>
                <c:pt idx="474">
                  <c:v>1.5516716371120292E-2</c:v>
                </c:pt>
                <c:pt idx="475">
                  <c:v>-6.5443673964080632E-3</c:v>
                </c:pt>
                <c:pt idx="476">
                  <c:v>-2.5175452244172166E-2</c:v>
                </c:pt>
                <c:pt idx="477">
                  <c:v>1.6541324621341676E-2</c:v>
                </c:pt>
                <c:pt idx="478">
                  <c:v>2.1416816133900334E-2</c:v>
                </c:pt>
                <c:pt idx="479">
                  <c:v>-6.8817225277032615E-2</c:v>
                </c:pt>
                <c:pt idx="480">
                  <c:v>8.5390425155206662E-3</c:v>
                </c:pt>
                <c:pt idx="481">
                  <c:v>2.4254983989198915E-2</c:v>
                </c:pt>
                <c:pt idx="482">
                  <c:v>-2.6887138748678385E-2</c:v>
                </c:pt>
                <c:pt idx="483">
                  <c:v>9.1989190156802569E-2</c:v>
                </c:pt>
                <c:pt idx="484">
                  <c:v>-8.8863657565815615E-3</c:v>
                </c:pt>
                <c:pt idx="485">
                  <c:v>-5.2231580846174965E-3</c:v>
                </c:pt>
                <c:pt idx="486">
                  <c:v>-9.43141838154853E-2</c:v>
                </c:pt>
                <c:pt idx="487">
                  <c:v>-5.1184307112998005E-2</c:v>
                </c:pt>
                <c:pt idx="488">
                  <c:v>-6.6982129729735032E-3</c:v>
                </c:pt>
                <c:pt idx="489">
                  <c:v>5.9934213815789554E-2</c:v>
                </c:pt>
                <c:pt idx="490">
                  <c:v>2.4827757355757686E-2</c:v>
                </c:pt>
                <c:pt idx="491">
                  <c:v>4.1517751676101528E-2</c:v>
                </c:pt>
                <c:pt idx="492">
                  <c:v>6.7281174863978638E-2</c:v>
                </c:pt>
                <c:pt idx="493">
                  <c:v>2.2202832823658213E-2</c:v>
                </c:pt>
                <c:pt idx="494">
                  <c:v>3.1979905037087913E-4</c:v>
                </c:pt>
                <c:pt idx="495">
                  <c:v>3.8604974568177998E-2</c:v>
                </c:pt>
                <c:pt idx="496">
                  <c:v>-4.7892629152718316E-2</c:v>
                </c:pt>
                <c:pt idx="497">
                  <c:v>4.4859343195825574E-2</c:v>
                </c:pt>
                <c:pt idx="498">
                  <c:v>1.9648784299779752E-2</c:v>
                </c:pt>
                <c:pt idx="499">
                  <c:v>-1.9143737536368489E-2</c:v>
                </c:pt>
                <c:pt idx="500">
                  <c:v>1.1834237037883711E-2</c:v>
                </c:pt>
                <c:pt idx="501">
                  <c:v>-4.3903708684304973E-2</c:v>
                </c:pt>
                <c:pt idx="502">
                  <c:v>0.11158785482760009</c:v>
                </c:pt>
                <c:pt idx="503">
                  <c:v>-1.9923750460799857E-2</c:v>
                </c:pt>
                <c:pt idx="504">
                  <c:v>9.5895420754185199E-3</c:v>
                </c:pt>
                <c:pt idx="505">
                  <c:v>-2.1831862704186262E-2</c:v>
                </c:pt>
                <c:pt idx="506">
                  <c:v>2.7892714568640772E-2</c:v>
                </c:pt>
                <c:pt idx="507">
                  <c:v>9.6395707538861905E-4</c:v>
                </c:pt>
                <c:pt idx="508">
                  <c:v>-1.7358832059340339E-2</c:v>
                </c:pt>
                <c:pt idx="509">
                  <c:v>3.9373684053008125E-2</c:v>
                </c:pt>
                <c:pt idx="510">
                  <c:v>-2.3997530034600308E-2</c:v>
                </c:pt>
                <c:pt idx="511">
                  <c:v>9.1055938195435202E-3</c:v>
                </c:pt>
                <c:pt idx="512">
                  <c:v>2.1062829709799793E-3</c:v>
                </c:pt>
                <c:pt idx="513">
                  <c:v>3.0261806658623838E-2</c:v>
                </c:pt>
                <c:pt idx="514">
                  <c:v>1.0107766174460178E-2</c:v>
                </c:pt>
                <c:pt idx="515">
                  <c:v>7.0459894503543136E-3</c:v>
                </c:pt>
                <c:pt idx="516">
                  <c:v>1.0483627354217684E-2</c:v>
                </c:pt>
                <c:pt idx="517">
                  <c:v>1.869729781792934E-2</c:v>
                </c:pt>
                <c:pt idx="518">
                  <c:v>-2.541681021449611E-2</c:v>
                </c:pt>
                <c:pt idx="519">
                  <c:v>2.2717462810525169E-2</c:v>
                </c:pt>
                <c:pt idx="520">
                  <c:v>7.5523001063889142E-4</c:v>
                </c:pt>
                <c:pt idx="521">
                  <c:v>-5.3270459355138139E-3</c:v>
                </c:pt>
                <c:pt idx="522">
                  <c:v>3.4431956860375874E-2</c:v>
                </c:pt>
                <c:pt idx="523">
                  <c:v>-9.9879304080935441E-3</c:v>
                </c:pt>
                <c:pt idx="524">
                  <c:v>1.9392922963742735E-2</c:v>
                </c:pt>
                <c:pt idx="525">
                  <c:v>-1.291062601337699E-2</c:v>
                </c:pt>
                <c:pt idx="526">
                  <c:v>1.009117328045098E-2</c:v>
                </c:pt>
                <c:pt idx="527">
                  <c:v>3.2500745224549335E-2</c:v>
                </c:pt>
                <c:pt idx="528">
                  <c:v>-3.0044995848663707E-2</c:v>
                </c:pt>
                <c:pt idx="529">
                  <c:v>-4.5746511353774728E-2</c:v>
                </c:pt>
                <c:pt idx="530">
                  <c:v>1.1530643889981578E-2</c:v>
                </c:pt>
                <c:pt idx="531">
                  <c:v>1.2397143444171589E-2</c:v>
                </c:pt>
                <c:pt idx="532">
                  <c:v>-2.679082365826942E-2</c:v>
                </c:pt>
                <c:pt idx="533">
                  <c:v>3.1489907818193885E-2</c:v>
                </c:pt>
                <c:pt idx="534">
                  <c:v>3.7598698607805542E-2</c:v>
                </c:pt>
                <c:pt idx="535">
                  <c:v>-2.6877535318882265E-2</c:v>
                </c:pt>
                <c:pt idx="536">
                  <c:v>2.0833816402291615E-2</c:v>
                </c:pt>
                <c:pt idx="537">
                  <c:v>-3.9504612602884175E-2</c:v>
                </c:pt>
                <c:pt idx="538">
                  <c:v>1.2299118286499109E-2</c:v>
                </c:pt>
                <c:pt idx="539">
                  <c:v>2.4277710860833045E-2</c:v>
                </c:pt>
                <c:pt idx="540">
                  <c:v>3.6074149761991574E-2</c:v>
                </c:pt>
                <c:pt idx="541">
                  <c:v>2.7329193438646864E-2</c:v>
                </c:pt>
                <c:pt idx="542">
                  <c:v>2.7960358793799222E-2</c:v>
                </c:pt>
                <c:pt idx="543">
                  <c:v>3.6311711839953353E-2</c:v>
                </c:pt>
                <c:pt idx="544">
                  <c:v>2.1278544224437396E-2</c:v>
                </c:pt>
                <c:pt idx="545">
                  <c:v>3.1776040385497847E-2</c:v>
                </c:pt>
                <c:pt idx="546">
                  <c:v>-3.2023805401637506E-4</c:v>
                </c:pt>
                <c:pt idx="547">
                  <c:v>4.0097472413171305E-2</c:v>
                </c:pt>
                <c:pt idx="548">
                  <c:v>-4.9793349436903535E-3</c:v>
                </c:pt>
                <c:pt idx="549">
                  <c:v>4.1049002579535712E-2</c:v>
                </c:pt>
                <c:pt idx="550">
                  <c:v>1.7443874138492691E-2</c:v>
                </c:pt>
                <c:pt idx="551">
                  <c:v>3.2617387086717305E-2</c:v>
                </c:pt>
                <c:pt idx="552">
                  <c:v>6.9337015523503838E-3</c:v>
                </c:pt>
                <c:pt idx="553">
                  <c:v>7.916567080580238E-3</c:v>
                </c:pt>
                <c:pt idx="554">
                  <c:v>1.3431422153369484E-2</c:v>
                </c:pt>
                <c:pt idx="555">
                  <c:v>2.2853405672085103E-2</c:v>
                </c:pt>
                <c:pt idx="556">
                  <c:v>2.2567103229368681E-3</c:v>
                </c:pt>
                <c:pt idx="557">
                  <c:v>-4.5748017194667527E-2</c:v>
                </c:pt>
                <c:pt idx="558">
                  <c:v>1.8813935110919288E-2</c:v>
                </c:pt>
                <c:pt idx="559">
                  <c:v>5.4203327569492227E-2</c:v>
                </c:pt>
                <c:pt idx="560">
                  <c:v>2.610100323903073E-2</c:v>
                </c:pt>
                <c:pt idx="561">
                  <c:v>7.337615173263709E-2</c:v>
                </c:pt>
                <c:pt idx="562">
                  <c:v>-2.1505415404998153E-2</c:v>
                </c:pt>
                <c:pt idx="563">
                  <c:v>6.1317039194819227E-2</c:v>
                </c:pt>
                <c:pt idx="564">
                  <c:v>5.9275900071803778E-3</c:v>
                </c:pt>
                <c:pt idx="565">
                  <c:v>-4.261401039642642E-2</c:v>
                </c:pt>
                <c:pt idx="566">
                  <c:v>5.8405579422057062E-2</c:v>
                </c:pt>
                <c:pt idx="567">
                  <c:v>5.8576884241924997E-2</c:v>
                </c:pt>
                <c:pt idx="568">
                  <c:v>4.3452615574897539E-2</c:v>
                </c:pt>
                <c:pt idx="569">
                  <c:v>7.8145809507888991E-2</c:v>
                </c:pt>
                <c:pt idx="570">
                  <c:v>-5.7465631833399242E-2</c:v>
                </c:pt>
                <c:pt idx="571">
                  <c:v>5.3153589937912478E-2</c:v>
                </c:pt>
                <c:pt idx="572">
                  <c:v>-3.4477697196337698E-2</c:v>
                </c:pt>
                <c:pt idx="573">
                  <c:v>4.4586854893763843E-2</c:v>
                </c:pt>
                <c:pt idx="574">
                  <c:v>1.5731597888257891E-2</c:v>
                </c:pt>
                <c:pt idx="575">
                  <c:v>1.0150176798997644E-2</c:v>
                </c:pt>
                <c:pt idx="576">
                  <c:v>7.044919304379707E-2</c:v>
                </c:pt>
                <c:pt idx="577">
                  <c:v>4.9945714161429351E-2</c:v>
                </c:pt>
                <c:pt idx="578">
                  <c:v>9.0764692534604039E-3</c:v>
                </c:pt>
                <c:pt idx="579">
                  <c:v>-1.8826223521475085E-2</c:v>
                </c:pt>
                <c:pt idx="580">
                  <c:v>3.9438241075214008E-2</c:v>
                </c:pt>
                <c:pt idx="581">
                  <c:v>-1.1615327025789495E-2</c:v>
                </c:pt>
                <c:pt idx="582">
                  <c:v>-0.14579671855670656</c:v>
                </c:pt>
                <c:pt idx="583">
                  <c:v>6.2395515617718951E-2</c:v>
                </c:pt>
                <c:pt idx="584">
                  <c:v>8.0294228372442475E-2</c:v>
                </c:pt>
                <c:pt idx="585">
                  <c:v>5.9125996339625349E-2</c:v>
                </c:pt>
                <c:pt idx="586">
                  <c:v>5.6375286575735976E-2</c:v>
                </c:pt>
                <c:pt idx="587">
                  <c:v>4.1009441536725193E-2</c:v>
                </c:pt>
                <c:pt idx="588">
                  <c:v>-3.2282562686194144E-2</c:v>
                </c:pt>
                <c:pt idx="589">
                  <c:v>3.8794215360158806E-2</c:v>
                </c:pt>
                <c:pt idx="590">
                  <c:v>3.7944027915545332E-2</c:v>
                </c:pt>
                <c:pt idx="591">
                  <c:v>-2.4970480872686798E-2</c:v>
                </c:pt>
                <c:pt idx="592">
                  <c:v>5.4438331016794128E-2</c:v>
                </c:pt>
                <c:pt idx="593">
                  <c:v>-3.2046092218893742E-2</c:v>
                </c:pt>
                <c:pt idx="594">
                  <c:v>-6.2540920445004668E-3</c:v>
                </c:pt>
                <c:pt idx="595">
                  <c:v>-2.8551792268491635E-2</c:v>
                </c:pt>
                <c:pt idx="596">
                  <c:v>6.2539541625965367E-2</c:v>
                </c:pt>
                <c:pt idx="597">
                  <c:v>1.9061858621249591E-2</c:v>
                </c:pt>
                <c:pt idx="598">
                  <c:v>5.784389487677933E-2</c:v>
                </c:pt>
                <c:pt idx="599">
                  <c:v>-5.0903548749361906E-2</c:v>
                </c:pt>
                <c:pt idx="600">
                  <c:v>-2.0108083261058264E-2</c:v>
                </c:pt>
                <c:pt idx="601">
                  <c:v>9.6719828269732314E-2</c:v>
                </c:pt>
                <c:pt idx="602">
                  <c:v>-3.0795755551931397E-2</c:v>
                </c:pt>
                <c:pt idx="603">
                  <c:v>-2.1915050512993556E-2</c:v>
                </c:pt>
                <c:pt idx="604">
                  <c:v>2.3933549608901303E-2</c:v>
                </c:pt>
                <c:pt idx="605">
                  <c:v>-1.6341276221772696E-2</c:v>
                </c:pt>
                <c:pt idx="606">
                  <c:v>6.0699105184236081E-2</c:v>
                </c:pt>
                <c:pt idx="607">
                  <c:v>-5.3482974745611284E-2</c:v>
                </c:pt>
                <c:pt idx="608">
                  <c:v>-4.9494858723608441E-3</c:v>
                </c:pt>
                <c:pt idx="609">
                  <c:v>-8.0068609961069917E-2</c:v>
                </c:pt>
                <c:pt idx="610">
                  <c:v>4.0534455291979079E-3</c:v>
                </c:pt>
                <c:pt idx="611">
                  <c:v>3.4636577086329577E-2</c:v>
                </c:pt>
                <c:pt idx="612">
                  <c:v>-9.2290735849000022E-2</c:v>
                </c:pt>
                <c:pt idx="613">
                  <c:v>-6.4204710540895507E-2</c:v>
                </c:pt>
                <c:pt idx="614">
                  <c:v>7.6814361759009853E-2</c:v>
                </c:pt>
                <c:pt idx="615">
                  <c:v>5.0901871196495675E-3</c:v>
                </c:pt>
                <c:pt idx="616">
                  <c:v>-2.5035389109833495E-2</c:v>
                </c:pt>
                <c:pt idx="617">
                  <c:v>-1.074015007293419E-2</c:v>
                </c:pt>
                <c:pt idx="618">
                  <c:v>-6.4108406563714707E-2</c:v>
                </c:pt>
                <c:pt idx="619">
                  <c:v>-8.172340601971613E-2</c:v>
                </c:pt>
                <c:pt idx="620">
                  <c:v>1.8099111445277823E-2</c:v>
                </c:pt>
                <c:pt idx="621">
                  <c:v>7.5175904263053484E-2</c:v>
                </c:pt>
                <c:pt idx="622">
                  <c:v>7.5738341929157561E-3</c:v>
                </c:pt>
                <c:pt idx="623">
                  <c:v>-1.5573832559794278E-2</c:v>
                </c:pt>
                <c:pt idx="624">
                  <c:v>-2.0766211305560379E-2</c:v>
                </c:pt>
                <c:pt idx="625">
                  <c:v>3.6738893618839058E-2</c:v>
                </c:pt>
                <c:pt idx="626">
                  <c:v>-6.1417626159139961E-2</c:v>
                </c:pt>
                <c:pt idx="627">
                  <c:v>-9.081481076045431E-3</c:v>
                </c:pt>
                <c:pt idx="628">
                  <c:v>-7.2455354417573711E-2</c:v>
                </c:pt>
                <c:pt idx="629">
                  <c:v>-7.9004274966125249E-2</c:v>
                </c:pt>
                <c:pt idx="630">
                  <c:v>4.8814330800192847E-3</c:v>
                </c:pt>
                <c:pt idx="631">
                  <c:v>-0.11002431826151908</c:v>
                </c:pt>
                <c:pt idx="632">
                  <c:v>8.6448801016809837E-2</c:v>
                </c:pt>
                <c:pt idx="633">
                  <c:v>5.7069620923617885E-2</c:v>
                </c:pt>
                <c:pt idx="634">
                  <c:v>-6.0332572674290638E-2</c:v>
                </c:pt>
                <c:pt idx="635">
                  <c:v>-2.7414692559952228E-2</c:v>
                </c:pt>
                <c:pt idx="636">
                  <c:v>-1.7003608502929392E-2</c:v>
                </c:pt>
                <c:pt idx="637">
                  <c:v>8.3575685661514496E-3</c:v>
                </c:pt>
                <c:pt idx="638">
                  <c:v>8.1044106872726049E-2</c:v>
                </c:pt>
                <c:pt idx="639">
                  <c:v>5.0898709664177928E-2</c:v>
                </c:pt>
                <c:pt idx="640">
                  <c:v>1.132221452516137E-2</c:v>
                </c:pt>
                <c:pt idx="641">
                  <c:v>1.6223702411493023E-2</c:v>
                </c:pt>
                <c:pt idx="642">
                  <c:v>1.7873203376464364E-2</c:v>
                </c:pt>
                <c:pt idx="643">
                  <c:v>-1.1944364520745165E-2</c:v>
                </c:pt>
                <c:pt idx="644">
                  <c:v>5.4961486384010702E-2</c:v>
                </c:pt>
                <c:pt idx="645">
                  <c:v>7.1285038478854151E-3</c:v>
                </c:pt>
                <c:pt idx="646">
                  <c:v>5.0765541001239284E-2</c:v>
                </c:pt>
                <c:pt idx="647">
                  <c:v>1.7276387006114644E-2</c:v>
                </c:pt>
                <c:pt idx="648">
                  <c:v>1.2208973273589456E-2</c:v>
                </c:pt>
                <c:pt idx="649">
                  <c:v>-1.6358919214261271E-2</c:v>
                </c:pt>
                <c:pt idx="650">
                  <c:v>-1.6790751862298683E-2</c:v>
                </c:pt>
                <c:pt idx="651">
                  <c:v>1.2083450201310325E-2</c:v>
                </c:pt>
                <c:pt idx="652">
                  <c:v>1.7988998669195622E-2</c:v>
                </c:pt>
                <c:pt idx="653">
                  <c:v>-3.4290519411904981E-2</c:v>
                </c:pt>
                <c:pt idx="654">
                  <c:v>2.2873498405522209E-3</c:v>
                </c:pt>
                <c:pt idx="655">
                  <c:v>9.3638756915514383E-3</c:v>
                </c:pt>
                <c:pt idx="656">
                  <c:v>1.4014243586487049E-2</c:v>
                </c:pt>
                <c:pt idx="657">
                  <c:v>3.8594936198152442E-2</c:v>
                </c:pt>
                <c:pt idx="658">
                  <c:v>3.2458213144045421E-2</c:v>
                </c:pt>
                <c:pt idx="659">
                  <c:v>-2.5290467099494587E-2</c:v>
                </c:pt>
                <c:pt idx="660">
                  <c:v>1.8903346078316657E-2</c:v>
                </c:pt>
                <c:pt idx="661">
                  <c:v>-1.9117655748441098E-2</c:v>
                </c:pt>
                <c:pt idx="662">
                  <c:v>-2.0108581881679344E-2</c:v>
                </c:pt>
                <c:pt idx="663">
                  <c:v>2.9952046262565708E-2</c:v>
                </c:pt>
                <c:pt idx="664">
                  <c:v>-1.4271422576580921E-4</c:v>
                </c:pt>
                <c:pt idx="665">
                  <c:v>3.5968287193812398E-2</c:v>
                </c:pt>
                <c:pt idx="666">
                  <c:v>-1.1222104874496611E-2</c:v>
                </c:pt>
                <c:pt idx="667">
                  <c:v>6.9490246947603992E-3</c:v>
                </c:pt>
                <c:pt idx="668">
                  <c:v>-1.7740780066319385E-2</c:v>
                </c:pt>
                <c:pt idx="669">
                  <c:v>3.518609592972647E-2</c:v>
                </c:pt>
                <c:pt idx="670">
                  <c:v>-9.5234899241850176E-4</c:v>
                </c:pt>
                <c:pt idx="671">
                  <c:v>2.5466771348641722E-2</c:v>
                </c:pt>
                <c:pt idx="672">
                  <c:v>4.5315763072534016E-4</c:v>
                </c:pt>
                <c:pt idx="673">
                  <c:v>1.1095810459249501E-2</c:v>
                </c:pt>
                <c:pt idx="674">
                  <c:v>1.215565273794149E-2</c:v>
                </c:pt>
                <c:pt idx="675">
                  <c:v>-3.0916916141150906E-2</c:v>
                </c:pt>
                <c:pt idx="676">
                  <c:v>8.659622778253766E-5</c:v>
                </c:pt>
                <c:pt idx="677">
                  <c:v>5.085878797990869E-3</c:v>
                </c:pt>
                <c:pt idx="678">
                  <c:v>2.127419303234809E-2</c:v>
                </c:pt>
                <c:pt idx="679">
                  <c:v>2.4566298512509407E-2</c:v>
                </c:pt>
                <c:pt idx="680">
                  <c:v>3.1508002961554211E-2</c:v>
                </c:pt>
                <c:pt idx="681">
                  <c:v>1.6466656727820252E-2</c:v>
                </c:pt>
                <c:pt idx="682">
                  <c:v>1.2615782852659909E-2</c:v>
                </c:pt>
                <c:pt idx="683">
                  <c:v>1.4059042735039834E-2</c:v>
                </c:pt>
                <c:pt idx="684">
                  <c:v>-2.1846176033528286E-2</c:v>
                </c:pt>
                <c:pt idx="685">
                  <c:v>9.9799828968304798E-3</c:v>
                </c:pt>
                <c:pt idx="686">
                  <c:v>4.329069060242411E-2</c:v>
                </c:pt>
                <c:pt idx="687">
                  <c:v>3.254922870993486E-2</c:v>
                </c:pt>
                <c:pt idx="688">
                  <c:v>-1.7816322202167525E-2</c:v>
                </c:pt>
                <c:pt idx="689">
                  <c:v>-3.1981878316802555E-2</c:v>
                </c:pt>
                <c:pt idx="690">
                  <c:v>1.2863571531556806E-2</c:v>
                </c:pt>
                <c:pt idx="691">
                  <c:v>3.5794008343299509E-2</c:v>
                </c:pt>
                <c:pt idx="692">
                  <c:v>1.4822338300311107E-2</c:v>
                </c:pt>
                <c:pt idx="693">
                  <c:v>-4.4043417224814412E-2</c:v>
                </c:pt>
                <c:pt idx="694">
                  <c:v>-8.6285090339686069E-3</c:v>
                </c:pt>
                <c:pt idx="695">
                  <c:v>-6.1163431935936409E-2</c:v>
                </c:pt>
                <c:pt idx="696">
                  <c:v>-3.4761192772624509E-2</c:v>
                </c:pt>
                <c:pt idx="697">
                  <c:v>-5.9596236145298166E-3</c:v>
                </c:pt>
                <c:pt idx="698">
                  <c:v>4.754669791319887E-2</c:v>
                </c:pt>
                <c:pt idx="699">
                  <c:v>1.0674181657577029E-2</c:v>
                </c:pt>
                <c:pt idx="700">
                  <c:v>-8.5962384902803571E-2</c:v>
                </c:pt>
                <c:pt idx="701">
                  <c:v>-9.8593710937500134E-3</c:v>
                </c:pt>
                <c:pt idx="702">
                  <c:v>1.2190464532379975E-2</c:v>
                </c:pt>
                <c:pt idx="703">
                  <c:v>-9.0791433779084579E-2</c:v>
                </c:pt>
                <c:pt idx="704">
                  <c:v>-0.16942452376741993</c:v>
                </c:pt>
                <c:pt idx="705">
                  <c:v>-7.484904258064512E-2</c:v>
                </c:pt>
                <c:pt idx="706">
                  <c:v>7.8215768970540632E-3</c:v>
                </c:pt>
                <c:pt idx="707">
                  <c:v>-8.5657342928314437E-2</c:v>
                </c:pt>
                <c:pt idx="708">
                  <c:v>-0.10993119757149226</c:v>
                </c:pt>
                <c:pt idx="709">
                  <c:v>8.5404461622494654E-2</c:v>
                </c:pt>
                <c:pt idx="710">
                  <c:v>9.3925079862164682E-2</c:v>
                </c:pt>
                <c:pt idx="711">
                  <c:v>5.3081446255385356E-2</c:v>
                </c:pt>
                <c:pt idx="712">
                  <c:v>1.958265303029853E-4</c:v>
                </c:pt>
                <c:pt idx="713">
                  <c:v>7.4141727016716522E-2</c:v>
                </c:pt>
                <c:pt idx="714">
                  <c:v>3.3560189240494843E-2</c:v>
                </c:pt>
                <c:pt idx="715">
                  <c:v>3.5723345788458732E-2</c:v>
                </c:pt>
                <c:pt idx="716">
                  <c:v>-1.976200086041547E-2</c:v>
                </c:pt>
                <c:pt idx="717">
                  <c:v>5.7364061981373636E-2</c:v>
                </c:pt>
                <c:pt idx="718">
                  <c:v>1.7770571188400402E-2</c:v>
                </c:pt>
                <c:pt idx="719">
                  <c:v>-3.6974246154947411E-2</c:v>
                </c:pt>
                <c:pt idx="720">
                  <c:v>2.8513688940531405E-2</c:v>
                </c:pt>
                <c:pt idx="721">
                  <c:v>5.879642603189178E-2</c:v>
                </c:pt>
                <c:pt idx="722">
                  <c:v>1.4759229883791036E-2</c:v>
                </c:pt>
                <c:pt idx="723">
                  <c:v>-8.1975841910334427E-2</c:v>
                </c:pt>
                <c:pt idx="724">
                  <c:v>-5.3882442026415164E-2</c:v>
                </c:pt>
                <c:pt idx="725">
                  <c:v>6.8777849911552322E-2</c:v>
                </c:pt>
                <c:pt idx="726">
                  <c:v>-4.7449184040287175E-2</c:v>
                </c:pt>
                <c:pt idx="727">
                  <c:v>8.7551102944020034E-2</c:v>
                </c:pt>
                <c:pt idx="728">
                  <c:v>3.6855994397076437E-2</c:v>
                </c:pt>
                <c:pt idx="729">
                  <c:v>-2.2902497989431936E-3</c:v>
                </c:pt>
                <c:pt idx="730">
                  <c:v>6.5300040489854744E-2</c:v>
                </c:pt>
                <c:pt idx="731">
                  <c:v>2.2645573980086878E-2</c:v>
                </c:pt>
                <c:pt idx="732">
                  <c:v>3.1956564052952129E-2</c:v>
                </c:pt>
                <c:pt idx="733">
                  <c:v>-1.0473132038185315E-3</c:v>
                </c:pt>
                <c:pt idx="734">
                  <c:v>2.8495380443795019E-2</c:v>
                </c:pt>
                <c:pt idx="735">
                  <c:v>-1.3500952766930637E-2</c:v>
                </c:pt>
                <c:pt idx="736">
                  <c:v>-1.8257461265697078E-2</c:v>
                </c:pt>
                <c:pt idx="737">
                  <c:v>-2.1474425791952044E-2</c:v>
                </c:pt>
                <c:pt idx="738">
                  <c:v>-5.6791107463597633E-2</c:v>
                </c:pt>
                <c:pt idx="739">
                  <c:v>-7.1761988303760113E-2</c:v>
                </c:pt>
                <c:pt idx="740">
                  <c:v>0.10772303853581013</c:v>
                </c:pt>
                <c:pt idx="741">
                  <c:v>-5.0587151935872331E-3</c:v>
                </c:pt>
                <c:pt idx="742">
                  <c:v>8.5327639481440794E-3</c:v>
                </c:pt>
                <c:pt idx="743">
                  <c:v>4.3583062218506295E-2</c:v>
                </c:pt>
                <c:pt idx="744">
                  <c:v>4.058946413084185E-2</c:v>
                </c:pt>
                <c:pt idx="745">
                  <c:v>3.1332314530530633E-2</c:v>
                </c:pt>
                <c:pt idx="746">
                  <c:v>-7.4974527092704279E-3</c:v>
                </c:pt>
                <c:pt idx="747">
                  <c:v>-6.2650725633177598E-2</c:v>
                </c:pt>
                <c:pt idx="748">
                  <c:v>3.9554982134591417E-2</c:v>
                </c:pt>
                <c:pt idx="749">
                  <c:v>1.2597574126154459E-2</c:v>
                </c:pt>
                <c:pt idx="750">
                  <c:v>1.9763369680148135E-2</c:v>
                </c:pt>
                <c:pt idx="751">
                  <c:v>2.4236153696477046E-2</c:v>
                </c:pt>
                <c:pt idx="752">
                  <c:v>-1.9789409878227443E-2</c:v>
                </c:pt>
                <c:pt idx="753">
                  <c:v>2.8467170173433272E-3</c:v>
                </c:pt>
                <c:pt idx="754">
                  <c:v>7.0682304638645639E-3</c:v>
                </c:pt>
                <c:pt idx="755">
                  <c:v>5.0428096519578497E-2</c:v>
                </c:pt>
                <c:pt idx="756">
                  <c:v>1.1060649195259101E-2</c:v>
                </c:pt>
                <c:pt idx="757">
                  <c:v>3.5987723516956123E-2</c:v>
                </c:pt>
                <c:pt idx="758">
                  <c:v>1.8085767859252408E-2</c:v>
                </c:pt>
                <c:pt idx="759">
                  <c:v>2.0762811721046208E-2</c:v>
                </c:pt>
                <c:pt idx="760">
                  <c:v>-1.4999301636062792E-2</c:v>
                </c:pt>
                <c:pt idx="761">
                  <c:v>4.9462079815225081E-2</c:v>
                </c:pt>
                <c:pt idx="762">
                  <c:v>-3.1298019033866906E-2</c:v>
                </c:pt>
                <c:pt idx="763">
                  <c:v>2.9749523177239098E-2</c:v>
                </c:pt>
                <c:pt idx="764">
                  <c:v>4.45957526180061E-2</c:v>
                </c:pt>
                <c:pt idx="765">
                  <c:v>2.8049471635186524E-2</c:v>
                </c:pt>
                <c:pt idx="766">
                  <c:v>2.3562791550492821E-2</c:v>
                </c:pt>
                <c:pt idx="767">
                  <c:v>-3.5582905675162646E-2</c:v>
                </c:pt>
                <c:pt idx="768">
                  <c:v>4.3117029976595334E-2</c:v>
                </c:pt>
                <c:pt idx="769">
                  <c:v>6.9321656079357136E-3</c:v>
                </c:pt>
                <c:pt idx="770">
                  <c:v>6.2007889650527552E-3</c:v>
                </c:pt>
                <c:pt idx="771">
                  <c:v>2.103028001299596E-2</c:v>
                </c:pt>
                <c:pt idx="772">
                  <c:v>1.9058331658920603E-2</c:v>
                </c:pt>
                <c:pt idx="773">
                  <c:v>-1.5079830581919834E-2</c:v>
                </c:pt>
                <c:pt idx="774">
                  <c:v>3.7655295489735195E-2</c:v>
                </c:pt>
                <c:pt idx="775">
                  <c:v>-1.5513837223063749E-2</c:v>
                </c:pt>
                <c:pt idx="776">
                  <c:v>2.3201460786772227E-2</c:v>
                </c:pt>
                <c:pt idx="777">
                  <c:v>2.4533588760364766E-2</c:v>
                </c:pt>
                <c:pt idx="778">
                  <c:v>-4.1885878779204062E-3</c:v>
                </c:pt>
                <c:pt idx="779">
                  <c:v>-3.1040805790470173E-2</c:v>
                </c:pt>
                <c:pt idx="780">
                  <c:v>5.4892511014553995E-2</c:v>
                </c:pt>
                <c:pt idx="781">
                  <c:v>-1.7396106913756221E-2</c:v>
                </c:pt>
                <c:pt idx="782">
                  <c:v>8.5208197301247391E-3</c:v>
                </c:pt>
                <c:pt idx="783">
                  <c:v>1.0491382393316857E-2</c:v>
                </c:pt>
                <c:pt idx="784">
                  <c:v>-2.1011672375900521E-2</c:v>
                </c:pt>
                <c:pt idx="785">
                  <c:v>1.9742029696721345E-2</c:v>
                </c:pt>
                <c:pt idx="786">
                  <c:v>-6.2580818167202831E-2</c:v>
                </c:pt>
                <c:pt idx="787">
                  <c:v>-2.6442831573227094E-2</c:v>
                </c:pt>
                <c:pt idx="788">
                  <c:v>8.2983117760394132E-2</c:v>
                </c:pt>
                <c:pt idx="789">
                  <c:v>5.0486926072401835E-4</c:v>
                </c:pt>
                <c:pt idx="790">
                  <c:v>-1.7530185176314418E-2</c:v>
                </c:pt>
                <c:pt idx="791">
                  <c:v>-5.073532197294639E-2</c:v>
                </c:pt>
                <c:pt idx="792">
                  <c:v>-4.1283604302991229E-3</c:v>
                </c:pt>
                <c:pt idx="793">
                  <c:v>6.5991114577365145E-2</c:v>
                </c:pt>
                <c:pt idx="794">
                  <c:v>2.6993984808732631E-3</c:v>
                </c:pt>
                <c:pt idx="795">
                  <c:v>1.5324602357572555E-2</c:v>
                </c:pt>
                <c:pt idx="796">
                  <c:v>9.1092112097811118E-4</c:v>
                </c:pt>
                <c:pt idx="797">
                  <c:v>3.5609801125254283E-2</c:v>
                </c:pt>
                <c:pt idx="798">
                  <c:v>-1.2192431360480338E-3</c:v>
                </c:pt>
                <c:pt idx="799">
                  <c:v>-1.2344508443253945E-3</c:v>
                </c:pt>
                <c:pt idx="800">
                  <c:v>-1.9425679279557545E-2</c:v>
                </c:pt>
                <c:pt idx="801">
                  <c:v>3.4174522187570479E-2</c:v>
                </c:pt>
                <c:pt idx="802">
                  <c:v>1.8200762196895176E-2</c:v>
                </c:pt>
                <c:pt idx="803">
                  <c:v>1.7884358171464578E-2</c:v>
                </c:pt>
                <c:pt idx="804">
                  <c:v>3.719816033727915E-2</c:v>
                </c:pt>
                <c:pt idx="805">
                  <c:v>-3.8919718808453973E-4</c:v>
                </c:pt>
                <c:pt idx="806">
                  <c:v>9.0912085493182089E-3</c:v>
                </c:pt>
                <c:pt idx="807">
                  <c:v>1.1576251391341417E-2</c:v>
                </c:pt>
                <c:pt idx="808">
                  <c:v>4.8137750908554414E-3</c:v>
                </c:pt>
                <c:pt idx="809">
                  <c:v>1.9348826118030613E-2</c:v>
                </c:pt>
                <c:pt idx="810">
                  <c:v>5.4643281108568138E-4</c:v>
                </c:pt>
                <c:pt idx="811">
                  <c:v>1.9302978533243684E-2</c:v>
                </c:pt>
                <c:pt idx="812">
                  <c:v>2.2188135330349579E-2</c:v>
                </c:pt>
                <c:pt idx="813">
                  <c:v>3.7200430103366371E-3</c:v>
                </c:pt>
                <c:pt idx="814">
                  <c:v>3.4342557364422946E-2</c:v>
                </c:pt>
                <c:pt idx="815">
                  <c:v>5.6178704444133053E-2</c:v>
                </c:pt>
                <c:pt idx="816">
                  <c:v>-3.8947372061896871E-2</c:v>
                </c:pt>
                <c:pt idx="817">
                  <c:v>-2.6884498624825112E-2</c:v>
                </c:pt>
                <c:pt idx="818">
                  <c:v>2.7187751316434801E-3</c:v>
                </c:pt>
                <c:pt idx="819">
                  <c:v>2.1608341965291905E-2</c:v>
                </c:pt>
                <c:pt idx="820">
                  <c:v>4.8424360241866009E-3</c:v>
                </c:pt>
                <c:pt idx="821">
                  <c:v>3.6021556221367206E-2</c:v>
                </c:pt>
                <c:pt idx="822">
                  <c:v>3.0263211466054526E-2</c:v>
                </c:pt>
                <c:pt idx="823">
                  <c:v>4.2942871026614999E-3</c:v>
                </c:pt>
                <c:pt idx="824">
                  <c:v>-6.9403356024429527E-2</c:v>
                </c:pt>
                <c:pt idx="825">
                  <c:v>1.7859356788849069E-2</c:v>
                </c:pt>
                <c:pt idx="826">
                  <c:v>-9.1776894596563949E-2</c:v>
                </c:pt>
                <c:pt idx="827">
                  <c:v>7.8684401655036665E-2</c:v>
                </c:pt>
                <c:pt idx="828">
                  <c:v>2.9728889126352211E-2</c:v>
                </c:pt>
                <c:pt idx="829">
                  <c:v>1.7924256211817115E-2</c:v>
                </c:pt>
                <c:pt idx="830">
                  <c:v>2.5635111315354467E-2</c:v>
                </c:pt>
              </c:numCache>
            </c:numRef>
          </c:val>
          <c:smooth val="0"/>
          <c:extLst>
            <c:ext xmlns:c16="http://schemas.microsoft.com/office/drawing/2014/chart" uri="{C3380CC4-5D6E-409C-BE32-E72D297353CC}">
              <c16:uniqueId val="{00000000-EA26-0449-B24E-CC1C2E4CC487}"/>
            </c:ext>
          </c:extLst>
        </c:ser>
        <c:dLbls>
          <c:showLegendKey val="0"/>
          <c:showVal val="0"/>
          <c:showCatName val="0"/>
          <c:showSerName val="0"/>
          <c:showPercent val="0"/>
          <c:showBubbleSize val="0"/>
        </c:dLbls>
        <c:marker val="1"/>
        <c:smooth val="0"/>
        <c:axId val="831590079"/>
        <c:axId val="789380063"/>
      </c:lineChart>
      <c:lineChart>
        <c:grouping val="standard"/>
        <c:varyColors val="0"/>
        <c:ser>
          <c:idx val="1"/>
          <c:order val="1"/>
          <c:tx>
            <c:strRef>
              <c:f>'PMI Analysis'!$AL$2</c:f>
              <c:strCache>
                <c:ptCount val="1"/>
                <c:pt idx="0">
                  <c:v>PMI(lagged)</c:v>
                </c:pt>
              </c:strCache>
            </c:strRef>
          </c:tx>
          <c:spPr>
            <a:ln w="12700" cap="rnd">
              <a:solidFill>
                <a:schemeClr val="accent2"/>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Analysis'!$AL$3:$AL$835</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1-EA26-0449-B24E-CC1C2E4CC487}"/>
            </c:ext>
          </c:extLst>
        </c:ser>
        <c:dLbls>
          <c:showLegendKey val="0"/>
          <c:showVal val="0"/>
          <c:showCatName val="0"/>
          <c:showSerName val="0"/>
          <c:showPercent val="0"/>
          <c:showBubbleSize val="0"/>
        </c:dLbls>
        <c:marker val="1"/>
        <c:smooth val="0"/>
        <c:axId val="697537007"/>
        <c:axId val="814336863"/>
      </c:lineChart>
      <c:dateAx>
        <c:axId val="831590079"/>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80063"/>
        <c:crosses val="autoZero"/>
        <c:auto val="1"/>
        <c:lblOffset val="100"/>
        <c:baseTimeUnit val="months"/>
      </c:dateAx>
      <c:valAx>
        <c:axId val="789380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90079"/>
        <c:crosses val="autoZero"/>
        <c:crossBetween val="between"/>
      </c:valAx>
      <c:valAx>
        <c:axId val="814336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37007"/>
        <c:crosses val="max"/>
        <c:crossBetween val="between"/>
      </c:valAx>
      <c:dateAx>
        <c:axId val="697537007"/>
        <c:scaling>
          <c:orientation val="minMax"/>
        </c:scaling>
        <c:delete val="1"/>
        <c:axPos val="b"/>
        <c:numFmt formatCode="m/d/yyyy" sourceLinked="1"/>
        <c:majorTickMark val="out"/>
        <c:minorTickMark val="none"/>
        <c:tickLblPos val="nextTo"/>
        <c:crossAx val="81433686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'PMI Analysis'!$AH$2</c:f>
              <c:strCache>
                <c:ptCount val="1"/>
                <c:pt idx="0">
                  <c:v>Adj Close SPX</c:v>
                </c:pt>
              </c:strCache>
            </c:strRef>
          </c:tx>
          <c:spPr>
            <a:ln w="6350" cap="rnd">
              <a:solidFill>
                <a:schemeClr val="accent3"/>
              </a:solidFill>
              <a:round/>
            </a:ln>
            <a:effectLst/>
          </c:spPr>
          <c:marker>
            <c:symbol val="none"/>
          </c:marker>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Analysis'!$AH$3:$AH$834</c:f>
              <c:numCache>
                <c:formatCode>General</c:formatCode>
                <c:ptCount val="832"/>
                <c:pt idx="0">
                  <c:v>17.049999</c:v>
                </c:pt>
                <c:pt idx="1">
                  <c:v>17.219999000000001</c:v>
                </c:pt>
                <c:pt idx="2">
                  <c:v>17.290001</c:v>
                </c:pt>
                <c:pt idx="3">
                  <c:v>18.07</c:v>
                </c:pt>
                <c:pt idx="4">
                  <c:v>18.780000999999999</c:v>
                </c:pt>
                <c:pt idx="5">
                  <c:v>17.690000999999999</c:v>
                </c:pt>
                <c:pt idx="6">
                  <c:v>17.84</c:v>
                </c:pt>
                <c:pt idx="7">
                  <c:v>18.420000000000002</c:v>
                </c:pt>
                <c:pt idx="8">
                  <c:v>19.450001</c:v>
                </c:pt>
                <c:pt idx="9">
                  <c:v>19.530000999999999</c:v>
                </c:pt>
                <c:pt idx="10">
                  <c:v>19.510000000000002</c:v>
                </c:pt>
                <c:pt idx="11">
                  <c:v>20.41</c:v>
                </c:pt>
                <c:pt idx="12">
                  <c:v>21.66</c:v>
                </c:pt>
                <c:pt idx="13">
                  <c:v>21.799999</c:v>
                </c:pt>
                <c:pt idx="14">
                  <c:v>21.4</c:v>
                </c:pt>
                <c:pt idx="15">
                  <c:v>22.43</c:v>
                </c:pt>
                <c:pt idx="16">
                  <c:v>21.52</c:v>
                </c:pt>
                <c:pt idx="17">
                  <c:v>20.959999</c:v>
                </c:pt>
                <c:pt idx="18">
                  <c:v>22.4</c:v>
                </c:pt>
                <c:pt idx="19">
                  <c:v>23.280000999999999</c:v>
                </c:pt>
                <c:pt idx="20">
                  <c:v>23.26</c:v>
                </c:pt>
                <c:pt idx="21">
                  <c:v>22.940000999999999</c:v>
                </c:pt>
                <c:pt idx="22">
                  <c:v>22.879999000000002</c:v>
                </c:pt>
                <c:pt idx="23">
                  <c:v>23.77</c:v>
                </c:pt>
                <c:pt idx="24">
                  <c:v>24.139999</c:v>
                </c:pt>
                <c:pt idx="25">
                  <c:v>23.26</c:v>
                </c:pt>
                <c:pt idx="26">
                  <c:v>24.370000999999998</c:v>
                </c:pt>
                <c:pt idx="27">
                  <c:v>23.32</c:v>
                </c:pt>
                <c:pt idx="28">
                  <c:v>23.860001</c:v>
                </c:pt>
                <c:pt idx="29">
                  <c:v>24.959999</c:v>
                </c:pt>
                <c:pt idx="30">
                  <c:v>25.4</c:v>
                </c:pt>
                <c:pt idx="31">
                  <c:v>25.030000999999999</c:v>
                </c:pt>
                <c:pt idx="32">
                  <c:v>24.540001</c:v>
                </c:pt>
                <c:pt idx="33">
                  <c:v>24.52</c:v>
                </c:pt>
                <c:pt idx="34">
                  <c:v>25.66</c:v>
                </c:pt>
                <c:pt idx="35">
                  <c:v>26.57</c:v>
                </c:pt>
                <c:pt idx="36">
                  <c:v>26.379999000000002</c:v>
                </c:pt>
                <c:pt idx="37">
                  <c:v>25.9</c:v>
                </c:pt>
                <c:pt idx="38">
                  <c:v>25.290001</c:v>
                </c:pt>
                <c:pt idx="39">
                  <c:v>24.620000999999998</c:v>
                </c:pt>
                <c:pt idx="40">
                  <c:v>24.540001</c:v>
                </c:pt>
                <c:pt idx="41">
                  <c:v>24.139999</c:v>
                </c:pt>
                <c:pt idx="42">
                  <c:v>24.75</c:v>
                </c:pt>
                <c:pt idx="43">
                  <c:v>23.32</c:v>
                </c:pt>
                <c:pt idx="44">
                  <c:v>23.35</c:v>
                </c:pt>
                <c:pt idx="45">
                  <c:v>24.540001</c:v>
                </c:pt>
                <c:pt idx="46">
                  <c:v>24.76</c:v>
                </c:pt>
                <c:pt idx="47">
                  <c:v>24.809999000000001</c:v>
                </c:pt>
                <c:pt idx="48">
                  <c:v>26.08</c:v>
                </c:pt>
                <c:pt idx="49">
                  <c:v>26.15</c:v>
                </c:pt>
                <c:pt idx="50">
                  <c:v>26.940000999999999</c:v>
                </c:pt>
                <c:pt idx="51">
                  <c:v>28.26</c:v>
                </c:pt>
                <c:pt idx="52">
                  <c:v>29.190000999999999</c:v>
                </c:pt>
                <c:pt idx="53">
                  <c:v>29.209999</c:v>
                </c:pt>
                <c:pt idx="54">
                  <c:v>30.879999000000002</c:v>
                </c:pt>
                <c:pt idx="55">
                  <c:v>29.83</c:v>
                </c:pt>
                <c:pt idx="56">
                  <c:v>32.310001</c:v>
                </c:pt>
                <c:pt idx="57">
                  <c:v>31.68</c:v>
                </c:pt>
                <c:pt idx="58">
                  <c:v>34.240001999999997</c:v>
                </c:pt>
                <c:pt idx="59">
                  <c:v>35.979999999999997</c:v>
                </c:pt>
                <c:pt idx="60">
                  <c:v>36.630001</c:v>
                </c:pt>
                <c:pt idx="61">
                  <c:v>36.759998000000003</c:v>
                </c:pt>
                <c:pt idx="62">
                  <c:v>36.580002</c:v>
                </c:pt>
                <c:pt idx="63">
                  <c:v>37.959999000000003</c:v>
                </c:pt>
                <c:pt idx="64">
                  <c:v>37.909999999999997</c:v>
                </c:pt>
                <c:pt idx="65">
                  <c:v>41.029998999999997</c:v>
                </c:pt>
                <c:pt idx="66">
                  <c:v>43.52</c:v>
                </c:pt>
                <c:pt idx="67">
                  <c:v>43.18</c:v>
                </c:pt>
                <c:pt idx="68">
                  <c:v>43.669998</c:v>
                </c:pt>
                <c:pt idx="69">
                  <c:v>42.34</c:v>
                </c:pt>
                <c:pt idx="70">
                  <c:v>45.509998000000003</c:v>
                </c:pt>
                <c:pt idx="71">
                  <c:v>45.48</c:v>
                </c:pt>
                <c:pt idx="72">
                  <c:v>43.82</c:v>
                </c:pt>
                <c:pt idx="73">
                  <c:v>45.34</c:v>
                </c:pt>
                <c:pt idx="74">
                  <c:v>48.48</c:v>
                </c:pt>
                <c:pt idx="75">
                  <c:v>48.380001</c:v>
                </c:pt>
                <c:pt idx="76">
                  <c:v>45.200001</c:v>
                </c:pt>
                <c:pt idx="77">
                  <c:v>46.970001000000003</c:v>
                </c:pt>
                <c:pt idx="78">
                  <c:v>49.389999000000003</c:v>
                </c:pt>
                <c:pt idx="79">
                  <c:v>47.509998000000003</c:v>
                </c:pt>
                <c:pt idx="80">
                  <c:v>45.349997999999999</c:v>
                </c:pt>
                <c:pt idx="81">
                  <c:v>45.580002</c:v>
                </c:pt>
                <c:pt idx="82">
                  <c:v>45.080002</c:v>
                </c:pt>
                <c:pt idx="83">
                  <c:v>46.669998</c:v>
                </c:pt>
                <c:pt idx="84">
                  <c:v>44.720001000000003</c:v>
                </c:pt>
                <c:pt idx="85">
                  <c:v>43.259998000000003</c:v>
                </c:pt>
                <c:pt idx="86">
                  <c:v>44.110000999999997</c:v>
                </c:pt>
                <c:pt idx="87">
                  <c:v>45.740001999999997</c:v>
                </c:pt>
                <c:pt idx="88">
                  <c:v>47.43</c:v>
                </c:pt>
                <c:pt idx="89">
                  <c:v>47.369999</c:v>
                </c:pt>
                <c:pt idx="90">
                  <c:v>47.91</c:v>
                </c:pt>
                <c:pt idx="91">
                  <c:v>45.220001000000003</c:v>
                </c:pt>
                <c:pt idx="92">
                  <c:v>42.419998</c:v>
                </c:pt>
                <c:pt idx="93">
                  <c:v>41.060001</c:v>
                </c:pt>
                <c:pt idx="94">
                  <c:v>41.720001000000003</c:v>
                </c:pt>
                <c:pt idx="95">
                  <c:v>39.990001999999997</c:v>
                </c:pt>
                <c:pt idx="96">
                  <c:v>41.700001</c:v>
                </c:pt>
                <c:pt idx="97">
                  <c:v>40.840000000000003</c:v>
                </c:pt>
                <c:pt idx="98">
                  <c:v>42.099997999999999</c:v>
                </c:pt>
                <c:pt idx="99">
                  <c:v>43.439999</c:v>
                </c:pt>
                <c:pt idx="100">
                  <c:v>44.09</c:v>
                </c:pt>
                <c:pt idx="101">
                  <c:v>45.240001999999997</c:v>
                </c:pt>
                <c:pt idx="102">
                  <c:v>47.189999</c:v>
                </c:pt>
                <c:pt idx="103">
                  <c:v>47.75</c:v>
                </c:pt>
                <c:pt idx="104">
                  <c:v>50.060001</c:v>
                </c:pt>
                <c:pt idx="105">
                  <c:v>51.330002</c:v>
                </c:pt>
                <c:pt idx="106">
                  <c:v>52.48</c:v>
                </c:pt>
                <c:pt idx="107">
                  <c:v>55.209999000000003</c:v>
                </c:pt>
                <c:pt idx="108">
                  <c:v>55.450001</c:v>
                </c:pt>
                <c:pt idx="109">
                  <c:v>55.41</c:v>
                </c:pt>
                <c:pt idx="110">
                  <c:v>55.439999</c:v>
                </c:pt>
                <c:pt idx="111">
                  <c:v>57.59</c:v>
                </c:pt>
                <c:pt idx="112">
                  <c:v>58.68</c:v>
                </c:pt>
                <c:pt idx="113">
                  <c:v>58.470001000000003</c:v>
                </c:pt>
                <c:pt idx="114">
                  <c:v>60.509998000000003</c:v>
                </c:pt>
                <c:pt idx="115">
                  <c:v>59.599997999999999</c:v>
                </c:pt>
                <c:pt idx="116">
                  <c:v>56.880001</c:v>
                </c:pt>
                <c:pt idx="117">
                  <c:v>57.52</c:v>
                </c:pt>
                <c:pt idx="118">
                  <c:v>58.279998999999997</c:v>
                </c:pt>
                <c:pt idx="119">
                  <c:v>59.889999000000003</c:v>
                </c:pt>
                <c:pt idx="120">
                  <c:v>55.610000999999997</c:v>
                </c:pt>
                <c:pt idx="121">
                  <c:v>56.119999</c:v>
                </c:pt>
                <c:pt idx="122">
                  <c:v>55.34</c:v>
                </c:pt>
                <c:pt idx="123">
                  <c:v>54.369999</c:v>
                </c:pt>
                <c:pt idx="124">
                  <c:v>55.830002</c:v>
                </c:pt>
                <c:pt idx="125">
                  <c:v>56.919998</c:v>
                </c:pt>
                <c:pt idx="126">
                  <c:v>55.509998000000003</c:v>
                </c:pt>
                <c:pt idx="127">
                  <c:v>56.959999000000003</c:v>
                </c:pt>
                <c:pt idx="128">
                  <c:v>53.52</c:v>
                </c:pt>
                <c:pt idx="129">
                  <c:v>53.389999000000003</c:v>
                </c:pt>
                <c:pt idx="130">
                  <c:v>55.540000999999997</c:v>
                </c:pt>
                <c:pt idx="131">
                  <c:v>58.110000999999997</c:v>
                </c:pt>
                <c:pt idx="132">
                  <c:v>61.779998999999997</c:v>
                </c:pt>
                <c:pt idx="133">
                  <c:v>63.439999</c:v>
                </c:pt>
                <c:pt idx="134">
                  <c:v>65.059997999999993</c:v>
                </c:pt>
                <c:pt idx="135">
                  <c:v>65.309997999999993</c:v>
                </c:pt>
                <c:pt idx="136">
                  <c:v>66.559997999999993</c:v>
                </c:pt>
                <c:pt idx="137">
                  <c:v>64.639999000000003</c:v>
                </c:pt>
                <c:pt idx="138">
                  <c:v>66.760002</c:v>
                </c:pt>
                <c:pt idx="139">
                  <c:v>68.069999999999993</c:v>
                </c:pt>
                <c:pt idx="140">
                  <c:v>66.730002999999996</c:v>
                </c:pt>
                <c:pt idx="141">
                  <c:v>68.620002999999997</c:v>
                </c:pt>
                <c:pt idx="142">
                  <c:v>71.319999999999993</c:v>
                </c:pt>
                <c:pt idx="143">
                  <c:v>71.550003000000004</c:v>
                </c:pt>
                <c:pt idx="144">
                  <c:v>68.839995999999999</c:v>
                </c:pt>
                <c:pt idx="145">
                  <c:v>69.959998999999996</c:v>
                </c:pt>
                <c:pt idx="146">
                  <c:v>69.550003000000004</c:v>
                </c:pt>
                <c:pt idx="147">
                  <c:v>65.239998</c:v>
                </c:pt>
                <c:pt idx="148">
                  <c:v>59.630001</c:v>
                </c:pt>
                <c:pt idx="149">
                  <c:v>54.75</c:v>
                </c:pt>
                <c:pt idx="150">
                  <c:v>58.23</c:v>
                </c:pt>
                <c:pt idx="151">
                  <c:v>59.119999</c:v>
                </c:pt>
                <c:pt idx="152">
                  <c:v>56.27</c:v>
                </c:pt>
                <c:pt idx="153">
                  <c:v>56.52</c:v>
                </c:pt>
                <c:pt idx="154">
                  <c:v>62.259998000000003</c:v>
                </c:pt>
                <c:pt idx="155">
                  <c:v>63.099997999999999</c:v>
                </c:pt>
                <c:pt idx="156">
                  <c:v>66.199996999999996</c:v>
                </c:pt>
                <c:pt idx="157">
                  <c:v>64.290001000000004</c:v>
                </c:pt>
                <c:pt idx="158">
                  <c:v>66.569999999999993</c:v>
                </c:pt>
                <c:pt idx="159">
                  <c:v>69.800003000000004</c:v>
                </c:pt>
                <c:pt idx="160">
                  <c:v>70.800003000000004</c:v>
                </c:pt>
                <c:pt idx="161">
                  <c:v>69.370002999999997</c:v>
                </c:pt>
                <c:pt idx="162">
                  <c:v>69.129997000000003</c:v>
                </c:pt>
                <c:pt idx="163">
                  <c:v>72.5</c:v>
                </c:pt>
                <c:pt idx="164">
                  <c:v>71.699996999999996</c:v>
                </c:pt>
                <c:pt idx="165">
                  <c:v>74.010002</c:v>
                </c:pt>
                <c:pt idx="166">
                  <c:v>73.230002999999996</c:v>
                </c:pt>
                <c:pt idx="167">
                  <c:v>75.019997000000004</c:v>
                </c:pt>
                <c:pt idx="168">
                  <c:v>77.040001000000004</c:v>
                </c:pt>
                <c:pt idx="169">
                  <c:v>77.800003000000004</c:v>
                </c:pt>
                <c:pt idx="170">
                  <c:v>78.980002999999996</c:v>
                </c:pt>
                <c:pt idx="171">
                  <c:v>79.459998999999996</c:v>
                </c:pt>
                <c:pt idx="172">
                  <c:v>80.370002999999997</c:v>
                </c:pt>
                <c:pt idx="173">
                  <c:v>81.690002000000007</c:v>
                </c:pt>
                <c:pt idx="174">
                  <c:v>83.18</c:v>
                </c:pt>
                <c:pt idx="175">
                  <c:v>81.830001999999993</c:v>
                </c:pt>
                <c:pt idx="176">
                  <c:v>84.18</c:v>
                </c:pt>
                <c:pt idx="177">
                  <c:v>84.860000999999997</c:v>
                </c:pt>
                <c:pt idx="178">
                  <c:v>84.419998000000007</c:v>
                </c:pt>
                <c:pt idx="179">
                  <c:v>84.75</c:v>
                </c:pt>
                <c:pt idx="180">
                  <c:v>87.559997999999993</c:v>
                </c:pt>
                <c:pt idx="181">
                  <c:v>87.43</c:v>
                </c:pt>
                <c:pt idx="182">
                  <c:v>86.160004000000001</c:v>
                </c:pt>
                <c:pt idx="183">
                  <c:v>89.110000999999997</c:v>
                </c:pt>
                <c:pt idx="184">
                  <c:v>88.419998000000007</c:v>
                </c:pt>
                <c:pt idx="185">
                  <c:v>84.120002999999997</c:v>
                </c:pt>
                <c:pt idx="186">
                  <c:v>85.25</c:v>
                </c:pt>
                <c:pt idx="187">
                  <c:v>87.169998000000007</c:v>
                </c:pt>
                <c:pt idx="188">
                  <c:v>89.959998999999996</c:v>
                </c:pt>
                <c:pt idx="189">
                  <c:v>92.419998000000007</c:v>
                </c:pt>
                <c:pt idx="190">
                  <c:v>91.610000999999997</c:v>
                </c:pt>
                <c:pt idx="191">
                  <c:v>92.43</c:v>
                </c:pt>
                <c:pt idx="192">
                  <c:v>92.879997000000003</c:v>
                </c:pt>
                <c:pt idx="193">
                  <c:v>91.220000999999996</c:v>
                </c:pt>
                <c:pt idx="194">
                  <c:v>89.230002999999996</c:v>
                </c:pt>
                <c:pt idx="195">
                  <c:v>91.059997999999993</c:v>
                </c:pt>
                <c:pt idx="196">
                  <c:v>86.129997000000003</c:v>
                </c:pt>
                <c:pt idx="197">
                  <c:v>84.739998</c:v>
                </c:pt>
                <c:pt idx="198">
                  <c:v>83.599997999999999</c:v>
                </c:pt>
                <c:pt idx="199">
                  <c:v>77.099997999999999</c:v>
                </c:pt>
                <c:pt idx="200">
                  <c:v>76.559997999999993</c:v>
                </c:pt>
                <c:pt idx="201">
                  <c:v>80.199996999999996</c:v>
                </c:pt>
                <c:pt idx="202">
                  <c:v>80.449996999999996</c:v>
                </c:pt>
                <c:pt idx="203">
                  <c:v>80.330001999999993</c:v>
                </c:pt>
                <c:pt idx="204">
                  <c:v>86.610000999999997</c:v>
                </c:pt>
                <c:pt idx="205">
                  <c:v>86.779999000000004</c:v>
                </c:pt>
                <c:pt idx="206">
                  <c:v>90.199996999999996</c:v>
                </c:pt>
                <c:pt idx="207">
                  <c:v>94.010002</c:v>
                </c:pt>
                <c:pt idx="208">
                  <c:v>89.080001999999993</c:v>
                </c:pt>
                <c:pt idx="209">
                  <c:v>90.639999000000003</c:v>
                </c:pt>
                <c:pt idx="210">
                  <c:v>94.75</c:v>
                </c:pt>
                <c:pt idx="211">
                  <c:v>93.639999000000003</c:v>
                </c:pt>
                <c:pt idx="212">
                  <c:v>96.709998999999996</c:v>
                </c:pt>
                <c:pt idx="213">
                  <c:v>93.300003000000004</c:v>
                </c:pt>
                <c:pt idx="214">
                  <c:v>94</c:v>
                </c:pt>
                <c:pt idx="215">
                  <c:v>96.470000999999996</c:v>
                </c:pt>
                <c:pt idx="216">
                  <c:v>92.239998</c:v>
                </c:pt>
                <c:pt idx="217">
                  <c:v>89.360000999999997</c:v>
                </c:pt>
                <c:pt idx="218">
                  <c:v>90.199996999999996</c:v>
                </c:pt>
                <c:pt idx="219">
                  <c:v>97.459998999999996</c:v>
                </c:pt>
                <c:pt idx="220">
                  <c:v>98.68</c:v>
                </c:pt>
                <c:pt idx="221">
                  <c:v>99.580001999999993</c:v>
                </c:pt>
                <c:pt idx="222">
                  <c:v>97.739998</c:v>
                </c:pt>
                <c:pt idx="223">
                  <c:v>98.860000999999997</c:v>
                </c:pt>
                <c:pt idx="224">
                  <c:v>102.66999800000001</c:v>
                </c:pt>
                <c:pt idx="225">
                  <c:v>103.410004</c:v>
                </c:pt>
                <c:pt idx="226">
                  <c:v>108.370003</c:v>
                </c:pt>
                <c:pt idx="227">
                  <c:v>103.860001</c:v>
                </c:pt>
                <c:pt idx="228">
                  <c:v>103.010002</c:v>
                </c:pt>
                <c:pt idx="229">
                  <c:v>98.129997000000003</c:v>
                </c:pt>
                <c:pt idx="230">
                  <c:v>101.510002</c:v>
                </c:pt>
                <c:pt idx="231">
                  <c:v>103.69000200000001</c:v>
                </c:pt>
                <c:pt idx="232">
                  <c:v>103.459999</c:v>
                </c:pt>
                <c:pt idx="233">
                  <c:v>97.709998999999996</c:v>
                </c:pt>
                <c:pt idx="234">
                  <c:v>91.830001999999993</c:v>
                </c:pt>
                <c:pt idx="235">
                  <c:v>95.510002</c:v>
                </c:pt>
                <c:pt idx="236">
                  <c:v>93.120002999999997</c:v>
                </c:pt>
                <c:pt idx="237">
                  <c:v>97.120002999999997</c:v>
                </c:pt>
                <c:pt idx="238">
                  <c:v>93.809997999999993</c:v>
                </c:pt>
                <c:pt idx="239">
                  <c:v>92.059997999999993</c:v>
                </c:pt>
                <c:pt idx="240">
                  <c:v>85.019997000000004</c:v>
                </c:pt>
                <c:pt idx="241">
                  <c:v>89.5</c:v>
                </c:pt>
                <c:pt idx="242">
                  <c:v>89.629997000000003</c:v>
                </c:pt>
                <c:pt idx="243">
                  <c:v>81.519997000000004</c:v>
                </c:pt>
                <c:pt idx="244">
                  <c:v>76.550003000000004</c:v>
                </c:pt>
                <c:pt idx="245">
                  <c:v>72.720000999999996</c:v>
                </c:pt>
                <c:pt idx="246">
                  <c:v>78.050003000000004</c:v>
                </c:pt>
                <c:pt idx="247">
                  <c:v>81.519997000000004</c:v>
                </c:pt>
                <c:pt idx="248">
                  <c:v>84.300003000000004</c:v>
                </c:pt>
                <c:pt idx="249">
                  <c:v>83.25</c:v>
                </c:pt>
                <c:pt idx="250">
                  <c:v>87.199996999999996</c:v>
                </c:pt>
                <c:pt idx="251">
                  <c:v>92.150002000000001</c:v>
                </c:pt>
                <c:pt idx="252">
                  <c:v>95.879997000000003</c:v>
                </c:pt>
                <c:pt idx="253">
                  <c:v>96.75</c:v>
                </c:pt>
                <c:pt idx="254">
                  <c:v>100.30999799999999</c:v>
                </c:pt>
                <c:pt idx="255">
                  <c:v>103.949997</c:v>
                </c:pt>
                <c:pt idx="256">
                  <c:v>99.629997000000003</c:v>
                </c:pt>
                <c:pt idx="257">
                  <c:v>98.699996999999996</c:v>
                </c:pt>
                <c:pt idx="258">
                  <c:v>95.580001999999993</c:v>
                </c:pt>
                <c:pt idx="259">
                  <c:v>99.029999000000004</c:v>
                </c:pt>
                <c:pt idx="260">
                  <c:v>98.339995999999999</c:v>
                </c:pt>
                <c:pt idx="261">
                  <c:v>94.230002999999996</c:v>
                </c:pt>
                <c:pt idx="262">
                  <c:v>93.989998</c:v>
                </c:pt>
                <c:pt idx="263">
                  <c:v>102.089996</c:v>
                </c:pt>
                <c:pt idx="264">
                  <c:v>103.94000200000001</c:v>
                </c:pt>
                <c:pt idx="265">
                  <c:v>106.57</c:v>
                </c:pt>
                <c:pt idx="266">
                  <c:v>107.199997</c:v>
                </c:pt>
                <c:pt idx="267">
                  <c:v>107.66999800000001</c:v>
                </c:pt>
                <c:pt idx="268">
                  <c:v>109.529999</c:v>
                </c:pt>
                <c:pt idx="269">
                  <c:v>107.139999</c:v>
                </c:pt>
                <c:pt idx="270">
                  <c:v>107.389999</c:v>
                </c:pt>
                <c:pt idx="271">
                  <c:v>111.089996</c:v>
                </c:pt>
                <c:pt idx="272">
                  <c:v>110.550003</c:v>
                </c:pt>
                <c:pt idx="273">
                  <c:v>111.58000199999999</c:v>
                </c:pt>
                <c:pt idx="274">
                  <c:v>116.66999800000001</c:v>
                </c:pt>
                <c:pt idx="275">
                  <c:v>118.050003</c:v>
                </c:pt>
                <c:pt idx="276">
                  <c:v>116.029999</c:v>
                </c:pt>
                <c:pt idx="277">
                  <c:v>111.68</c:v>
                </c:pt>
                <c:pt idx="278">
                  <c:v>111.519997</c:v>
                </c:pt>
                <c:pt idx="279">
                  <c:v>106.970001</c:v>
                </c:pt>
                <c:pt idx="280">
                  <c:v>104.949997</c:v>
                </c:pt>
                <c:pt idx="281">
                  <c:v>104.260002</c:v>
                </c:pt>
                <c:pt idx="282">
                  <c:v>108.220001</c:v>
                </c:pt>
                <c:pt idx="283">
                  <c:v>104.25</c:v>
                </c:pt>
                <c:pt idx="284">
                  <c:v>108.43</c:v>
                </c:pt>
                <c:pt idx="285">
                  <c:v>108.290001</c:v>
                </c:pt>
                <c:pt idx="286">
                  <c:v>95.959998999999996</c:v>
                </c:pt>
                <c:pt idx="287">
                  <c:v>97.550003000000004</c:v>
                </c:pt>
                <c:pt idx="288">
                  <c:v>96.57</c:v>
                </c:pt>
                <c:pt idx="289">
                  <c:v>96.220000999999996</c:v>
                </c:pt>
                <c:pt idx="290">
                  <c:v>93.980002999999996</c:v>
                </c:pt>
                <c:pt idx="291">
                  <c:v>90.309997999999993</c:v>
                </c:pt>
                <c:pt idx="292">
                  <c:v>87.279999000000004</c:v>
                </c:pt>
                <c:pt idx="293">
                  <c:v>86</c:v>
                </c:pt>
                <c:pt idx="294">
                  <c:v>79.309997999999993</c:v>
                </c:pt>
                <c:pt idx="295">
                  <c:v>72.150002000000001</c:v>
                </c:pt>
                <c:pt idx="296">
                  <c:v>63.540000999999997</c:v>
                </c:pt>
                <c:pt idx="297">
                  <c:v>73.900002000000001</c:v>
                </c:pt>
                <c:pt idx="298">
                  <c:v>69.970000999999996</c:v>
                </c:pt>
                <c:pt idx="299">
                  <c:v>68.559997999999993</c:v>
                </c:pt>
                <c:pt idx="300">
                  <c:v>76.980002999999996</c:v>
                </c:pt>
                <c:pt idx="301">
                  <c:v>81.589995999999999</c:v>
                </c:pt>
                <c:pt idx="302">
                  <c:v>83.360000999999997</c:v>
                </c:pt>
                <c:pt idx="303">
                  <c:v>87.300003000000004</c:v>
                </c:pt>
                <c:pt idx="304">
                  <c:v>91.150002000000001</c:v>
                </c:pt>
                <c:pt idx="305">
                  <c:v>95.190002000000007</c:v>
                </c:pt>
                <c:pt idx="306">
                  <c:v>88.75</c:v>
                </c:pt>
                <c:pt idx="307">
                  <c:v>86.879997000000003</c:v>
                </c:pt>
                <c:pt idx="308">
                  <c:v>83.870002999999997</c:v>
                </c:pt>
                <c:pt idx="309">
                  <c:v>89.040001000000004</c:v>
                </c:pt>
                <c:pt idx="310">
                  <c:v>91.239998</c:v>
                </c:pt>
                <c:pt idx="311">
                  <c:v>90.190002000000007</c:v>
                </c:pt>
                <c:pt idx="312">
                  <c:v>100.860001</c:v>
                </c:pt>
                <c:pt idx="313">
                  <c:v>99.709998999999996</c:v>
                </c:pt>
                <c:pt idx="314">
                  <c:v>102.769997</c:v>
                </c:pt>
                <c:pt idx="315">
                  <c:v>101.639999</c:v>
                </c:pt>
                <c:pt idx="316">
                  <c:v>100.18</c:v>
                </c:pt>
                <c:pt idx="317">
                  <c:v>104.279999</c:v>
                </c:pt>
                <c:pt idx="318">
                  <c:v>103.44000200000001</c:v>
                </c:pt>
                <c:pt idx="319">
                  <c:v>102.910004</c:v>
                </c:pt>
                <c:pt idx="320">
                  <c:v>105.239998</c:v>
                </c:pt>
                <c:pt idx="321">
                  <c:v>102.900002</c:v>
                </c:pt>
                <c:pt idx="322">
                  <c:v>102.099998</c:v>
                </c:pt>
                <c:pt idx="323">
                  <c:v>107.459999</c:v>
                </c:pt>
                <c:pt idx="324">
                  <c:v>102.029999</c:v>
                </c:pt>
                <c:pt idx="325">
                  <c:v>99.82</c:v>
                </c:pt>
                <c:pt idx="326">
                  <c:v>98.419998000000007</c:v>
                </c:pt>
                <c:pt idx="327">
                  <c:v>98.440002000000007</c:v>
                </c:pt>
                <c:pt idx="328">
                  <c:v>96.120002999999997</c:v>
                </c:pt>
                <c:pt idx="329">
                  <c:v>100.480003</c:v>
                </c:pt>
                <c:pt idx="330">
                  <c:v>98.849997999999999</c:v>
                </c:pt>
                <c:pt idx="331">
                  <c:v>96.769997000000004</c:v>
                </c:pt>
                <c:pt idx="332">
                  <c:v>96.529999000000004</c:v>
                </c:pt>
                <c:pt idx="333">
                  <c:v>92.339995999999999</c:v>
                </c:pt>
                <c:pt idx="334">
                  <c:v>94.830001999999993</c:v>
                </c:pt>
                <c:pt idx="335">
                  <c:v>95.099997999999999</c:v>
                </c:pt>
                <c:pt idx="336">
                  <c:v>89.25</c:v>
                </c:pt>
                <c:pt idx="337">
                  <c:v>87.040001000000004</c:v>
                </c:pt>
                <c:pt idx="338">
                  <c:v>89.209998999999996</c:v>
                </c:pt>
                <c:pt idx="339">
                  <c:v>96.830001999999993</c:v>
                </c:pt>
                <c:pt idx="340">
                  <c:v>97.239998</c:v>
                </c:pt>
                <c:pt idx="341">
                  <c:v>95.529999000000004</c:v>
                </c:pt>
                <c:pt idx="342">
                  <c:v>100.68</c:v>
                </c:pt>
                <c:pt idx="343">
                  <c:v>103.290001</c:v>
                </c:pt>
                <c:pt idx="344">
                  <c:v>102.540001</c:v>
                </c:pt>
                <c:pt idx="345">
                  <c:v>93.150002000000001</c:v>
                </c:pt>
                <c:pt idx="346">
                  <c:v>94.699996999999996</c:v>
                </c:pt>
                <c:pt idx="347">
                  <c:v>96.110000999999997</c:v>
                </c:pt>
                <c:pt idx="348">
                  <c:v>99.93</c:v>
                </c:pt>
                <c:pt idx="349">
                  <c:v>96.279999000000004</c:v>
                </c:pt>
                <c:pt idx="350">
                  <c:v>101.589996</c:v>
                </c:pt>
                <c:pt idx="351">
                  <c:v>101.760002</c:v>
                </c:pt>
                <c:pt idx="352">
                  <c:v>99.080001999999993</c:v>
                </c:pt>
                <c:pt idx="353">
                  <c:v>102.910004</c:v>
                </c:pt>
                <c:pt idx="354">
                  <c:v>103.80999799999999</c:v>
                </c:pt>
                <c:pt idx="355">
                  <c:v>109.32</c:v>
                </c:pt>
                <c:pt idx="356">
                  <c:v>109.32</c:v>
                </c:pt>
                <c:pt idx="357">
                  <c:v>101.82</c:v>
                </c:pt>
                <c:pt idx="358">
                  <c:v>106.160004</c:v>
                </c:pt>
                <c:pt idx="359">
                  <c:v>107.94000200000001</c:v>
                </c:pt>
                <c:pt idx="360">
                  <c:v>114.160004</c:v>
                </c:pt>
                <c:pt idx="361">
                  <c:v>113.660004</c:v>
                </c:pt>
                <c:pt idx="362">
                  <c:v>102.089996</c:v>
                </c:pt>
                <c:pt idx="363">
                  <c:v>106.290001</c:v>
                </c:pt>
                <c:pt idx="364">
                  <c:v>111.239998</c:v>
                </c:pt>
                <c:pt idx="365">
                  <c:v>114.239998</c:v>
                </c:pt>
                <c:pt idx="366">
                  <c:v>121.66999800000001</c:v>
                </c:pt>
                <c:pt idx="367">
                  <c:v>122.379997</c:v>
                </c:pt>
                <c:pt idx="368">
                  <c:v>125.459999</c:v>
                </c:pt>
                <c:pt idx="369">
                  <c:v>127.470001</c:v>
                </c:pt>
                <c:pt idx="370">
                  <c:v>140.520004</c:v>
                </c:pt>
                <c:pt idx="371">
                  <c:v>135.759995</c:v>
                </c:pt>
                <c:pt idx="372">
                  <c:v>129.550003</c:v>
                </c:pt>
                <c:pt idx="373">
                  <c:v>131.270004</c:v>
                </c:pt>
                <c:pt idx="374">
                  <c:v>136</c:v>
                </c:pt>
                <c:pt idx="375">
                  <c:v>132.80999800000001</c:v>
                </c:pt>
                <c:pt idx="376">
                  <c:v>132.58999600000001</c:v>
                </c:pt>
                <c:pt idx="377">
                  <c:v>131.21000699999999</c:v>
                </c:pt>
                <c:pt idx="378">
                  <c:v>130.91999799999999</c:v>
                </c:pt>
                <c:pt idx="379">
                  <c:v>122.790001</c:v>
                </c:pt>
                <c:pt idx="380">
                  <c:v>116.18</c:v>
                </c:pt>
                <c:pt idx="381">
                  <c:v>121.889999</c:v>
                </c:pt>
                <c:pt idx="382">
                  <c:v>126.349998</c:v>
                </c:pt>
                <c:pt idx="383">
                  <c:v>122.550003</c:v>
                </c:pt>
                <c:pt idx="384">
                  <c:v>120.400002</c:v>
                </c:pt>
                <c:pt idx="385">
                  <c:v>113.110001</c:v>
                </c:pt>
                <c:pt idx="386">
                  <c:v>111.959999</c:v>
                </c:pt>
                <c:pt idx="387">
                  <c:v>116.44000200000001</c:v>
                </c:pt>
                <c:pt idx="388">
                  <c:v>111.879997</c:v>
                </c:pt>
                <c:pt idx="389">
                  <c:v>109.610001</c:v>
                </c:pt>
                <c:pt idx="390">
                  <c:v>107.089996</c:v>
                </c:pt>
                <c:pt idx="391">
                  <c:v>119.510002</c:v>
                </c:pt>
                <c:pt idx="392">
                  <c:v>120.41999800000001</c:v>
                </c:pt>
                <c:pt idx="393">
                  <c:v>133.720001</c:v>
                </c:pt>
                <c:pt idx="394">
                  <c:v>138.529999</c:v>
                </c:pt>
                <c:pt idx="395">
                  <c:v>140.63999899999999</c:v>
                </c:pt>
                <c:pt idx="396">
                  <c:v>145.300003</c:v>
                </c:pt>
                <c:pt idx="397">
                  <c:v>148.05999800000001</c:v>
                </c:pt>
                <c:pt idx="398">
                  <c:v>152.96000699999999</c:v>
                </c:pt>
                <c:pt idx="399">
                  <c:v>164.429993</c:v>
                </c:pt>
                <c:pt idx="400">
                  <c:v>162.38999899999999</c:v>
                </c:pt>
                <c:pt idx="401">
                  <c:v>167.63999899999999</c:v>
                </c:pt>
                <c:pt idx="402">
                  <c:v>162.55999800000001</c:v>
                </c:pt>
                <c:pt idx="403">
                  <c:v>164.39999399999999</c:v>
                </c:pt>
                <c:pt idx="404">
                  <c:v>166.070007</c:v>
                </c:pt>
                <c:pt idx="405">
                  <c:v>163.550003</c:v>
                </c:pt>
                <c:pt idx="406">
                  <c:v>166.39999399999999</c:v>
                </c:pt>
                <c:pt idx="407">
                  <c:v>164.929993</c:v>
                </c:pt>
                <c:pt idx="408">
                  <c:v>163.41000399999999</c:v>
                </c:pt>
                <c:pt idx="409">
                  <c:v>157.05999800000001</c:v>
                </c:pt>
                <c:pt idx="410">
                  <c:v>159.179993</c:v>
                </c:pt>
                <c:pt idx="411">
                  <c:v>160.050003</c:v>
                </c:pt>
                <c:pt idx="412">
                  <c:v>150.550003</c:v>
                </c:pt>
                <c:pt idx="413">
                  <c:v>153.179993</c:v>
                </c:pt>
                <c:pt idx="414">
                  <c:v>150.66000399999999</c:v>
                </c:pt>
                <c:pt idx="415">
                  <c:v>166.679993</c:v>
                </c:pt>
                <c:pt idx="416">
                  <c:v>166.10000600000001</c:v>
                </c:pt>
                <c:pt idx="417">
                  <c:v>166.08999600000001</c:v>
                </c:pt>
                <c:pt idx="418">
                  <c:v>163.58000200000001</c:v>
                </c:pt>
                <c:pt idx="419">
                  <c:v>167.240005</c:v>
                </c:pt>
                <c:pt idx="420">
                  <c:v>179.63000500000001</c:v>
                </c:pt>
                <c:pt idx="421">
                  <c:v>181.179993</c:v>
                </c:pt>
                <c:pt idx="422">
                  <c:v>180.66000399999999</c:v>
                </c:pt>
                <c:pt idx="423">
                  <c:v>179.83000200000001</c:v>
                </c:pt>
                <c:pt idx="424">
                  <c:v>189.550003</c:v>
                </c:pt>
                <c:pt idx="425">
                  <c:v>191.85000600000001</c:v>
                </c:pt>
                <c:pt idx="426">
                  <c:v>190.91999799999999</c:v>
                </c:pt>
                <c:pt idx="427">
                  <c:v>188.63000500000001</c:v>
                </c:pt>
                <c:pt idx="428">
                  <c:v>182.08000200000001</c:v>
                </c:pt>
                <c:pt idx="429">
                  <c:v>189.820007</c:v>
                </c:pt>
                <c:pt idx="430">
                  <c:v>202.16999799999999</c:v>
                </c:pt>
                <c:pt idx="431">
                  <c:v>211.279999</c:v>
                </c:pt>
                <c:pt idx="432">
                  <c:v>211.779999</c:v>
                </c:pt>
                <c:pt idx="433">
                  <c:v>226.91999799999999</c:v>
                </c:pt>
                <c:pt idx="434">
                  <c:v>238.89999399999999</c:v>
                </c:pt>
                <c:pt idx="435">
                  <c:v>235.520004</c:v>
                </c:pt>
                <c:pt idx="436">
                  <c:v>247.35000600000001</c:v>
                </c:pt>
                <c:pt idx="437">
                  <c:v>250.83999600000001</c:v>
                </c:pt>
                <c:pt idx="438">
                  <c:v>236.11999499999999</c:v>
                </c:pt>
                <c:pt idx="439">
                  <c:v>252.929993</c:v>
                </c:pt>
                <c:pt idx="440">
                  <c:v>231.320007</c:v>
                </c:pt>
                <c:pt idx="441">
                  <c:v>243.979996</c:v>
                </c:pt>
                <c:pt idx="442">
                  <c:v>249.220001</c:v>
                </c:pt>
                <c:pt idx="443">
                  <c:v>242.16999799999999</c:v>
                </c:pt>
                <c:pt idx="444">
                  <c:v>274.07998700000002</c:v>
                </c:pt>
                <c:pt idx="445">
                  <c:v>284.20001200000002</c:v>
                </c:pt>
                <c:pt idx="446">
                  <c:v>291.70001200000002</c:v>
                </c:pt>
                <c:pt idx="447">
                  <c:v>288.35998499999999</c:v>
                </c:pt>
                <c:pt idx="448">
                  <c:v>290.10000600000001</c:v>
                </c:pt>
                <c:pt idx="449">
                  <c:v>304</c:v>
                </c:pt>
                <c:pt idx="450">
                  <c:v>318.66000400000001</c:v>
                </c:pt>
                <c:pt idx="451">
                  <c:v>329.79998799999998</c:v>
                </c:pt>
                <c:pt idx="452">
                  <c:v>321.82998700000002</c:v>
                </c:pt>
                <c:pt idx="453">
                  <c:v>251.78999300000001</c:v>
                </c:pt>
                <c:pt idx="454">
                  <c:v>230.300003</c:v>
                </c:pt>
                <c:pt idx="455">
                  <c:v>247.08000200000001</c:v>
                </c:pt>
                <c:pt idx="456">
                  <c:v>257.07000699999998</c:v>
                </c:pt>
                <c:pt idx="457">
                  <c:v>267.82000699999998</c:v>
                </c:pt>
                <c:pt idx="458">
                  <c:v>258.89001500000001</c:v>
                </c:pt>
                <c:pt idx="459">
                  <c:v>261.32998700000002</c:v>
                </c:pt>
                <c:pt idx="460">
                  <c:v>262.16000400000001</c:v>
                </c:pt>
                <c:pt idx="461">
                  <c:v>273.5</c:v>
                </c:pt>
                <c:pt idx="462">
                  <c:v>272.01998900000001</c:v>
                </c:pt>
                <c:pt idx="463">
                  <c:v>261.51998900000001</c:v>
                </c:pt>
                <c:pt idx="464">
                  <c:v>271.91000400000001</c:v>
                </c:pt>
                <c:pt idx="465">
                  <c:v>278.97000100000002</c:v>
                </c:pt>
                <c:pt idx="466">
                  <c:v>273.70001200000002</c:v>
                </c:pt>
                <c:pt idx="467">
                  <c:v>277.72000100000002</c:v>
                </c:pt>
                <c:pt idx="468">
                  <c:v>297.47000100000002</c:v>
                </c:pt>
                <c:pt idx="469">
                  <c:v>288.85998499999999</c:v>
                </c:pt>
                <c:pt idx="470">
                  <c:v>294.86999500000002</c:v>
                </c:pt>
                <c:pt idx="471">
                  <c:v>309.64001500000001</c:v>
                </c:pt>
                <c:pt idx="472">
                  <c:v>320.51998900000001</c:v>
                </c:pt>
                <c:pt idx="473">
                  <c:v>317.98001099999999</c:v>
                </c:pt>
                <c:pt idx="474">
                  <c:v>346.07998700000002</c:v>
                </c:pt>
                <c:pt idx="475">
                  <c:v>351.45001200000002</c:v>
                </c:pt>
                <c:pt idx="476">
                  <c:v>349.14999399999999</c:v>
                </c:pt>
                <c:pt idx="477">
                  <c:v>340.35998499999999</c:v>
                </c:pt>
                <c:pt idx="478">
                  <c:v>345.98998999999998</c:v>
                </c:pt>
                <c:pt idx="479">
                  <c:v>353.39999399999999</c:v>
                </c:pt>
                <c:pt idx="480">
                  <c:v>329.07998700000002</c:v>
                </c:pt>
                <c:pt idx="481">
                  <c:v>331.89001500000001</c:v>
                </c:pt>
                <c:pt idx="482">
                  <c:v>339.94000199999999</c:v>
                </c:pt>
                <c:pt idx="483">
                  <c:v>330.79998799999998</c:v>
                </c:pt>
                <c:pt idx="484">
                  <c:v>361.23001099999999</c:v>
                </c:pt>
                <c:pt idx="485">
                  <c:v>358.01998900000001</c:v>
                </c:pt>
                <c:pt idx="486">
                  <c:v>356.14999399999999</c:v>
                </c:pt>
                <c:pt idx="487">
                  <c:v>322.55999800000001</c:v>
                </c:pt>
                <c:pt idx="488">
                  <c:v>306.04998799999998</c:v>
                </c:pt>
                <c:pt idx="489">
                  <c:v>304</c:v>
                </c:pt>
                <c:pt idx="490">
                  <c:v>322.22000100000002</c:v>
                </c:pt>
                <c:pt idx="491">
                  <c:v>330.22000100000002</c:v>
                </c:pt>
                <c:pt idx="492">
                  <c:v>343.92999300000002</c:v>
                </c:pt>
                <c:pt idx="493">
                  <c:v>367.07000699999998</c:v>
                </c:pt>
                <c:pt idx="494">
                  <c:v>375.22000100000002</c:v>
                </c:pt>
                <c:pt idx="495">
                  <c:v>375.33999599999999</c:v>
                </c:pt>
                <c:pt idx="496">
                  <c:v>389.82998700000002</c:v>
                </c:pt>
                <c:pt idx="497">
                  <c:v>371.16000400000001</c:v>
                </c:pt>
                <c:pt idx="498">
                  <c:v>387.80999800000001</c:v>
                </c:pt>
                <c:pt idx="499">
                  <c:v>395.42999300000002</c:v>
                </c:pt>
                <c:pt idx="500">
                  <c:v>387.85998499999999</c:v>
                </c:pt>
                <c:pt idx="501">
                  <c:v>392.45001200000002</c:v>
                </c:pt>
                <c:pt idx="502">
                  <c:v>375.22000100000002</c:v>
                </c:pt>
                <c:pt idx="503">
                  <c:v>417.08999599999999</c:v>
                </c:pt>
                <c:pt idx="504">
                  <c:v>408.77999899999998</c:v>
                </c:pt>
                <c:pt idx="505">
                  <c:v>412.70001200000002</c:v>
                </c:pt>
                <c:pt idx="506">
                  <c:v>403.69000199999999</c:v>
                </c:pt>
                <c:pt idx="507">
                  <c:v>414.95001200000002</c:v>
                </c:pt>
                <c:pt idx="508">
                  <c:v>415.35000600000001</c:v>
                </c:pt>
                <c:pt idx="509">
                  <c:v>408.14001500000001</c:v>
                </c:pt>
                <c:pt idx="510">
                  <c:v>424.209991</c:v>
                </c:pt>
                <c:pt idx="511">
                  <c:v>414.02999899999998</c:v>
                </c:pt>
                <c:pt idx="512">
                  <c:v>417.79998799999998</c:v>
                </c:pt>
                <c:pt idx="513">
                  <c:v>418.67999300000002</c:v>
                </c:pt>
                <c:pt idx="514">
                  <c:v>431.35000600000001</c:v>
                </c:pt>
                <c:pt idx="515">
                  <c:v>435.709991</c:v>
                </c:pt>
                <c:pt idx="516">
                  <c:v>438.77999899999998</c:v>
                </c:pt>
                <c:pt idx="517">
                  <c:v>443.38000499999998</c:v>
                </c:pt>
                <c:pt idx="518">
                  <c:v>451.67001299999998</c:v>
                </c:pt>
                <c:pt idx="519">
                  <c:v>440.19000199999999</c:v>
                </c:pt>
                <c:pt idx="520">
                  <c:v>450.19000199999999</c:v>
                </c:pt>
                <c:pt idx="521">
                  <c:v>450.52999899999998</c:v>
                </c:pt>
                <c:pt idx="522">
                  <c:v>448.13000499999998</c:v>
                </c:pt>
                <c:pt idx="523">
                  <c:v>463.55999800000001</c:v>
                </c:pt>
                <c:pt idx="524">
                  <c:v>458.92999300000002</c:v>
                </c:pt>
                <c:pt idx="525">
                  <c:v>467.82998700000002</c:v>
                </c:pt>
                <c:pt idx="526">
                  <c:v>461.790009</c:v>
                </c:pt>
                <c:pt idx="527">
                  <c:v>466.45001200000002</c:v>
                </c:pt>
                <c:pt idx="528">
                  <c:v>481.60998499999999</c:v>
                </c:pt>
                <c:pt idx="529">
                  <c:v>467.14001500000001</c:v>
                </c:pt>
                <c:pt idx="530">
                  <c:v>445.76998900000001</c:v>
                </c:pt>
                <c:pt idx="531">
                  <c:v>450.91000400000001</c:v>
                </c:pt>
                <c:pt idx="532">
                  <c:v>456.5</c:v>
                </c:pt>
                <c:pt idx="533">
                  <c:v>444.26998900000001</c:v>
                </c:pt>
                <c:pt idx="534">
                  <c:v>458.26001000000002</c:v>
                </c:pt>
                <c:pt idx="535">
                  <c:v>475.48998999999998</c:v>
                </c:pt>
                <c:pt idx="536">
                  <c:v>462.709991</c:v>
                </c:pt>
                <c:pt idx="537">
                  <c:v>472.35000600000001</c:v>
                </c:pt>
                <c:pt idx="538">
                  <c:v>453.69000199999999</c:v>
                </c:pt>
                <c:pt idx="539">
                  <c:v>459.26998900000001</c:v>
                </c:pt>
                <c:pt idx="540">
                  <c:v>470.42001299999998</c:v>
                </c:pt>
                <c:pt idx="541">
                  <c:v>487.39001500000001</c:v>
                </c:pt>
                <c:pt idx="542">
                  <c:v>500.709991</c:v>
                </c:pt>
                <c:pt idx="543">
                  <c:v>514.71002199999998</c:v>
                </c:pt>
                <c:pt idx="544">
                  <c:v>533.40002400000003</c:v>
                </c:pt>
                <c:pt idx="545">
                  <c:v>544.75</c:v>
                </c:pt>
                <c:pt idx="546">
                  <c:v>562.05999799999995</c:v>
                </c:pt>
                <c:pt idx="547">
                  <c:v>561.88000499999998</c:v>
                </c:pt>
                <c:pt idx="548">
                  <c:v>584.40997300000004</c:v>
                </c:pt>
                <c:pt idx="549">
                  <c:v>581.5</c:v>
                </c:pt>
                <c:pt idx="550">
                  <c:v>605.36999500000002</c:v>
                </c:pt>
                <c:pt idx="551">
                  <c:v>615.92999299999997</c:v>
                </c:pt>
                <c:pt idx="552">
                  <c:v>636.02002000000005</c:v>
                </c:pt>
                <c:pt idx="553">
                  <c:v>640.42999299999997</c:v>
                </c:pt>
                <c:pt idx="554">
                  <c:v>645.5</c:v>
                </c:pt>
                <c:pt idx="555">
                  <c:v>654.169983</c:v>
                </c:pt>
                <c:pt idx="556">
                  <c:v>669.11999500000002</c:v>
                </c:pt>
                <c:pt idx="557">
                  <c:v>670.63000499999998</c:v>
                </c:pt>
                <c:pt idx="558">
                  <c:v>639.95001200000002</c:v>
                </c:pt>
                <c:pt idx="559">
                  <c:v>651.98999000000003</c:v>
                </c:pt>
                <c:pt idx="560">
                  <c:v>687.330017</c:v>
                </c:pt>
                <c:pt idx="561">
                  <c:v>705.27002000000005</c:v>
                </c:pt>
                <c:pt idx="562">
                  <c:v>757.02002000000005</c:v>
                </c:pt>
                <c:pt idx="563">
                  <c:v>740.73999000000003</c:v>
                </c:pt>
                <c:pt idx="564">
                  <c:v>786.15997300000004</c:v>
                </c:pt>
                <c:pt idx="565">
                  <c:v>790.82000700000003</c:v>
                </c:pt>
                <c:pt idx="566">
                  <c:v>757.11999500000002</c:v>
                </c:pt>
                <c:pt idx="567">
                  <c:v>801.34002699999996</c:v>
                </c:pt>
                <c:pt idx="568">
                  <c:v>848.28002900000001</c:v>
                </c:pt>
                <c:pt idx="569">
                  <c:v>885.14001499999995</c:v>
                </c:pt>
                <c:pt idx="570">
                  <c:v>954.30999799999995</c:v>
                </c:pt>
                <c:pt idx="571">
                  <c:v>899.46997099999999</c:v>
                </c:pt>
                <c:pt idx="572">
                  <c:v>947.28002900000001</c:v>
                </c:pt>
                <c:pt idx="573">
                  <c:v>914.61999500000002</c:v>
                </c:pt>
                <c:pt idx="574">
                  <c:v>955.40002400000003</c:v>
                </c:pt>
                <c:pt idx="575">
                  <c:v>970.42999299999997</c:v>
                </c:pt>
                <c:pt idx="576">
                  <c:v>980.28002900000001</c:v>
                </c:pt>
                <c:pt idx="577">
                  <c:v>1049.339966</c:v>
                </c:pt>
                <c:pt idx="578">
                  <c:v>1101.75</c:v>
                </c:pt>
                <c:pt idx="579">
                  <c:v>1111.75</c:v>
                </c:pt>
                <c:pt idx="580">
                  <c:v>1090.8199460000001</c:v>
                </c:pt>
                <c:pt idx="581">
                  <c:v>1133.839966</c:v>
                </c:pt>
                <c:pt idx="582">
                  <c:v>1120.670044</c:v>
                </c:pt>
                <c:pt idx="583">
                  <c:v>957.28002900000001</c:v>
                </c:pt>
                <c:pt idx="584">
                  <c:v>1017.01001</c:v>
                </c:pt>
                <c:pt idx="585">
                  <c:v>1098.670044</c:v>
                </c:pt>
                <c:pt idx="586">
                  <c:v>1163.630005</c:v>
                </c:pt>
                <c:pt idx="587">
                  <c:v>1229.2299800000001</c:v>
                </c:pt>
                <c:pt idx="588">
                  <c:v>1279.6400149999999</c:v>
                </c:pt>
                <c:pt idx="589">
                  <c:v>1238.329956</c:v>
                </c:pt>
                <c:pt idx="590">
                  <c:v>1286.369995</c:v>
                </c:pt>
                <c:pt idx="591">
                  <c:v>1335.1800539999999</c:v>
                </c:pt>
                <c:pt idx="592">
                  <c:v>1301.839966</c:v>
                </c:pt>
                <c:pt idx="593">
                  <c:v>1372.709961</c:v>
                </c:pt>
                <c:pt idx="594">
                  <c:v>1328.719971</c:v>
                </c:pt>
                <c:pt idx="595">
                  <c:v>1320.410034</c:v>
                </c:pt>
                <c:pt idx="596">
                  <c:v>1282.709961</c:v>
                </c:pt>
                <c:pt idx="597">
                  <c:v>1362.9300539999999</c:v>
                </c:pt>
                <c:pt idx="598">
                  <c:v>1388.910034</c:v>
                </c:pt>
                <c:pt idx="599">
                  <c:v>1469.25</c:v>
                </c:pt>
                <c:pt idx="600">
                  <c:v>1394.459961</c:v>
                </c:pt>
                <c:pt idx="601">
                  <c:v>1366.420044</c:v>
                </c:pt>
                <c:pt idx="602">
                  <c:v>1498.579956</c:v>
                </c:pt>
                <c:pt idx="603">
                  <c:v>1452.4300539999999</c:v>
                </c:pt>
                <c:pt idx="604">
                  <c:v>1420.599976</c:v>
                </c:pt>
                <c:pt idx="605">
                  <c:v>1454.599976</c:v>
                </c:pt>
                <c:pt idx="606">
                  <c:v>1430.829956</c:v>
                </c:pt>
                <c:pt idx="607">
                  <c:v>1517.6800539999999</c:v>
                </c:pt>
                <c:pt idx="608">
                  <c:v>1436.51001</c:v>
                </c:pt>
                <c:pt idx="609">
                  <c:v>1429.400024</c:v>
                </c:pt>
                <c:pt idx="610">
                  <c:v>1314.9499510000001</c:v>
                </c:pt>
                <c:pt idx="611">
                  <c:v>1320.280029</c:v>
                </c:pt>
                <c:pt idx="612">
                  <c:v>1366.01001</c:v>
                </c:pt>
                <c:pt idx="613">
                  <c:v>1239.9399410000001</c:v>
                </c:pt>
                <c:pt idx="614">
                  <c:v>1160.329956</c:v>
                </c:pt>
                <c:pt idx="615">
                  <c:v>1249.459961</c:v>
                </c:pt>
                <c:pt idx="616">
                  <c:v>1255.8199460000001</c:v>
                </c:pt>
                <c:pt idx="617">
                  <c:v>1224.380005</c:v>
                </c:pt>
                <c:pt idx="618">
                  <c:v>1211.2299800000001</c:v>
                </c:pt>
                <c:pt idx="619">
                  <c:v>1133.579956</c:v>
                </c:pt>
                <c:pt idx="620">
                  <c:v>1040.9399410000001</c:v>
                </c:pt>
                <c:pt idx="621">
                  <c:v>1059.780029</c:v>
                </c:pt>
                <c:pt idx="622">
                  <c:v>1139.4499510000001</c:v>
                </c:pt>
                <c:pt idx="623">
                  <c:v>1148.079956</c:v>
                </c:pt>
                <c:pt idx="624">
                  <c:v>1130.1999510000001</c:v>
                </c:pt>
                <c:pt idx="625">
                  <c:v>1106.7299800000001</c:v>
                </c:pt>
                <c:pt idx="626">
                  <c:v>1147.3900149999999</c:v>
                </c:pt>
                <c:pt idx="627">
                  <c:v>1076.920044</c:v>
                </c:pt>
                <c:pt idx="628">
                  <c:v>1067.1400149999999</c:v>
                </c:pt>
                <c:pt idx="629">
                  <c:v>989.82000700000003</c:v>
                </c:pt>
                <c:pt idx="630">
                  <c:v>911.61999500000002</c:v>
                </c:pt>
                <c:pt idx="631">
                  <c:v>916.07000700000003</c:v>
                </c:pt>
                <c:pt idx="632">
                  <c:v>815.28002900000001</c:v>
                </c:pt>
                <c:pt idx="633">
                  <c:v>885.76000999999997</c:v>
                </c:pt>
                <c:pt idx="634">
                  <c:v>936.30999799999995</c:v>
                </c:pt>
                <c:pt idx="635">
                  <c:v>879.82000700000003</c:v>
                </c:pt>
                <c:pt idx="636">
                  <c:v>855.70001200000002</c:v>
                </c:pt>
                <c:pt idx="637">
                  <c:v>841.15002400000003</c:v>
                </c:pt>
                <c:pt idx="638">
                  <c:v>848.17999299999997</c:v>
                </c:pt>
                <c:pt idx="639">
                  <c:v>916.919983</c:v>
                </c:pt>
                <c:pt idx="640">
                  <c:v>963.59002699999996</c:v>
                </c:pt>
                <c:pt idx="641">
                  <c:v>974.5</c:v>
                </c:pt>
                <c:pt idx="642">
                  <c:v>990.30999799999995</c:v>
                </c:pt>
                <c:pt idx="643">
                  <c:v>1008.01001</c:v>
                </c:pt>
                <c:pt idx="644">
                  <c:v>995.96997099999999</c:v>
                </c:pt>
                <c:pt idx="645">
                  <c:v>1050.709961</c:v>
                </c:pt>
                <c:pt idx="646">
                  <c:v>1058.1999510000001</c:v>
                </c:pt>
                <c:pt idx="647">
                  <c:v>1111.920044</c:v>
                </c:pt>
                <c:pt idx="648">
                  <c:v>1131.130005</c:v>
                </c:pt>
                <c:pt idx="649">
                  <c:v>1144.9399410000001</c:v>
                </c:pt>
                <c:pt idx="650">
                  <c:v>1126.209961</c:v>
                </c:pt>
                <c:pt idx="651">
                  <c:v>1107.3000489999999</c:v>
                </c:pt>
                <c:pt idx="652">
                  <c:v>1120.6800539999999</c:v>
                </c:pt>
                <c:pt idx="653">
                  <c:v>1140.839966</c:v>
                </c:pt>
                <c:pt idx="654">
                  <c:v>1101.719971</c:v>
                </c:pt>
                <c:pt idx="655">
                  <c:v>1104.23999</c:v>
                </c:pt>
                <c:pt idx="656">
                  <c:v>1114.579956</c:v>
                </c:pt>
                <c:pt idx="657">
                  <c:v>1130.1999510000001</c:v>
                </c:pt>
                <c:pt idx="658">
                  <c:v>1173.8199460000001</c:v>
                </c:pt>
                <c:pt idx="659">
                  <c:v>1211.920044</c:v>
                </c:pt>
                <c:pt idx="660">
                  <c:v>1181.2700199999999</c:v>
                </c:pt>
                <c:pt idx="661">
                  <c:v>1203.599976</c:v>
                </c:pt>
                <c:pt idx="662">
                  <c:v>1180.589966</c:v>
                </c:pt>
                <c:pt idx="663">
                  <c:v>1156.849976</c:v>
                </c:pt>
                <c:pt idx="664">
                  <c:v>1191.5</c:v>
                </c:pt>
                <c:pt idx="665">
                  <c:v>1191.329956</c:v>
                </c:pt>
                <c:pt idx="666">
                  <c:v>1234.1800539999999</c:v>
                </c:pt>
                <c:pt idx="667">
                  <c:v>1220.329956</c:v>
                </c:pt>
                <c:pt idx="668">
                  <c:v>1228.8100589999999</c:v>
                </c:pt>
                <c:pt idx="669">
                  <c:v>1207.01001</c:v>
                </c:pt>
                <c:pt idx="670">
                  <c:v>1249.4799800000001</c:v>
                </c:pt>
                <c:pt idx="671">
                  <c:v>1248.290039</c:v>
                </c:pt>
                <c:pt idx="672">
                  <c:v>1280.079956</c:v>
                </c:pt>
                <c:pt idx="673">
                  <c:v>1280.660034</c:v>
                </c:pt>
                <c:pt idx="674">
                  <c:v>1294.869995</c:v>
                </c:pt>
                <c:pt idx="675">
                  <c:v>1310.6099850000001</c:v>
                </c:pt>
                <c:pt idx="676">
                  <c:v>1270.089966</c:v>
                </c:pt>
                <c:pt idx="677">
                  <c:v>1270.1999510000001</c:v>
                </c:pt>
                <c:pt idx="678">
                  <c:v>1276.660034</c:v>
                </c:pt>
                <c:pt idx="679">
                  <c:v>1303.8199460000001</c:v>
                </c:pt>
                <c:pt idx="680">
                  <c:v>1335.849976</c:v>
                </c:pt>
                <c:pt idx="681">
                  <c:v>1377.9399410000001</c:v>
                </c:pt>
                <c:pt idx="682">
                  <c:v>1400.630005</c:v>
                </c:pt>
                <c:pt idx="683">
                  <c:v>1418.3000489999999</c:v>
                </c:pt>
                <c:pt idx="684">
                  <c:v>1438.23999</c:v>
                </c:pt>
                <c:pt idx="685">
                  <c:v>1406.8199460000001</c:v>
                </c:pt>
                <c:pt idx="686">
                  <c:v>1420.8599850000001</c:v>
                </c:pt>
                <c:pt idx="687">
                  <c:v>1482.369995</c:v>
                </c:pt>
                <c:pt idx="688">
                  <c:v>1530.619995</c:v>
                </c:pt>
                <c:pt idx="689">
                  <c:v>1503.349976</c:v>
                </c:pt>
                <c:pt idx="690">
                  <c:v>1455.2700199999999</c:v>
                </c:pt>
                <c:pt idx="691">
                  <c:v>1473.98999</c:v>
                </c:pt>
                <c:pt idx="692">
                  <c:v>1526.75</c:v>
                </c:pt>
                <c:pt idx="693">
                  <c:v>1549.380005</c:v>
                </c:pt>
                <c:pt idx="694">
                  <c:v>1481.1400149999999</c:v>
                </c:pt>
                <c:pt idx="695">
                  <c:v>1468.3599850000001</c:v>
                </c:pt>
                <c:pt idx="696">
                  <c:v>1378.5500489999999</c:v>
                </c:pt>
                <c:pt idx="697">
                  <c:v>1330.630005</c:v>
                </c:pt>
                <c:pt idx="698">
                  <c:v>1322.6999510000001</c:v>
                </c:pt>
                <c:pt idx="699">
                  <c:v>1385.589966</c:v>
                </c:pt>
                <c:pt idx="700">
                  <c:v>1400.380005</c:v>
                </c:pt>
                <c:pt idx="701">
                  <c:v>1280</c:v>
                </c:pt>
                <c:pt idx="702">
                  <c:v>1267.380005</c:v>
                </c:pt>
                <c:pt idx="703">
                  <c:v>1282.829956</c:v>
                </c:pt>
                <c:pt idx="704">
                  <c:v>1166.3599850000001</c:v>
                </c:pt>
                <c:pt idx="705">
                  <c:v>968.75</c:v>
                </c:pt>
                <c:pt idx="706">
                  <c:v>896.23999000000003</c:v>
                </c:pt>
                <c:pt idx="707">
                  <c:v>903.25</c:v>
                </c:pt>
                <c:pt idx="708">
                  <c:v>825.88000499999998</c:v>
                </c:pt>
                <c:pt idx="709">
                  <c:v>735.09002699999996</c:v>
                </c:pt>
                <c:pt idx="710">
                  <c:v>797.86999500000002</c:v>
                </c:pt>
                <c:pt idx="711">
                  <c:v>872.80999799999995</c:v>
                </c:pt>
                <c:pt idx="712">
                  <c:v>919.14001499999995</c:v>
                </c:pt>
                <c:pt idx="713">
                  <c:v>919.32000700000003</c:v>
                </c:pt>
                <c:pt idx="714">
                  <c:v>987.47997999999995</c:v>
                </c:pt>
                <c:pt idx="715">
                  <c:v>1020.619995</c:v>
                </c:pt>
                <c:pt idx="716">
                  <c:v>1057.079956</c:v>
                </c:pt>
                <c:pt idx="717">
                  <c:v>1036.1899410000001</c:v>
                </c:pt>
                <c:pt idx="718">
                  <c:v>1095.630005</c:v>
                </c:pt>
                <c:pt idx="719">
                  <c:v>1115.099976</c:v>
                </c:pt>
                <c:pt idx="720">
                  <c:v>1073.869995</c:v>
                </c:pt>
                <c:pt idx="721">
                  <c:v>1104.48999</c:v>
                </c:pt>
                <c:pt idx="722">
                  <c:v>1169.4300539999999</c:v>
                </c:pt>
                <c:pt idx="723">
                  <c:v>1186.6899410000001</c:v>
                </c:pt>
                <c:pt idx="724">
                  <c:v>1089.410034</c:v>
                </c:pt>
                <c:pt idx="725">
                  <c:v>1030.709961</c:v>
                </c:pt>
                <c:pt idx="726">
                  <c:v>1101.599976</c:v>
                </c:pt>
                <c:pt idx="727">
                  <c:v>1049.329956</c:v>
                </c:pt>
                <c:pt idx="728">
                  <c:v>1141.1999510000001</c:v>
                </c:pt>
                <c:pt idx="729">
                  <c:v>1183.26001</c:v>
                </c:pt>
                <c:pt idx="730">
                  <c:v>1180.5500489999999</c:v>
                </c:pt>
                <c:pt idx="731">
                  <c:v>1257.6400149999999</c:v>
                </c:pt>
                <c:pt idx="732">
                  <c:v>1286.119995</c:v>
                </c:pt>
                <c:pt idx="733">
                  <c:v>1327.219971</c:v>
                </c:pt>
                <c:pt idx="734">
                  <c:v>1325.829956</c:v>
                </c:pt>
                <c:pt idx="735">
                  <c:v>1363.6099850000001</c:v>
                </c:pt>
                <c:pt idx="736">
                  <c:v>1345.1999510000001</c:v>
                </c:pt>
                <c:pt idx="737">
                  <c:v>1320.6400149999999</c:v>
                </c:pt>
                <c:pt idx="738">
                  <c:v>1292.280029</c:v>
                </c:pt>
                <c:pt idx="739">
                  <c:v>1218.8900149999999</c:v>
                </c:pt>
                <c:pt idx="740">
                  <c:v>1131.420044</c:v>
                </c:pt>
                <c:pt idx="741">
                  <c:v>1253.3000489999999</c:v>
                </c:pt>
                <c:pt idx="742">
                  <c:v>1246.959961</c:v>
                </c:pt>
                <c:pt idx="743">
                  <c:v>1257.599976</c:v>
                </c:pt>
                <c:pt idx="744">
                  <c:v>1312.410034</c:v>
                </c:pt>
                <c:pt idx="745">
                  <c:v>1365.6800539999999</c:v>
                </c:pt>
                <c:pt idx="746">
                  <c:v>1408.469971</c:v>
                </c:pt>
                <c:pt idx="747">
                  <c:v>1397.910034</c:v>
                </c:pt>
                <c:pt idx="748">
                  <c:v>1310.329956</c:v>
                </c:pt>
                <c:pt idx="749">
                  <c:v>1362.160034</c:v>
                </c:pt>
                <c:pt idx="750">
                  <c:v>1379.3199460000001</c:v>
                </c:pt>
                <c:pt idx="751">
                  <c:v>1406.579956</c:v>
                </c:pt>
                <c:pt idx="752">
                  <c:v>1440.670044</c:v>
                </c:pt>
                <c:pt idx="753">
                  <c:v>1412.160034</c:v>
                </c:pt>
                <c:pt idx="754">
                  <c:v>1416.1800539999999</c:v>
                </c:pt>
                <c:pt idx="755">
                  <c:v>1426.1899410000001</c:v>
                </c:pt>
                <c:pt idx="756">
                  <c:v>1498.1099850000001</c:v>
                </c:pt>
                <c:pt idx="757">
                  <c:v>1514.6800539999999</c:v>
                </c:pt>
                <c:pt idx="758">
                  <c:v>1569.1899410000001</c:v>
                </c:pt>
                <c:pt idx="759">
                  <c:v>1597.5699460000001</c:v>
                </c:pt>
                <c:pt idx="760">
                  <c:v>1630.73999</c:v>
                </c:pt>
                <c:pt idx="761">
                  <c:v>1606.280029</c:v>
                </c:pt>
                <c:pt idx="762">
                  <c:v>1685.7299800000001</c:v>
                </c:pt>
                <c:pt idx="763">
                  <c:v>1632.969971</c:v>
                </c:pt>
                <c:pt idx="764">
                  <c:v>1681.5500489999999</c:v>
                </c:pt>
                <c:pt idx="765">
                  <c:v>1756.540039</c:v>
                </c:pt>
                <c:pt idx="766">
                  <c:v>1805.8100589999999</c:v>
                </c:pt>
                <c:pt idx="767">
                  <c:v>1848.3599850000001</c:v>
                </c:pt>
                <c:pt idx="768">
                  <c:v>1782.589966</c:v>
                </c:pt>
                <c:pt idx="769">
                  <c:v>1859.4499510000001</c:v>
                </c:pt>
                <c:pt idx="770">
                  <c:v>1872.339966</c:v>
                </c:pt>
                <c:pt idx="771">
                  <c:v>1883.9499510000001</c:v>
                </c:pt>
                <c:pt idx="772">
                  <c:v>1923.5699460000001</c:v>
                </c:pt>
                <c:pt idx="773">
                  <c:v>1960.2299800000001</c:v>
                </c:pt>
                <c:pt idx="774">
                  <c:v>1930.670044</c:v>
                </c:pt>
                <c:pt idx="775">
                  <c:v>2003.369995</c:v>
                </c:pt>
                <c:pt idx="776">
                  <c:v>1972.290039</c:v>
                </c:pt>
                <c:pt idx="777">
                  <c:v>2018.0500489999999</c:v>
                </c:pt>
                <c:pt idx="778">
                  <c:v>2067.5600589999999</c:v>
                </c:pt>
                <c:pt idx="779">
                  <c:v>2058.8999020000001</c:v>
                </c:pt>
                <c:pt idx="780">
                  <c:v>1994.98999</c:v>
                </c:pt>
                <c:pt idx="781">
                  <c:v>2104.5</c:v>
                </c:pt>
                <c:pt idx="782">
                  <c:v>2067.889893</c:v>
                </c:pt>
                <c:pt idx="783">
                  <c:v>2085.51001</c:v>
                </c:pt>
                <c:pt idx="784">
                  <c:v>2107.389893</c:v>
                </c:pt>
                <c:pt idx="785">
                  <c:v>2063.110107</c:v>
                </c:pt>
                <c:pt idx="786">
                  <c:v>2103.8400879999999</c:v>
                </c:pt>
                <c:pt idx="787">
                  <c:v>1972.1800539999999</c:v>
                </c:pt>
                <c:pt idx="788">
                  <c:v>1920.030029</c:v>
                </c:pt>
                <c:pt idx="789">
                  <c:v>2079.360107</c:v>
                </c:pt>
                <c:pt idx="790">
                  <c:v>2080.4099120000001</c:v>
                </c:pt>
                <c:pt idx="791">
                  <c:v>2043.9399410000001</c:v>
                </c:pt>
                <c:pt idx="792">
                  <c:v>1940.23999</c:v>
                </c:pt>
                <c:pt idx="793">
                  <c:v>1932.2299800000001</c:v>
                </c:pt>
                <c:pt idx="794">
                  <c:v>2059.73999</c:v>
                </c:pt>
                <c:pt idx="795">
                  <c:v>2065.3000489999999</c:v>
                </c:pt>
                <c:pt idx="796">
                  <c:v>2096.9499510000001</c:v>
                </c:pt>
                <c:pt idx="797">
                  <c:v>2098.860107</c:v>
                </c:pt>
                <c:pt idx="798">
                  <c:v>2173.6000979999999</c:v>
                </c:pt>
                <c:pt idx="799">
                  <c:v>2170.9499510000001</c:v>
                </c:pt>
                <c:pt idx="800">
                  <c:v>2168.2700199999999</c:v>
                </c:pt>
                <c:pt idx="801">
                  <c:v>2126.1499020000001</c:v>
                </c:pt>
                <c:pt idx="802">
                  <c:v>2198.8100589999999</c:v>
                </c:pt>
                <c:pt idx="803">
                  <c:v>2238.830078</c:v>
                </c:pt>
                <c:pt idx="804">
                  <c:v>2278.8701169999999</c:v>
                </c:pt>
                <c:pt idx="805">
                  <c:v>2363.639893</c:v>
                </c:pt>
                <c:pt idx="806">
                  <c:v>2362.719971</c:v>
                </c:pt>
                <c:pt idx="807">
                  <c:v>2384.1999510000001</c:v>
                </c:pt>
                <c:pt idx="808">
                  <c:v>2411.8000489999999</c:v>
                </c:pt>
                <c:pt idx="809">
                  <c:v>2423.4099120000001</c:v>
                </c:pt>
                <c:pt idx="810">
                  <c:v>2470.3000489999999</c:v>
                </c:pt>
                <c:pt idx="811">
                  <c:v>2471.6499020000001</c:v>
                </c:pt>
                <c:pt idx="812">
                  <c:v>2519.360107</c:v>
                </c:pt>
                <c:pt idx="813">
                  <c:v>2575.26001</c:v>
                </c:pt>
                <c:pt idx="814">
                  <c:v>2584.8400879999999</c:v>
                </c:pt>
                <c:pt idx="815">
                  <c:v>2673.610107</c:v>
                </c:pt>
                <c:pt idx="816">
                  <c:v>2823.8100589999999</c:v>
                </c:pt>
                <c:pt idx="817">
                  <c:v>2713.830078</c:v>
                </c:pt>
                <c:pt idx="818">
                  <c:v>2640.8701169999999</c:v>
                </c:pt>
                <c:pt idx="819">
                  <c:v>2648.0500489999999</c:v>
                </c:pt>
                <c:pt idx="820">
                  <c:v>2705.2700199999999</c:v>
                </c:pt>
                <c:pt idx="821">
                  <c:v>2718.3701169999999</c:v>
                </c:pt>
                <c:pt idx="822">
                  <c:v>2816.290039</c:v>
                </c:pt>
                <c:pt idx="823">
                  <c:v>2901.5200199999999</c:v>
                </c:pt>
                <c:pt idx="824">
                  <c:v>2913.9799800000001</c:v>
                </c:pt>
                <c:pt idx="825">
                  <c:v>2711.73999</c:v>
                </c:pt>
                <c:pt idx="826">
                  <c:v>2760.169922</c:v>
                </c:pt>
                <c:pt idx="827">
                  <c:v>2506.8500979999999</c:v>
                </c:pt>
                <c:pt idx="828">
                  <c:v>2704.1000979999999</c:v>
                </c:pt>
                <c:pt idx="829">
                  <c:v>2784.48999</c:v>
                </c:pt>
                <c:pt idx="830">
                  <c:v>2834.3999020000001</c:v>
                </c:pt>
                <c:pt idx="831">
                  <c:v>2907.0600589999999</c:v>
                </c:pt>
              </c:numCache>
            </c:numRef>
          </c:val>
          <c:smooth val="0"/>
          <c:extLst>
            <c:ext xmlns:c16="http://schemas.microsoft.com/office/drawing/2014/chart" uri="{C3380CC4-5D6E-409C-BE32-E72D297353CC}">
              <c16:uniqueId val="{00000000-9E8F-874B-9F00-5D6208D3A2ED}"/>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'PMI Analysis'!$AL$2</c:f>
              <c:strCache>
                <c:ptCount val="1"/>
                <c:pt idx="0">
                  <c:v>PMI(lagged)</c:v>
                </c:pt>
              </c:strCache>
            </c:strRef>
          </c:tx>
          <c:spPr>
            <a:ln w="3175" cap="rnd">
              <a:solidFill>
                <a:srgbClr val="941100"/>
              </a:solidFill>
              <a:round/>
            </a:ln>
            <a:effectLst/>
          </c:spPr>
          <c:marker>
            <c:symbol val="none"/>
          </c:marker>
          <c:trendline>
            <c:spPr>
              <a:ln w="19050" cap="rnd">
                <a:solidFill>
                  <a:srgbClr val="941100"/>
                </a:solidFill>
                <a:prstDash val="solid"/>
              </a:ln>
              <a:effectLst/>
            </c:spPr>
            <c:trendlineType val="movingAvg"/>
            <c:period val="6"/>
            <c:dispRSqr val="0"/>
            <c:dispEq val="0"/>
          </c:trendline>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Analysis'!$AL$3:$AL$835</c:f>
              <c:numCache>
                <c:formatCode>General</c:formatCode>
                <c:ptCount val="833"/>
                <c:pt idx="13">
                  <c:v>59.1</c:v>
                </c:pt>
                <c:pt idx="14">
                  <c:v>60.5</c:v>
                </c:pt>
                <c:pt idx="15">
                  <c:v>62.1</c:v>
                </c:pt>
                <c:pt idx="16">
                  <c:v>68.099999999999994</c:v>
                </c:pt>
                <c:pt idx="17">
                  <c:v>74.7</c:v>
                </c:pt>
                <c:pt idx="18">
                  <c:v>76.599999999999994</c:v>
                </c:pt>
                <c:pt idx="19">
                  <c:v>77.5</c:v>
                </c:pt>
                <c:pt idx="20">
                  <c:v>75.8</c:v>
                </c:pt>
                <c:pt idx="21">
                  <c:v>68.099999999999994</c:v>
                </c:pt>
                <c:pt idx="22">
                  <c:v>59.2</c:v>
                </c:pt>
                <c:pt idx="23">
                  <c:v>63.1</c:v>
                </c:pt>
                <c:pt idx="24">
                  <c:v>67.099999999999994</c:v>
                </c:pt>
                <c:pt idx="25">
                  <c:v>67.8</c:v>
                </c:pt>
                <c:pt idx="26">
                  <c:v>69.3</c:v>
                </c:pt>
                <c:pt idx="27">
                  <c:v>65.5</c:v>
                </c:pt>
                <c:pt idx="28">
                  <c:v>53.5</c:v>
                </c:pt>
                <c:pt idx="29">
                  <c:v>50.7</c:v>
                </c:pt>
                <c:pt idx="30">
                  <c:v>45.5</c:v>
                </c:pt>
                <c:pt idx="31">
                  <c:v>42.1</c:v>
                </c:pt>
                <c:pt idx="32">
                  <c:v>43.6</c:v>
                </c:pt>
                <c:pt idx="33">
                  <c:v>48.1</c:v>
                </c:pt>
                <c:pt idx="34">
                  <c:v>49.6</c:v>
                </c:pt>
                <c:pt idx="35">
                  <c:v>47.2</c:v>
                </c:pt>
                <c:pt idx="36">
                  <c:v>46.5</c:v>
                </c:pt>
                <c:pt idx="37">
                  <c:v>44.7</c:v>
                </c:pt>
                <c:pt idx="38">
                  <c:v>41.8</c:v>
                </c:pt>
                <c:pt idx="39">
                  <c:v>40</c:v>
                </c:pt>
                <c:pt idx="40">
                  <c:v>36.700000000000003</c:v>
                </c:pt>
                <c:pt idx="41">
                  <c:v>39.5</c:v>
                </c:pt>
                <c:pt idx="42">
                  <c:v>43.3</c:v>
                </c:pt>
                <c:pt idx="43">
                  <c:v>48.3</c:v>
                </c:pt>
                <c:pt idx="44">
                  <c:v>60.4</c:v>
                </c:pt>
                <c:pt idx="45">
                  <c:v>56.1</c:v>
                </c:pt>
                <c:pt idx="46">
                  <c:v>56.2</c:v>
                </c:pt>
                <c:pt idx="47">
                  <c:v>56.8</c:v>
                </c:pt>
                <c:pt idx="48">
                  <c:v>55.8</c:v>
                </c:pt>
                <c:pt idx="49">
                  <c:v>59.4</c:v>
                </c:pt>
                <c:pt idx="50">
                  <c:v>55.4</c:v>
                </c:pt>
                <c:pt idx="51">
                  <c:v>50.5</c:v>
                </c:pt>
                <c:pt idx="52">
                  <c:v>51.1</c:v>
                </c:pt>
                <c:pt idx="53">
                  <c:v>48.9</c:v>
                </c:pt>
                <c:pt idx="54">
                  <c:v>48.5</c:v>
                </c:pt>
                <c:pt idx="55">
                  <c:v>46.3</c:v>
                </c:pt>
                <c:pt idx="56">
                  <c:v>43.5</c:v>
                </c:pt>
                <c:pt idx="57">
                  <c:v>40.200000000000003</c:v>
                </c:pt>
                <c:pt idx="58">
                  <c:v>37.4</c:v>
                </c:pt>
                <c:pt idx="59">
                  <c:v>36.9</c:v>
                </c:pt>
                <c:pt idx="60">
                  <c:v>35.6</c:v>
                </c:pt>
                <c:pt idx="61">
                  <c:v>37.4</c:v>
                </c:pt>
                <c:pt idx="62">
                  <c:v>40.700000000000003</c:v>
                </c:pt>
                <c:pt idx="63">
                  <c:v>44.7</c:v>
                </c:pt>
                <c:pt idx="64">
                  <c:v>47.7</c:v>
                </c:pt>
                <c:pt idx="65">
                  <c:v>50.1</c:v>
                </c:pt>
                <c:pt idx="66">
                  <c:v>52.1</c:v>
                </c:pt>
                <c:pt idx="67">
                  <c:v>51.7</c:v>
                </c:pt>
                <c:pt idx="68">
                  <c:v>54.4</c:v>
                </c:pt>
                <c:pt idx="69">
                  <c:v>53.5</c:v>
                </c:pt>
                <c:pt idx="70">
                  <c:v>58.2</c:v>
                </c:pt>
                <c:pt idx="71">
                  <c:v>58.8</c:v>
                </c:pt>
                <c:pt idx="72">
                  <c:v>63.8</c:v>
                </c:pt>
                <c:pt idx="73">
                  <c:v>63</c:v>
                </c:pt>
                <c:pt idx="74">
                  <c:v>67.8</c:v>
                </c:pt>
                <c:pt idx="75">
                  <c:v>67.5</c:v>
                </c:pt>
                <c:pt idx="76">
                  <c:v>68.7</c:v>
                </c:pt>
                <c:pt idx="77">
                  <c:v>69.5</c:v>
                </c:pt>
                <c:pt idx="78">
                  <c:v>63.3</c:v>
                </c:pt>
                <c:pt idx="79">
                  <c:v>66.2</c:v>
                </c:pt>
                <c:pt idx="80">
                  <c:v>64.8</c:v>
                </c:pt>
                <c:pt idx="81">
                  <c:v>62.4</c:v>
                </c:pt>
                <c:pt idx="82">
                  <c:v>63.7</c:v>
                </c:pt>
                <c:pt idx="83">
                  <c:v>62</c:v>
                </c:pt>
                <c:pt idx="84">
                  <c:v>65.599999999999994</c:v>
                </c:pt>
                <c:pt idx="85">
                  <c:v>60.2</c:v>
                </c:pt>
                <c:pt idx="86">
                  <c:v>58.2</c:v>
                </c:pt>
                <c:pt idx="87">
                  <c:v>57.2</c:v>
                </c:pt>
                <c:pt idx="88">
                  <c:v>55.9</c:v>
                </c:pt>
                <c:pt idx="89">
                  <c:v>51.2</c:v>
                </c:pt>
                <c:pt idx="90">
                  <c:v>47.7</c:v>
                </c:pt>
                <c:pt idx="91">
                  <c:v>44.2</c:v>
                </c:pt>
                <c:pt idx="92">
                  <c:v>51.5</c:v>
                </c:pt>
                <c:pt idx="93">
                  <c:v>55.5</c:v>
                </c:pt>
                <c:pt idx="94">
                  <c:v>52.7</c:v>
                </c:pt>
                <c:pt idx="95">
                  <c:v>55</c:v>
                </c:pt>
                <c:pt idx="96">
                  <c:v>52.7</c:v>
                </c:pt>
                <c:pt idx="97">
                  <c:v>53.6</c:v>
                </c:pt>
                <c:pt idx="98">
                  <c:v>51</c:v>
                </c:pt>
                <c:pt idx="99">
                  <c:v>47.5</c:v>
                </c:pt>
                <c:pt idx="100">
                  <c:v>43.1</c:v>
                </c:pt>
                <c:pt idx="101">
                  <c:v>43.4</c:v>
                </c:pt>
                <c:pt idx="102">
                  <c:v>45.9</c:v>
                </c:pt>
                <c:pt idx="103">
                  <c:v>45.7</c:v>
                </c:pt>
                <c:pt idx="104">
                  <c:v>45.3</c:v>
                </c:pt>
                <c:pt idx="105">
                  <c:v>45.8</c:v>
                </c:pt>
                <c:pt idx="106">
                  <c:v>41.1</c:v>
                </c:pt>
                <c:pt idx="107">
                  <c:v>40.4</c:v>
                </c:pt>
                <c:pt idx="108">
                  <c:v>36.799999999999997</c:v>
                </c:pt>
                <c:pt idx="109">
                  <c:v>33.4</c:v>
                </c:pt>
                <c:pt idx="110">
                  <c:v>37.200000000000003</c:v>
                </c:pt>
                <c:pt idx="111">
                  <c:v>39.799999999999997</c:v>
                </c:pt>
                <c:pt idx="112">
                  <c:v>39.1</c:v>
                </c:pt>
                <c:pt idx="113">
                  <c:v>46.6</c:v>
                </c:pt>
                <c:pt idx="114">
                  <c:v>51.4</c:v>
                </c:pt>
                <c:pt idx="115">
                  <c:v>54.7</c:v>
                </c:pt>
                <c:pt idx="116">
                  <c:v>57.3</c:v>
                </c:pt>
                <c:pt idx="117">
                  <c:v>59.8</c:v>
                </c:pt>
                <c:pt idx="118">
                  <c:v>62.3</c:v>
                </c:pt>
                <c:pt idx="119">
                  <c:v>62.7</c:v>
                </c:pt>
                <c:pt idx="120">
                  <c:v>60.5</c:v>
                </c:pt>
                <c:pt idx="121">
                  <c:v>64.400000000000006</c:v>
                </c:pt>
                <c:pt idx="122">
                  <c:v>66.900000000000006</c:v>
                </c:pt>
                <c:pt idx="123">
                  <c:v>67.099999999999994</c:v>
                </c:pt>
                <c:pt idx="124">
                  <c:v>66.900000000000006</c:v>
                </c:pt>
                <c:pt idx="125">
                  <c:v>68.2</c:v>
                </c:pt>
                <c:pt idx="126">
                  <c:v>64.400000000000006</c:v>
                </c:pt>
                <c:pt idx="127">
                  <c:v>61.5</c:v>
                </c:pt>
                <c:pt idx="128">
                  <c:v>55.1</c:v>
                </c:pt>
                <c:pt idx="129">
                  <c:v>48.3</c:v>
                </c:pt>
                <c:pt idx="130">
                  <c:v>49.7</c:v>
                </c:pt>
                <c:pt idx="131">
                  <c:v>50.6</c:v>
                </c:pt>
                <c:pt idx="132">
                  <c:v>58.2</c:v>
                </c:pt>
                <c:pt idx="133">
                  <c:v>61.5</c:v>
                </c:pt>
                <c:pt idx="134">
                  <c:v>52.3</c:v>
                </c:pt>
                <c:pt idx="135">
                  <c:v>47.8</c:v>
                </c:pt>
                <c:pt idx="136">
                  <c:v>45.3</c:v>
                </c:pt>
                <c:pt idx="137">
                  <c:v>42.6</c:v>
                </c:pt>
                <c:pt idx="138">
                  <c:v>44.4</c:v>
                </c:pt>
                <c:pt idx="139">
                  <c:v>43.7</c:v>
                </c:pt>
                <c:pt idx="140">
                  <c:v>47.6</c:v>
                </c:pt>
                <c:pt idx="141">
                  <c:v>45.4</c:v>
                </c:pt>
                <c:pt idx="142">
                  <c:v>46</c:v>
                </c:pt>
                <c:pt idx="143">
                  <c:v>44.3</c:v>
                </c:pt>
                <c:pt idx="144">
                  <c:v>44.3</c:v>
                </c:pt>
                <c:pt idx="145">
                  <c:v>43.9</c:v>
                </c:pt>
                <c:pt idx="146">
                  <c:v>43.6</c:v>
                </c:pt>
                <c:pt idx="147">
                  <c:v>49.1</c:v>
                </c:pt>
                <c:pt idx="148">
                  <c:v>57.6</c:v>
                </c:pt>
                <c:pt idx="149">
                  <c:v>58.9</c:v>
                </c:pt>
                <c:pt idx="150">
                  <c:v>58.1</c:v>
                </c:pt>
                <c:pt idx="151">
                  <c:v>58.2</c:v>
                </c:pt>
                <c:pt idx="152">
                  <c:v>60.7</c:v>
                </c:pt>
                <c:pt idx="153">
                  <c:v>63</c:v>
                </c:pt>
                <c:pt idx="154">
                  <c:v>62.2</c:v>
                </c:pt>
                <c:pt idx="155">
                  <c:v>59</c:v>
                </c:pt>
                <c:pt idx="156">
                  <c:v>64.2</c:v>
                </c:pt>
                <c:pt idx="157">
                  <c:v>60.9</c:v>
                </c:pt>
                <c:pt idx="158">
                  <c:v>61.1</c:v>
                </c:pt>
                <c:pt idx="159">
                  <c:v>60.6</c:v>
                </c:pt>
                <c:pt idx="160">
                  <c:v>55.1</c:v>
                </c:pt>
                <c:pt idx="161">
                  <c:v>52.2</c:v>
                </c:pt>
                <c:pt idx="162">
                  <c:v>50.8</c:v>
                </c:pt>
                <c:pt idx="163">
                  <c:v>51</c:v>
                </c:pt>
                <c:pt idx="164">
                  <c:v>49.5</c:v>
                </c:pt>
                <c:pt idx="165">
                  <c:v>50</c:v>
                </c:pt>
                <c:pt idx="166">
                  <c:v>51.2</c:v>
                </c:pt>
                <c:pt idx="167">
                  <c:v>53.8</c:v>
                </c:pt>
                <c:pt idx="168">
                  <c:v>57.2</c:v>
                </c:pt>
                <c:pt idx="169">
                  <c:v>55.2</c:v>
                </c:pt>
                <c:pt idx="170">
                  <c:v>55.1</c:v>
                </c:pt>
                <c:pt idx="171">
                  <c:v>54.7</c:v>
                </c:pt>
                <c:pt idx="172">
                  <c:v>57.6</c:v>
                </c:pt>
                <c:pt idx="173">
                  <c:v>59.8</c:v>
                </c:pt>
                <c:pt idx="174">
                  <c:v>58.2</c:v>
                </c:pt>
                <c:pt idx="175">
                  <c:v>55.5</c:v>
                </c:pt>
                <c:pt idx="176">
                  <c:v>55.1</c:v>
                </c:pt>
                <c:pt idx="177">
                  <c:v>56.9</c:v>
                </c:pt>
                <c:pt idx="178">
                  <c:v>57.7</c:v>
                </c:pt>
                <c:pt idx="179">
                  <c:v>57.5</c:v>
                </c:pt>
                <c:pt idx="180">
                  <c:v>54</c:v>
                </c:pt>
                <c:pt idx="181">
                  <c:v>57.1</c:v>
                </c:pt>
                <c:pt idx="182">
                  <c:v>57.9</c:v>
                </c:pt>
                <c:pt idx="183">
                  <c:v>60.2</c:v>
                </c:pt>
                <c:pt idx="184">
                  <c:v>59.2</c:v>
                </c:pt>
                <c:pt idx="185">
                  <c:v>58.7</c:v>
                </c:pt>
                <c:pt idx="186">
                  <c:v>60.1</c:v>
                </c:pt>
                <c:pt idx="187">
                  <c:v>62.9</c:v>
                </c:pt>
                <c:pt idx="188">
                  <c:v>63.3</c:v>
                </c:pt>
                <c:pt idx="189">
                  <c:v>63.3</c:v>
                </c:pt>
                <c:pt idx="190">
                  <c:v>60.7</c:v>
                </c:pt>
                <c:pt idx="191">
                  <c:v>61.8</c:v>
                </c:pt>
                <c:pt idx="192">
                  <c:v>62.4</c:v>
                </c:pt>
                <c:pt idx="193">
                  <c:v>61</c:v>
                </c:pt>
                <c:pt idx="194">
                  <c:v>62.1</c:v>
                </c:pt>
                <c:pt idx="195">
                  <c:v>64.900000000000006</c:v>
                </c:pt>
                <c:pt idx="196">
                  <c:v>62</c:v>
                </c:pt>
                <c:pt idx="197">
                  <c:v>61.3</c:v>
                </c:pt>
                <c:pt idx="198">
                  <c:v>58.7</c:v>
                </c:pt>
                <c:pt idx="199">
                  <c:v>58.1</c:v>
                </c:pt>
                <c:pt idx="200">
                  <c:v>58.1</c:v>
                </c:pt>
                <c:pt idx="201">
                  <c:v>61</c:v>
                </c:pt>
                <c:pt idx="202">
                  <c:v>58.6</c:v>
                </c:pt>
                <c:pt idx="203">
                  <c:v>59.4</c:v>
                </c:pt>
                <c:pt idx="204">
                  <c:v>62.8</c:v>
                </c:pt>
                <c:pt idx="205">
                  <c:v>65.8</c:v>
                </c:pt>
                <c:pt idx="206">
                  <c:v>65.5</c:v>
                </c:pt>
                <c:pt idx="207">
                  <c:v>65.7</c:v>
                </c:pt>
                <c:pt idx="208">
                  <c:v>64.2</c:v>
                </c:pt>
                <c:pt idx="209">
                  <c:v>57.7</c:v>
                </c:pt>
                <c:pt idx="210">
                  <c:v>59</c:v>
                </c:pt>
                <c:pt idx="211">
                  <c:v>60.3</c:v>
                </c:pt>
                <c:pt idx="212">
                  <c:v>58.5</c:v>
                </c:pt>
                <c:pt idx="213">
                  <c:v>58.7</c:v>
                </c:pt>
                <c:pt idx="214">
                  <c:v>57.2</c:v>
                </c:pt>
                <c:pt idx="215">
                  <c:v>53.7</c:v>
                </c:pt>
                <c:pt idx="216">
                  <c:v>52.4</c:v>
                </c:pt>
                <c:pt idx="217">
                  <c:v>49.1</c:v>
                </c:pt>
                <c:pt idx="218">
                  <c:v>47.6</c:v>
                </c:pt>
                <c:pt idx="219">
                  <c:v>45.3</c:v>
                </c:pt>
                <c:pt idx="220">
                  <c:v>42.8</c:v>
                </c:pt>
                <c:pt idx="221">
                  <c:v>44.5</c:v>
                </c:pt>
                <c:pt idx="222">
                  <c:v>46.8</c:v>
                </c:pt>
                <c:pt idx="223">
                  <c:v>49.5</c:v>
                </c:pt>
                <c:pt idx="224">
                  <c:v>52.2</c:v>
                </c:pt>
                <c:pt idx="225">
                  <c:v>54.9</c:v>
                </c:pt>
                <c:pt idx="226">
                  <c:v>54.1</c:v>
                </c:pt>
                <c:pt idx="227">
                  <c:v>54.2</c:v>
                </c:pt>
                <c:pt idx="228">
                  <c:v>55.6</c:v>
                </c:pt>
                <c:pt idx="229">
                  <c:v>56.6</c:v>
                </c:pt>
                <c:pt idx="230">
                  <c:v>55</c:v>
                </c:pt>
                <c:pt idx="231">
                  <c:v>53.8</c:v>
                </c:pt>
                <c:pt idx="232">
                  <c:v>58</c:v>
                </c:pt>
                <c:pt idx="233">
                  <c:v>55.3</c:v>
                </c:pt>
                <c:pt idx="234">
                  <c:v>53.5</c:v>
                </c:pt>
                <c:pt idx="235">
                  <c:v>54.1</c:v>
                </c:pt>
                <c:pt idx="236">
                  <c:v>52.7</c:v>
                </c:pt>
                <c:pt idx="237">
                  <c:v>51.8</c:v>
                </c:pt>
                <c:pt idx="238">
                  <c:v>55.8</c:v>
                </c:pt>
                <c:pt idx="239">
                  <c:v>58.1</c:v>
                </c:pt>
                <c:pt idx="240">
                  <c:v>56.1</c:v>
                </c:pt>
                <c:pt idx="241">
                  <c:v>54.9</c:v>
                </c:pt>
                <c:pt idx="242">
                  <c:v>57</c:v>
                </c:pt>
                <c:pt idx="243">
                  <c:v>57.1</c:v>
                </c:pt>
                <c:pt idx="244">
                  <c:v>55.2</c:v>
                </c:pt>
                <c:pt idx="245">
                  <c:v>56.7</c:v>
                </c:pt>
                <c:pt idx="246">
                  <c:v>55.5</c:v>
                </c:pt>
                <c:pt idx="247">
                  <c:v>53.1</c:v>
                </c:pt>
                <c:pt idx="248">
                  <c:v>54.8</c:v>
                </c:pt>
                <c:pt idx="249">
                  <c:v>54.1</c:v>
                </c:pt>
                <c:pt idx="250">
                  <c:v>54.6</c:v>
                </c:pt>
                <c:pt idx="251">
                  <c:v>53.2</c:v>
                </c:pt>
                <c:pt idx="252">
                  <c:v>52</c:v>
                </c:pt>
                <c:pt idx="253">
                  <c:v>48.7</c:v>
                </c:pt>
                <c:pt idx="254">
                  <c:v>47.4</c:v>
                </c:pt>
                <c:pt idx="255">
                  <c:v>46.9</c:v>
                </c:pt>
                <c:pt idx="256">
                  <c:v>45</c:v>
                </c:pt>
                <c:pt idx="257">
                  <c:v>47.2</c:v>
                </c:pt>
                <c:pt idx="258">
                  <c:v>51.1</c:v>
                </c:pt>
                <c:pt idx="259">
                  <c:v>49.5</c:v>
                </c:pt>
                <c:pt idx="260">
                  <c:v>47.3</c:v>
                </c:pt>
                <c:pt idx="261">
                  <c:v>44.1</c:v>
                </c:pt>
                <c:pt idx="262">
                  <c:v>42.4</c:v>
                </c:pt>
                <c:pt idx="263">
                  <c:v>39.700000000000003</c:v>
                </c:pt>
                <c:pt idx="264">
                  <c:v>45.4</c:v>
                </c:pt>
                <c:pt idx="265">
                  <c:v>47.9</c:v>
                </c:pt>
                <c:pt idx="266">
                  <c:v>54.8</c:v>
                </c:pt>
                <c:pt idx="267">
                  <c:v>51.2</c:v>
                </c:pt>
                <c:pt idx="268">
                  <c:v>54.5</c:v>
                </c:pt>
                <c:pt idx="269">
                  <c:v>54.2</c:v>
                </c:pt>
                <c:pt idx="270">
                  <c:v>53.8</c:v>
                </c:pt>
                <c:pt idx="271">
                  <c:v>54.4</c:v>
                </c:pt>
                <c:pt idx="272">
                  <c:v>53.6</c:v>
                </c:pt>
                <c:pt idx="273">
                  <c:v>55.1</c:v>
                </c:pt>
                <c:pt idx="274">
                  <c:v>55</c:v>
                </c:pt>
                <c:pt idx="275">
                  <c:v>52.3</c:v>
                </c:pt>
                <c:pt idx="276">
                  <c:v>57.6</c:v>
                </c:pt>
                <c:pt idx="277">
                  <c:v>59.6</c:v>
                </c:pt>
                <c:pt idx="278">
                  <c:v>60.6</c:v>
                </c:pt>
                <c:pt idx="279">
                  <c:v>59.8</c:v>
                </c:pt>
                <c:pt idx="280">
                  <c:v>59.3</c:v>
                </c:pt>
                <c:pt idx="281">
                  <c:v>61.4</c:v>
                </c:pt>
                <c:pt idx="282">
                  <c:v>58.6</c:v>
                </c:pt>
                <c:pt idx="283">
                  <c:v>60.1</c:v>
                </c:pt>
                <c:pt idx="284">
                  <c:v>61.7</c:v>
                </c:pt>
                <c:pt idx="285">
                  <c:v>65.099999999999994</c:v>
                </c:pt>
                <c:pt idx="286">
                  <c:v>67</c:v>
                </c:pt>
                <c:pt idx="287">
                  <c:v>69.900000000000006</c:v>
                </c:pt>
                <c:pt idx="288">
                  <c:v>70.5</c:v>
                </c:pt>
                <c:pt idx="289">
                  <c:v>72.099999999999994</c:v>
                </c:pt>
                <c:pt idx="290">
                  <c:v>69.599999999999994</c:v>
                </c:pt>
                <c:pt idx="291">
                  <c:v>69.599999999999994</c:v>
                </c:pt>
                <c:pt idx="292">
                  <c:v>67.7</c:v>
                </c:pt>
                <c:pt idx="293">
                  <c:v>64.8</c:v>
                </c:pt>
                <c:pt idx="294">
                  <c:v>65</c:v>
                </c:pt>
                <c:pt idx="295">
                  <c:v>57.8</c:v>
                </c:pt>
                <c:pt idx="296">
                  <c:v>62.7</c:v>
                </c:pt>
                <c:pt idx="297">
                  <c:v>63.5</c:v>
                </c:pt>
                <c:pt idx="298">
                  <c:v>66.2</c:v>
                </c:pt>
                <c:pt idx="299">
                  <c:v>68.099999999999994</c:v>
                </c:pt>
                <c:pt idx="300">
                  <c:v>63.6</c:v>
                </c:pt>
                <c:pt idx="301">
                  <c:v>62.1</c:v>
                </c:pt>
                <c:pt idx="302">
                  <c:v>58.6</c:v>
                </c:pt>
                <c:pt idx="303">
                  <c:v>61.8</c:v>
                </c:pt>
                <c:pt idx="304">
                  <c:v>59.9</c:v>
                </c:pt>
                <c:pt idx="305">
                  <c:v>55.7</c:v>
                </c:pt>
                <c:pt idx="306">
                  <c:v>54.7</c:v>
                </c:pt>
                <c:pt idx="307">
                  <c:v>54.8</c:v>
                </c:pt>
                <c:pt idx="308">
                  <c:v>52.9</c:v>
                </c:pt>
                <c:pt idx="309">
                  <c:v>46.2</c:v>
                </c:pt>
                <c:pt idx="310">
                  <c:v>42.7</c:v>
                </c:pt>
                <c:pt idx="311">
                  <c:v>37.9</c:v>
                </c:pt>
                <c:pt idx="312">
                  <c:v>30.9</c:v>
                </c:pt>
                <c:pt idx="313">
                  <c:v>30.7</c:v>
                </c:pt>
                <c:pt idx="314">
                  <c:v>34.4</c:v>
                </c:pt>
                <c:pt idx="315">
                  <c:v>31.6</c:v>
                </c:pt>
                <c:pt idx="316">
                  <c:v>37.5</c:v>
                </c:pt>
                <c:pt idx="317">
                  <c:v>41.2</c:v>
                </c:pt>
                <c:pt idx="318">
                  <c:v>45.1</c:v>
                </c:pt>
                <c:pt idx="319">
                  <c:v>47.2</c:v>
                </c:pt>
                <c:pt idx="320">
                  <c:v>51.4</c:v>
                </c:pt>
                <c:pt idx="321">
                  <c:v>54.4</c:v>
                </c:pt>
                <c:pt idx="322">
                  <c:v>55.5</c:v>
                </c:pt>
                <c:pt idx="323">
                  <c:v>54.5</c:v>
                </c:pt>
                <c:pt idx="324">
                  <c:v>54.9</c:v>
                </c:pt>
                <c:pt idx="325">
                  <c:v>58.8</c:v>
                </c:pt>
                <c:pt idx="326">
                  <c:v>61.5</c:v>
                </c:pt>
                <c:pt idx="327">
                  <c:v>58.4</c:v>
                </c:pt>
                <c:pt idx="328">
                  <c:v>60.6</c:v>
                </c:pt>
                <c:pt idx="329">
                  <c:v>58.8</c:v>
                </c:pt>
                <c:pt idx="330">
                  <c:v>58.2</c:v>
                </c:pt>
                <c:pt idx="331">
                  <c:v>55.9</c:v>
                </c:pt>
                <c:pt idx="332">
                  <c:v>54.5</c:v>
                </c:pt>
                <c:pt idx="333">
                  <c:v>53.6</c:v>
                </c:pt>
                <c:pt idx="334">
                  <c:v>53.5</c:v>
                </c:pt>
                <c:pt idx="335">
                  <c:v>51.7</c:v>
                </c:pt>
                <c:pt idx="336">
                  <c:v>56.6</c:v>
                </c:pt>
                <c:pt idx="337">
                  <c:v>54.8</c:v>
                </c:pt>
                <c:pt idx="338">
                  <c:v>55</c:v>
                </c:pt>
                <c:pt idx="339">
                  <c:v>58.4</c:v>
                </c:pt>
                <c:pt idx="340">
                  <c:v>56.9</c:v>
                </c:pt>
                <c:pt idx="341">
                  <c:v>59.7</c:v>
                </c:pt>
                <c:pt idx="342">
                  <c:v>56.8</c:v>
                </c:pt>
                <c:pt idx="343">
                  <c:v>57.7</c:v>
                </c:pt>
                <c:pt idx="344">
                  <c:v>54.9</c:v>
                </c:pt>
                <c:pt idx="345">
                  <c:v>53.9</c:v>
                </c:pt>
                <c:pt idx="346">
                  <c:v>55.4</c:v>
                </c:pt>
                <c:pt idx="347">
                  <c:v>56.1</c:v>
                </c:pt>
                <c:pt idx="348">
                  <c:v>59.8</c:v>
                </c:pt>
                <c:pt idx="349">
                  <c:v>57.4</c:v>
                </c:pt>
                <c:pt idx="350">
                  <c:v>55.9</c:v>
                </c:pt>
                <c:pt idx="351">
                  <c:v>55</c:v>
                </c:pt>
                <c:pt idx="352">
                  <c:v>57.7</c:v>
                </c:pt>
                <c:pt idx="353">
                  <c:v>60.2</c:v>
                </c:pt>
                <c:pt idx="354">
                  <c:v>60.5</c:v>
                </c:pt>
                <c:pt idx="355">
                  <c:v>62.2</c:v>
                </c:pt>
                <c:pt idx="356">
                  <c:v>60.3</c:v>
                </c:pt>
                <c:pt idx="357">
                  <c:v>60.5</c:v>
                </c:pt>
                <c:pt idx="358">
                  <c:v>60.1</c:v>
                </c:pt>
                <c:pt idx="359">
                  <c:v>61.3</c:v>
                </c:pt>
                <c:pt idx="360">
                  <c:v>59.4</c:v>
                </c:pt>
                <c:pt idx="361">
                  <c:v>58.5</c:v>
                </c:pt>
                <c:pt idx="362">
                  <c:v>58.2</c:v>
                </c:pt>
                <c:pt idx="363">
                  <c:v>57.7</c:v>
                </c:pt>
                <c:pt idx="364">
                  <c:v>56.2</c:v>
                </c:pt>
                <c:pt idx="365">
                  <c:v>54.4</c:v>
                </c:pt>
                <c:pt idx="366">
                  <c:v>52.7</c:v>
                </c:pt>
                <c:pt idx="367">
                  <c:v>51.3</c:v>
                </c:pt>
                <c:pt idx="368">
                  <c:v>49.5</c:v>
                </c:pt>
                <c:pt idx="369">
                  <c:v>49.6</c:v>
                </c:pt>
                <c:pt idx="370">
                  <c:v>49</c:v>
                </c:pt>
                <c:pt idx="371">
                  <c:v>48</c:v>
                </c:pt>
                <c:pt idx="372">
                  <c:v>44.8</c:v>
                </c:pt>
                <c:pt idx="373">
                  <c:v>46.2</c:v>
                </c:pt>
                <c:pt idx="374">
                  <c:v>50.2</c:v>
                </c:pt>
                <c:pt idx="375">
                  <c:v>43.6</c:v>
                </c:pt>
                <c:pt idx="376">
                  <c:v>37.4</c:v>
                </c:pt>
                <c:pt idx="377">
                  <c:v>29.4</c:v>
                </c:pt>
                <c:pt idx="378">
                  <c:v>30.3</c:v>
                </c:pt>
                <c:pt idx="379">
                  <c:v>35</c:v>
                </c:pt>
                <c:pt idx="380">
                  <c:v>45.5</c:v>
                </c:pt>
                <c:pt idx="381">
                  <c:v>50.1</c:v>
                </c:pt>
                <c:pt idx="382">
                  <c:v>55.5</c:v>
                </c:pt>
                <c:pt idx="383">
                  <c:v>58.2</c:v>
                </c:pt>
                <c:pt idx="384">
                  <c:v>53</c:v>
                </c:pt>
                <c:pt idx="385">
                  <c:v>49.2</c:v>
                </c:pt>
                <c:pt idx="386">
                  <c:v>48.8</c:v>
                </c:pt>
                <c:pt idx="387">
                  <c:v>49.6</c:v>
                </c:pt>
                <c:pt idx="388">
                  <c:v>51.6</c:v>
                </c:pt>
                <c:pt idx="389">
                  <c:v>53.5</c:v>
                </c:pt>
                <c:pt idx="390">
                  <c:v>50.7</c:v>
                </c:pt>
                <c:pt idx="391">
                  <c:v>46.7</c:v>
                </c:pt>
                <c:pt idx="392">
                  <c:v>48.3</c:v>
                </c:pt>
                <c:pt idx="393">
                  <c:v>42.5</c:v>
                </c:pt>
                <c:pt idx="394">
                  <c:v>40</c:v>
                </c:pt>
                <c:pt idx="395">
                  <c:v>36.1</c:v>
                </c:pt>
                <c:pt idx="396">
                  <c:v>37.799999999999997</c:v>
                </c:pt>
                <c:pt idx="397">
                  <c:v>38.200000000000003</c:v>
                </c:pt>
                <c:pt idx="398">
                  <c:v>38.299999999999997</c:v>
                </c:pt>
                <c:pt idx="399">
                  <c:v>36.799999999999997</c:v>
                </c:pt>
                <c:pt idx="400">
                  <c:v>37.799999999999997</c:v>
                </c:pt>
                <c:pt idx="401">
                  <c:v>35.5</c:v>
                </c:pt>
                <c:pt idx="402">
                  <c:v>38.299999999999997</c:v>
                </c:pt>
                <c:pt idx="403">
                  <c:v>38.4</c:v>
                </c:pt>
                <c:pt idx="404">
                  <c:v>38.299999999999997</c:v>
                </c:pt>
                <c:pt idx="405">
                  <c:v>38.799999999999997</c:v>
                </c:pt>
                <c:pt idx="406">
                  <c:v>39.4</c:v>
                </c:pt>
                <c:pt idx="407">
                  <c:v>39.200000000000003</c:v>
                </c:pt>
                <c:pt idx="408">
                  <c:v>42.8</c:v>
                </c:pt>
                <c:pt idx="409">
                  <c:v>46</c:v>
                </c:pt>
                <c:pt idx="410">
                  <c:v>54.4</c:v>
                </c:pt>
                <c:pt idx="411">
                  <c:v>53.9</c:v>
                </c:pt>
                <c:pt idx="412">
                  <c:v>54.2</c:v>
                </c:pt>
                <c:pt idx="413">
                  <c:v>56.1</c:v>
                </c:pt>
                <c:pt idx="414">
                  <c:v>57.5</c:v>
                </c:pt>
                <c:pt idx="415">
                  <c:v>63.6</c:v>
                </c:pt>
                <c:pt idx="416">
                  <c:v>63.1</c:v>
                </c:pt>
                <c:pt idx="417">
                  <c:v>62.5</c:v>
                </c:pt>
                <c:pt idx="418">
                  <c:v>64.400000000000006</c:v>
                </c:pt>
                <c:pt idx="419">
                  <c:v>66</c:v>
                </c:pt>
                <c:pt idx="420">
                  <c:v>69.900000000000006</c:v>
                </c:pt>
                <c:pt idx="421">
                  <c:v>60.5</c:v>
                </c:pt>
                <c:pt idx="422">
                  <c:v>61.3</c:v>
                </c:pt>
                <c:pt idx="423">
                  <c:v>58.9</c:v>
                </c:pt>
                <c:pt idx="424">
                  <c:v>61</c:v>
                </c:pt>
                <c:pt idx="425">
                  <c:v>58.6</c:v>
                </c:pt>
                <c:pt idx="426">
                  <c:v>58.1</c:v>
                </c:pt>
                <c:pt idx="427">
                  <c:v>56.1</c:v>
                </c:pt>
                <c:pt idx="428">
                  <c:v>53</c:v>
                </c:pt>
                <c:pt idx="429">
                  <c:v>50</c:v>
                </c:pt>
                <c:pt idx="430">
                  <c:v>50.8</c:v>
                </c:pt>
                <c:pt idx="431">
                  <c:v>50.3</c:v>
                </c:pt>
                <c:pt idx="432">
                  <c:v>50.6</c:v>
                </c:pt>
                <c:pt idx="433">
                  <c:v>50.3</c:v>
                </c:pt>
                <c:pt idx="434">
                  <c:v>49.9</c:v>
                </c:pt>
                <c:pt idx="435">
                  <c:v>47.8</c:v>
                </c:pt>
                <c:pt idx="436">
                  <c:v>48.2</c:v>
                </c:pt>
                <c:pt idx="437">
                  <c:v>47.1</c:v>
                </c:pt>
                <c:pt idx="438">
                  <c:v>47.8</c:v>
                </c:pt>
                <c:pt idx="439">
                  <c:v>47.9</c:v>
                </c:pt>
                <c:pt idx="440">
                  <c:v>47.7</c:v>
                </c:pt>
                <c:pt idx="441">
                  <c:v>49.9</c:v>
                </c:pt>
                <c:pt idx="442">
                  <c:v>50.9</c:v>
                </c:pt>
                <c:pt idx="443">
                  <c:v>52</c:v>
                </c:pt>
                <c:pt idx="444">
                  <c:v>50.7</c:v>
                </c:pt>
                <c:pt idx="445">
                  <c:v>51.2</c:v>
                </c:pt>
                <c:pt idx="446">
                  <c:v>51</c:v>
                </c:pt>
                <c:pt idx="447">
                  <c:v>51</c:v>
                </c:pt>
                <c:pt idx="448">
                  <c:v>49.7</c:v>
                </c:pt>
                <c:pt idx="449">
                  <c:v>53.4</c:v>
                </c:pt>
                <c:pt idx="450">
                  <c:v>50.5</c:v>
                </c:pt>
                <c:pt idx="451">
                  <c:v>48</c:v>
                </c:pt>
                <c:pt idx="452">
                  <c:v>52.6</c:v>
                </c:pt>
                <c:pt idx="453">
                  <c:v>52.4</c:v>
                </c:pt>
                <c:pt idx="454">
                  <c:v>51.2</c:v>
                </c:pt>
                <c:pt idx="455">
                  <c:v>51.2</c:v>
                </c:pt>
                <c:pt idx="456">
                  <c:v>50.5</c:v>
                </c:pt>
                <c:pt idx="457">
                  <c:v>54.9</c:v>
                </c:pt>
                <c:pt idx="458">
                  <c:v>52.6</c:v>
                </c:pt>
                <c:pt idx="459">
                  <c:v>55</c:v>
                </c:pt>
                <c:pt idx="460">
                  <c:v>55.5</c:v>
                </c:pt>
                <c:pt idx="461">
                  <c:v>57.2</c:v>
                </c:pt>
                <c:pt idx="462">
                  <c:v>57.4</c:v>
                </c:pt>
                <c:pt idx="463">
                  <c:v>57.5</c:v>
                </c:pt>
                <c:pt idx="464">
                  <c:v>59.3</c:v>
                </c:pt>
                <c:pt idx="465">
                  <c:v>60</c:v>
                </c:pt>
                <c:pt idx="466">
                  <c:v>60.7</c:v>
                </c:pt>
                <c:pt idx="467">
                  <c:v>58.8</c:v>
                </c:pt>
                <c:pt idx="468">
                  <c:v>61</c:v>
                </c:pt>
                <c:pt idx="469">
                  <c:v>57.5</c:v>
                </c:pt>
                <c:pt idx="470">
                  <c:v>56.2</c:v>
                </c:pt>
                <c:pt idx="471">
                  <c:v>54.6</c:v>
                </c:pt>
                <c:pt idx="472">
                  <c:v>55.8</c:v>
                </c:pt>
                <c:pt idx="473">
                  <c:v>55.5</c:v>
                </c:pt>
                <c:pt idx="474">
                  <c:v>59.3</c:v>
                </c:pt>
                <c:pt idx="475">
                  <c:v>58.2</c:v>
                </c:pt>
                <c:pt idx="476">
                  <c:v>56</c:v>
                </c:pt>
                <c:pt idx="477">
                  <c:v>54.5</c:v>
                </c:pt>
                <c:pt idx="478">
                  <c:v>55.4</c:v>
                </c:pt>
                <c:pt idx="479">
                  <c:v>55.6</c:v>
                </c:pt>
                <c:pt idx="480">
                  <c:v>56</c:v>
                </c:pt>
                <c:pt idx="481">
                  <c:v>54.7</c:v>
                </c:pt>
                <c:pt idx="482">
                  <c:v>54.1</c:v>
                </c:pt>
                <c:pt idx="483">
                  <c:v>51.5</c:v>
                </c:pt>
                <c:pt idx="484">
                  <c:v>52.2</c:v>
                </c:pt>
                <c:pt idx="485">
                  <c:v>49.3</c:v>
                </c:pt>
                <c:pt idx="486">
                  <c:v>47.3</c:v>
                </c:pt>
                <c:pt idx="487">
                  <c:v>45.9</c:v>
                </c:pt>
                <c:pt idx="488">
                  <c:v>45.1</c:v>
                </c:pt>
                <c:pt idx="489">
                  <c:v>46</c:v>
                </c:pt>
                <c:pt idx="490">
                  <c:v>46.8</c:v>
                </c:pt>
                <c:pt idx="491">
                  <c:v>46.8</c:v>
                </c:pt>
                <c:pt idx="492">
                  <c:v>47.4</c:v>
                </c:pt>
                <c:pt idx="493">
                  <c:v>47.2</c:v>
                </c:pt>
                <c:pt idx="494">
                  <c:v>49.1</c:v>
                </c:pt>
                <c:pt idx="495">
                  <c:v>49.9</c:v>
                </c:pt>
                <c:pt idx="496">
                  <c:v>50</c:v>
                </c:pt>
                <c:pt idx="497">
                  <c:v>49.5</c:v>
                </c:pt>
                <c:pt idx="498">
                  <c:v>49.2</c:v>
                </c:pt>
                <c:pt idx="499">
                  <c:v>46.6</c:v>
                </c:pt>
                <c:pt idx="500">
                  <c:v>46.1</c:v>
                </c:pt>
                <c:pt idx="501">
                  <c:v>44.5</c:v>
                </c:pt>
                <c:pt idx="502">
                  <c:v>43.2</c:v>
                </c:pt>
                <c:pt idx="503">
                  <c:v>41.3</c:v>
                </c:pt>
                <c:pt idx="504">
                  <c:v>40.799999999999997</c:v>
                </c:pt>
                <c:pt idx="505">
                  <c:v>39.200000000000003</c:v>
                </c:pt>
                <c:pt idx="506">
                  <c:v>39.4</c:v>
                </c:pt>
                <c:pt idx="507">
                  <c:v>40.700000000000003</c:v>
                </c:pt>
                <c:pt idx="508">
                  <c:v>42.8</c:v>
                </c:pt>
                <c:pt idx="509">
                  <c:v>44.5</c:v>
                </c:pt>
                <c:pt idx="510">
                  <c:v>50.3</c:v>
                </c:pt>
                <c:pt idx="511">
                  <c:v>50.6</c:v>
                </c:pt>
                <c:pt idx="512">
                  <c:v>52.9</c:v>
                </c:pt>
                <c:pt idx="513">
                  <c:v>54.9</c:v>
                </c:pt>
                <c:pt idx="514">
                  <c:v>53.1</c:v>
                </c:pt>
                <c:pt idx="515">
                  <c:v>49.5</c:v>
                </c:pt>
                <c:pt idx="516">
                  <c:v>46.8</c:v>
                </c:pt>
                <c:pt idx="517">
                  <c:v>47.3</c:v>
                </c:pt>
                <c:pt idx="518">
                  <c:v>52.7</c:v>
                </c:pt>
                <c:pt idx="519">
                  <c:v>54.6</c:v>
                </c:pt>
                <c:pt idx="520">
                  <c:v>52.6</c:v>
                </c:pt>
                <c:pt idx="521">
                  <c:v>55.7</c:v>
                </c:pt>
                <c:pt idx="522">
                  <c:v>53.6</c:v>
                </c:pt>
                <c:pt idx="523">
                  <c:v>53.9</c:v>
                </c:pt>
                <c:pt idx="524">
                  <c:v>53.4</c:v>
                </c:pt>
                <c:pt idx="525">
                  <c:v>49.7</c:v>
                </c:pt>
                <c:pt idx="526">
                  <c:v>50.3</c:v>
                </c:pt>
                <c:pt idx="527">
                  <c:v>53.6</c:v>
                </c:pt>
                <c:pt idx="528">
                  <c:v>54.2</c:v>
                </c:pt>
                <c:pt idx="529">
                  <c:v>55.8</c:v>
                </c:pt>
                <c:pt idx="530">
                  <c:v>55.2</c:v>
                </c:pt>
                <c:pt idx="531">
                  <c:v>53.5</c:v>
                </c:pt>
                <c:pt idx="532">
                  <c:v>50.2</c:v>
                </c:pt>
                <c:pt idx="533">
                  <c:v>51.2</c:v>
                </c:pt>
                <c:pt idx="534">
                  <c:v>49.6</c:v>
                </c:pt>
                <c:pt idx="535">
                  <c:v>50.2</c:v>
                </c:pt>
                <c:pt idx="536">
                  <c:v>50.7</c:v>
                </c:pt>
                <c:pt idx="537">
                  <c:v>50.8</c:v>
                </c:pt>
                <c:pt idx="538">
                  <c:v>53.4</c:v>
                </c:pt>
                <c:pt idx="539">
                  <c:v>53.8</c:v>
                </c:pt>
                <c:pt idx="540">
                  <c:v>55.6</c:v>
                </c:pt>
                <c:pt idx="541">
                  <c:v>56</c:v>
                </c:pt>
                <c:pt idx="542">
                  <c:v>56.5</c:v>
                </c:pt>
                <c:pt idx="543">
                  <c:v>56.9</c:v>
                </c:pt>
                <c:pt idx="544">
                  <c:v>57.4</c:v>
                </c:pt>
                <c:pt idx="545">
                  <c:v>58.2</c:v>
                </c:pt>
                <c:pt idx="546">
                  <c:v>58.8</c:v>
                </c:pt>
                <c:pt idx="547">
                  <c:v>58.5</c:v>
                </c:pt>
                <c:pt idx="548">
                  <c:v>58</c:v>
                </c:pt>
                <c:pt idx="549">
                  <c:v>59</c:v>
                </c:pt>
                <c:pt idx="550">
                  <c:v>59.4</c:v>
                </c:pt>
                <c:pt idx="551">
                  <c:v>59.2</c:v>
                </c:pt>
                <c:pt idx="552">
                  <c:v>56.1</c:v>
                </c:pt>
                <c:pt idx="553">
                  <c:v>57.4</c:v>
                </c:pt>
                <c:pt idx="554">
                  <c:v>55.1</c:v>
                </c:pt>
                <c:pt idx="555">
                  <c:v>52.1</c:v>
                </c:pt>
                <c:pt idx="556">
                  <c:v>51.5</c:v>
                </c:pt>
                <c:pt idx="557">
                  <c:v>46.7</c:v>
                </c:pt>
                <c:pt idx="558">
                  <c:v>45.9</c:v>
                </c:pt>
                <c:pt idx="559">
                  <c:v>50.7</c:v>
                </c:pt>
                <c:pt idx="560">
                  <c:v>47.1</c:v>
                </c:pt>
                <c:pt idx="561">
                  <c:v>48.1</c:v>
                </c:pt>
                <c:pt idx="562">
                  <c:v>46.7</c:v>
                </c:pt>
                <c:pt idx="563">
                  <c:v>45.9</c:v>
                </c:pt>
                <c:pt idx="564">
                  <c:v>46.2</c:v>
                </c:pt>
                <c:pt idx="565">
                  <c:v>45.5</c:v>
                </c:pt>
                <c:pt idx="566">
                  <c:v>45.9</c:v>
                </c:pt>
                <c:pt idx="567">
                  <c:v>46.9</c:v>
                </c:pt>
                <c:pt idx="568">
                  <c:v>49.3</c:v>
                </c:pt>
                <c:pt idx="569">
                  <c:v>49.1</c:v>
                </c:pt>
                <c:pt idx="570">
                  <c:v>53.6</c:v>
                </c:pt>
                <c:pt idx="571">
                  <c:v>49.7</c:v>
                </c:pt>
                <c:pt idx="572">
                  <c:v>51.6</c:v>
                </c:pt>
                <c:pt idx="573">
                  <c:v>51.1</c:v>
                </c:pt>
                <c:pt idx="574">
                  <c:v>50.5</c:v>
                </c:pt>
                <c:pt idx="575">
                  <c:v>53</c:v>
                </c:pt>
                <c:pt idx="576">
                  <c:v>55.2</c:v>
                </c:pt>
                <c:pt idx="577">
                  <c:v>53.8</c:v>
                </c:pt>
                <c:pt idx="578">
                  <c:v>53.1</c:v>
                </c:pt>
                <c:pt idx="579">
                  <c:v>53.8</c:v>
                </c:pt>
                <c:pt idx="580">
                  <c:v>53.7</c:v>
                </c:pt>
                <c:pt idx="581">
                  <c:v>56.1</c:v>
                </c:pt>
                <c:pt idx="582">
                  <c:v>54.9</c:v>
                </c:pt>
                <c:pt idx="583">
                  <c:v>57.7</c:v>
                </c:pt>
                <c:pt idx="584">
                  <c:v>56.3</c:v>
                </c:pt>
                <c:pt idx="585">
                  <c:v>53.9</c:v>
                </c:pt>
                <c:pt idx="586">
                  <c:v>56.4</c:v>
                </c:pt>
                <c:pt idx="587">
                  <c:v>55.7</c:v>
                </c:pt>
                <c:pt idx="588">
                  <c:v>54.5</c:v>
                </c:pt>
                <c:pt idx="589">
                  <c:v>53.8</c:v>
                </c:pt>
                <c:pt idx="590">
                  <c:v>52.9</c:v>
                </c:pt>
                <c:pt idx="591">
                  <c:v>52.9</c:v>
                </c:pt>
                <c:pt idx="592">
                  <c:v>52.2</c:v>
                </c:pt>
                <c:pt idx="593">
                  <c:v>50.9</c:v>
                </c:pt>
                <c:pt idx="594">
                  <c:v>48.9</c:v>
                </c:pt>
                <c:pt idx="595">
                  <c:v>49.2</c:v>
                </c:pt>
                <c:pt idx="596">
                  <c:v>49.3</c:v>
                </c:pt>
                <c:pt idx="597">
                  <c:v>48.7</c:v>
                </c:pt>
                <c:pt idx="598">
                  <c:v>48.7</c:v>
                </c:pt>
                <c:pt idx="599">
                  <c:v>48.2</c:v>
                </c:pt>
                <c:pt idx="600">
                  <c:v>46.8</c:v>
                </c:pt>
                <c:pt idx="601">
                  <c:v>50.6</c:v>
                </c:pt>
                <c:pt idx="602">
                  <c:v>51.7</c:v>
                </c:pt>
                <c:pt idx="603">
                  <c:v>52.4</c:v>
                </c:pt>
                <c:pt idx="604">
                  <c:v>52.3</c:v>
                </c:pt>
                <c:pt idx="605">
                  <c:v>54.3</c:v>
                </c:pt>
                <c:pt idx="606">
                  <c:v>55.8</c:v>
                </c:pt>
                <c:pt idx="607">
                  <c:v>53.6</c:v>
                </c:pt>
                <c:pt idx="608">
                  <c:v>54.8</c:v>
                </c:pt>
                <c:pt idx="609">
                  <c:v>57</c:v>
                </c:pt>
                <c:pt idx="610">
                  <c:v>57.2</c:v>
                </c:pt>
                <c:pt idx="611">
                  <c:v>58.1</c:v>
                </c:pt>
                <c:pt idx="612">
                  <c:v>57.8</c:v>
                </c:pt>
                <c:pt idx="613">
                  <c:v>56.7</c:v>
                </c:pt>
                <c:pt idx="614">
                  <c:v>55.8</c:v>
                </c:pt>
                <c:pt idx="615">
                  <c:v>54.9</c:v>
                </c:pt>
                <c:pt idx="616">
                  <c:v>54.7</c:v>
                </c:pt>
                <c:pt idx="617">
                  <c:v>53.2</c:v>
                </c:pt>
                <c:pt idx="618">
                  <c:v>51.4</c:v>
                </c:pt>
                <c:pt idx="619">
                  <c:v>52.5</c:v>
                </c:pt>
                <c:pt idx="620">
                  <c:v>49.9</c:v>
                </c:pt>
                <c:pt idx="621">
                  <c:v>49.7</c:v>
                </c:pt>
                <c:pt idx="622">
                  <c:v>48.7</c:v>
                </c:pt>
                <c:pt idx="623">
                  <c:v>48.5</c:v>
                </c:pt>
                <c:pt idx="624">
                  <c:v>43.9</c:v>
                </c:pt>
                <c:pt idx="625">
                  <c:v>42.3</c:v>
                </c:pt>
                <c:pt idx="626">
                  <c:v>42.1</c:v>
                </c:pt>
                <c:pt idx="627">
                  <c:v>43.1</c:v>
                </c:pt>
                <c:pt idx="628">
                  <c:v>42.7</c:v>
                </c:pt>
                <c:pt idx="629">
                  <c:v>41.3</c:v>
                </c:pt>
                <c:pt idx="630">
                  <c:v>43.2</c:v>
                </c:pt>
                <c:pt idx="631">
                  <c:v>43.5</c:v>
                </c:pt>
                <c:pt idx="632">
                  <c:v>46.3</c:v>
                </c:pt>
                <c:pt idx="633">
                  <c:v>46.2</c:v>
                </c:pt>
                <c:pt idx="634">
                  <c:v>40.799999999999997</c:v>
                </c:pt>
                <c:pt idx="635">
                  <c:v>44.1</c:v>
                </c:pt>
                <c:pt idx="636">
                  <c:v>45.3</c:v>
                </c:pt>
                <c:pt idx="637">
                  <c:v>47.5</c:v>
                </c:pt>
                <c:pt idx="638">
                  <c:v>50.7</c:v>
                </c:pt>
                <c:pt idx="639">
                  <c:v>52.4</c:v>
                </c:pt>
                <c:pt idx="640">
                  <c:v>52.4</c:v>
                </c:pt>
                <c:pt idx="641">
                  <c:v>53.1</c:v>
                </c:pt>
                <c:pt idx="642">
                  <c:v>53.6</c:v>
                </c:pt>
                <c:pt idx="643">
                  <c:v>50.2</c:v>
                </c:pt>
                <c:pt idx="644">
                  <c:v>50.3</c:v>
                </c:pt>
                <c:pt idx="645">
                  <c:v>50.5</c:v>
                </c:pt>
                <c:pt idx="646">
                  <c:v>49</c:v>
                </c:pt>
                <c:pt idx="647">
                  <c:v>48.5</c:v>
                </c:pt>
                <c:pt idx="648">
                  <c:v>51.6</c:v>
                </c:pt>
                <c:pt idx="649">
                  <c:v>51.3</c:v>
                </c:pt>
                <c:pt idx="650">
                  <c:v>48.8</c:v>
                </c:pt>
                <c:pt idx="651">
                  <c:v>46.3</c:v>
                </c:pt>
                <c:pt idx="652">
                  <c:v>46.1</c:v>
                </c:pt>
                <c:pt idx="653">
                  <c:v>49</c:v>
                </c:pt>
                <c:pt idx="654">
                  <c:v>49</c:v>
                </c:pt>
                <c:pt idx="655">
                  <c:v>51</c:v>
                </c:pt>
                <c:pt idx="656">
                  <c:v>53.2</c:v>
                </c:pt>
                <c:pt idx="657">
                  <c:v>52.4</c:v>
                </c:pt>
                <c:pt idx="658">
                  <c:v>55.2</c:v>
                </c:pt>
                <c:pt idx="659">
                  <c:v>58.4</c:v>
                </c:pt>
                <c:pt idx="660">
                  <c:v>60.1</c:v>
                </c:pt>
                <c:pt idx="661">
                  <c:v>60.8</c:v>
                </c:pt>
                <c:pt idx="662">
                  <c:v>59.9</c:v>
                </c:pt>
                <c:pt idx="663">
                  <c:v>60.6</c:v>
                </c:pt>
                <c:pt idx="664">
                  <c:v>60.6</c:v>
                </c:pt>
                <c:pt idx="665">
                  <c:v>61.4</c:v>
                </c:pt>
                <c:pt idx="666">
                  <c:v>60.5</c:v>
                </c:pt>
                <c:pt idx="667">
                  <c:v>59.9</c:v>
                </c:pt>
                <c:pt idx="668">
                  <c:v>58.5</c:v>
                </c:pt>
                <c:pt idx="669">
                  <c:v>57.4</c:v>
                </c:pt>
                <c:pt idx="670">
                  <c:v>56.3</c:v>
                </c:pt>
                <c:pt idx="671">
                  <c:v>56.2</c:v>
                </c:pt>
                <c:pt idx="672">
                  <c:v>57.2</c:v>
                </c:pt>
                <c:pt idx="673">
                  <c:v>56.8</c:v>
                </c:pt>
                <c:pt idx="674">
                  <c:v>55.5</c:v>
                </c:pt>
                <c:pt idx="675">
                  <c:v>55.2</c:v>
                </c:pt>
                <c:pt idx="676">
                  <c:v>52.2</c:v>
                </c:pt>
                <c:pt idx="677">
                  <c:v>50.8</c:v>
                </c:pt>
                <c:pt idx="678">
                  <c:v>52.4</c:v>
                </c:pt>
                <c:pt idx="679">
                  <c:v>52.8</c:v>
                </c:pt>
                <c:pt idx="680">
                  <c:v>52.4</c:v>
                </c:pt>
                <c:pt idx="681">
                  <c:v>56.8</c:v>
                </c:pt>
                <c:pt idx="682">
                  <c:v>57.2</c:v>
                </c:pt>
                <c:pt idx="683">
                  <c:v>56.7</c:v>
                </c:pt>
                <c:pt idx="684">
                  <c:v>55.1</c:v>
                </c:pt>
                <c:pt idx="685">
                  <c:v>55</c:v>
                </c:pt>
                <c:pt idx="686">
                  <c:v>55.8</c:v>
                </c:pt>
                <c:pt idx="687">
                  <c:v>54.3</c:v>
                </c:pt>
                <c:pt idx="688">
                  <c:v>55.2</c:v>
                </c:pt>
                <c:pt idx="689">
                  <c:v>53.7</c:v>
                </c:pt>
                <c:pt idx="690">
                  <c:v>52</c:v>
                </c:pt>
                <c:pt idx="691">
                  <c:v>53</c:v>
                </c:pt>
                <c:pt idx="692">
                  <c:v>53.7</c:v>
                </c:pt>
                <c:pt idx="693">
                  <c:v>52.2</c:v>
                </c:pt>
                <c:pt idx="694">
                  <c:v>51.4</c:v>
                </c:pt>
                <c:pt idx="695">
                  <c:v>50.3</c:v>
                </c:pt>
                <c:pt idx="696">
                  <c:v>51.4</c:v>
                </c:pt>
                <c:pt idx="697">
                  <c:v>49.5</c:v>
                </c:pt>
                <c:pt idx="698">
                  <c:v>51.9</c:v>
                </c:pt>
                <c:pt idx="699">
                  <c:v>50.7</c:v>
                </c:pt>
                <c:pt idx="700">
                  <c:v>52.6</c:v>
                </c:pt>
                <c:pt idx="701">
                  <c:v>52.5</c:v>
                </c:pt>
                <c:pt idx="702">
                  <c:v>52.6</c:v>
                </c:pt>
                <c:pt idx="703">
                  <c:v>52.4</c:v>
                </c:pt>
                <c:pt idx="704">
                  <c:v>50.9</c:v>
                </c:pt>
                <c:pt idx="705">
                  <c:v>51</c:v>
                </c:pt>
                <c:pt idx="706">
                  <c:v>51.1</c:v>
                </c:pt>
                <c:pt idx="707">
                  <c:v>50.5</c:v>
                </c:pt>
                <c:pt idx="708">
                  <c:v>49</c:v>
                </c:pt>
                <c:pt idx="709">
                  <c:v>50.3</c:v>
                </c:pt>
                <c:pt idx="710">
                  <c:v>47.6</c:v>
                </c:pt>
                <c:pt idx="711">
                  <c:v>48.3</c:v>
                </c:pt>
                <c:pt idx="712">
                  <c:v>48.8</c:v>
                </c:pt>
                <c:pt idx="713">
                  <c:v>48.8</c:v>
                </c:pt>
                <c:pt idx="714">
                  <c:v>49.8</c:v>
                </c:pt>
                <c:pt idx="715">
                  <c:v>50</c:v>
                </c:pt>
                <c:pt idx="716">
                  <c:v>49.2</c:v>
                </c:pt>
                <c:pt idx="717">
                  <c:v>44.8</c:v>
                </c:pt>
                <c:pt idx="718">
                  <c:v>38.9</c:v>
                </c:pt>
                <c:pt idx="719">
                  <c:v>36.5</c:v>
                </c:pt>
                <c:pt idx="720">
                  <c:v>33.1</c:v>
                </c:pt>
                <c:pt idx="721">
                  <c:v>34.9</c:v>
                </c:pt>
                <c:pt idx="722">
                  <c:v>35.5</c:v>
                </c:pt>
                <c:pt idx="723">
                  <c:v>36</c:v>
                </c:pt>
                <c:pt idx="724">
                  <c:v>39.5</c:v>
                </c:pt>
                <c:pt idx="725">
                  <c:v>41.7</c:v>
                </c:pt>
                <c:pt idx="726">
                  <c:v>45.8</c:v>
                </c:pt>
                <c:pt idx="727">
                  <c:v>49.9</c:v>
                </c:pt>
                <c:pt idx="728">
                  <c:v>53.5</c:v>
                </c:pt>
                <c:pt idx="729">
                  <c:v>54.4</c:v>
                </c:pt>
                <c:pt idx="730">
                  <c:v>56</c:v>
                </c:pt>
                <c:pt idx="731">
                  <c:v>54.4</c:v>
                </c:pt>
                <c:pt idx="732">
                  <c:v>55.3</c:v>
                </c:pt>
                <c:pt idx="733">
                  <c:v>57.2</c:v>
                </c:pt>
                <c:pt idx="734">
                  <c:v>55.8</c:v>
                </c:pt>
                <c:pt idx="735">
                  <c:v>58.8</c:v>
                </c:pt>
                <c:pt idx="736">
                  <c:v>58.1</c:v>
                </c:pt>
                <c:pt idx="737">
                  <c:v>58.3</c:v>
                </c:pt>
                <c:pt idx="738">
                  <c:v>56.4</c:v>
                </c:pt>
                <c:pt idx="739">
                  <c:v>56.4</c:v>
                </c:pt>
                <c:pt idx="740">
                  <c:v>58</c:v>
                </c:pt>
                <c:pt idx="741">
                  <c:v>56.3</c:v>
                </c:pt>
                <c:pt idx="742">
                  <c:v>57.7</c:v>
                </c:pt>
                <c:pt idx="743">
                  <c:v>57.6</c:v>
                </c:pt>
                <c:pt idx="744">
                  <c:v>57.5</c:v>
                </c:pt>
                <c:pt idx="745">
                  <c:v>59</c:v>
                </c:pt>
                <c:pt idx="746">
                  <c:v>59.3</c:v>
                </c:pt>
                <c:pt idx="747">
                  <c:v>59.1</c:v>
                </c:pt>
                <c:pt idx="748">
                  <c:v>58.9</c:v>
                </c:pt>
                <c:pt idx="749">
                  <c:v>53.7</c:v>
                </c:pt>
                <c:pt idx="750">
                  <c:v>56.6</c:v>
                </c:pt>
                <c:pt idx="751">
                  <c:v>52.9</c:v>
                </c:pt>
                <c:pt idx="752">
                  <c:v>53</c:v>
                </c:pt>
                <c:pt idx="753">
                  <c:v>52.8</c:v>
                </c:pt>
                <c:pt idx="754">
                  <c:v>51.8</c:v>
                </c:pt>
                <c:pt idx="755">
                  <c:v>52.1</c:v>
                </c:pt>
                <c:pt idx="756">
                  <c:v>53.1</c:v>
                </c:pt>
                <c:pt idx="757">
                  <c:v>52.8</c:v>
                </c:pt>
                <c:pt idx="758">
                  <c:v>52.4</c:v>
                </c:pt>
                <c:pt idx="759">
                  <c:v>53</c:v>
                </c:pt>
                <c:pt idx="760">
                  <c:v>53.7</c:v>
                </c:pt>
                <c:pt idx="761">
                  <c:v>53.2</c:v>
                </c:pt>
                <c:pt idx="762">
                  <c:v>51</c:v>
                </c:pt>
                <c:pt idx="763">
                  <c:v>50.6</c:v>
                </c:pt>
                <c:pt idx="764">
                  <c:v>51.1</c:v>
                </c:pt>
                <c:pt idx="765">
                  <c:v>52.2</c:v>
                </c:pt>
                <c:pt idx="766">
                  <c:v>51.2</c:v>
                </c:pt>
                <c:pt idx="767">
                  <c:v>49.5</c:v>
                </c:pt>
                <c:pt idx="768">
                  <c:v>50.4</c:v>
                </c:pt>
                <c:pt idx="769">
                  <c:v>52.3</c:v>
                </c:pt>
                <c:pt idx="770">
                  <c:v>53.1</c:v>
                </c:pt>
                <c:pt idx="771">
                  <c:v>51.5</c:v>
                </c:pt>
                <c:pt idx="772">
                  <c:v>50</c:v>
                </c:pt>
                <c:pt idx="773">
                  <c:v>50</c:v>
                </c:pt>
                <c:pt idx="774">
                  <c:v>52.5</c:v>
                </c:pt>
                <c:pt idx="775">
                  <c:v>54.9</c:v>
                </c:pt>
                <c:pt idx="776">
                  <c:v>56.3</c:v>
                </c:pt>
                <c:pt idx="777">
                  <c:v>56</c:v>
                </c:pt>
                <c:pt idx="778">
                  <c:v>56.6</c:v>
                </c:pt>
                <c:pt idx="779">
                  <c:v>57</c:v>
                </c:pt>
                <c:pt idx="780">
                  <c:v>56.5</c:v>
                </c:pt>
                <c:pt idx="781">
                  <c:v>51.3</c:v>
                </c:pt>
                <c:pt idx="782">
                  <c:v>54.3</c:v>
                </c:pt>
                <c:pt idx="783">
                  <c:v>54.4</c:v>
                </c:pt>
                <c:pt idx="784">
                  <c:v>55.3</c:v>
                </c:pt>
                <c:pt idx="785">
                  <c:v>55.6</c:v>
                </c:pt>
                <c:pt idx="786">
                  <c:v>55.7</c:v>
                </c:pt>
                <c:pt idx="787">
                  <c:v>56.4</c:v>
                </c:pt>
                <c:pt idx="788">
                  <c:v>58.1</c:v>
                </c:pt>
                <c:pt idx="789">
                  <c:v>56.1</c:v>
                </c:pt>
                <c:pt idx="790">
                  <c:v>57.9</c:v>
                </c:pt>
                <c:pt idx="791">
                  <c:v>57.6</c:v>
                </c:pt>
                <c:pt idx="792">
                  <c:v>55.1</c:v>
                </c:pt>
                <c:pt idx="793">
                  <c:v>53.5</c:v>
                </c:pt>
                <c:pt idx="794">
                  <c:v>52.9</c:v>
                </c:pt>
                <c:pt idx="795">
                  <c:v>51.5</c:v>
                </c:pt>
                <c:pt idx="796">
                  <c:v>51.5</c:v>
                </c:pt>
                <c:pt idx="797">
                  <c:v>52.8</c:v>
                </c:pt>
                <c:pt idx="798">
                  <c:v>53.5</c:v>
                </c:pt>
                <c:pt idx="799">
                  <c:v>52.7</c:v>
                </c:pt>
                <c:pt idx="800">
                  <c:v>51.1</c:v>
                </c:pt>
                <c:pt idx="801">
                  <c:v>50.2</c:v>
                </c:pt>
                <c:pt idx="802">
                  <c:v>49.4</c:v>
                </c:pt>
                <c:pt idx="803">
                  <c:v>48.4</c:v>
                </c:pt>
                <c:pt idx="804">
                  <c:v>48</c:v>
                </c:pt>
                <c:pt idx="805">
                  <c:v>48.2</c:v>
                </c:pt>
                <c:pt idx="806">
                  <c:v>49.7</c:v>
                </c:pt>
                <c:pt idx="807">
                  <c:v>51.7</c:v>
                </c:pt>
                <c:pt idx="808">
                  <c:v>50.7</c:v>
                </c:pt>
                <c:pt idx="809">
                  <c:v>51</c:v>
                </c:pt>
                <c:pt idx="810">
                  <c:v>52.8</c:v>
                </c:pt>
                <c:pt idx="811">
                  <c:v>52.3</c:v>
                </c:pt>
                <c:pt idx="812">
                  <c:v>49.4</c:v>
                </c:pt>
                <c:pt idx="813">
                  <c:v>51.7</c:v>
                </c:pt>
                <c:pt idx="814">
                  <c:v>52</c:v>
                </c:pt>
                <c:pt idx="815">
                  <c:v>53.5</c:v>
                </c:pt>
                <c:pt idx="816">
                  <c:v>54.5</c:v>
                </c:pt>
                <c:pt idx="817">
                  <c:v>56</c:v>
                </c:pt>
                <c:pt idx="818">
                  <c:v>57.6</c:v>
                </c:pt>
                <c:pt idx="819">
                  <c:v>56.6</c:v>
                </c:pt>
                <c:pt idx="820">
                  <c:v>55.3</c:v>
                </c:pt>
                <c:pt idx="821">
                  <c:v>55.5</c:v>
                </c:pt>
                <c:pt idx="822">
                  <c:v>56.7</c:v>
                </c:pt>
                <c:pt idx="823">
                  <c:v>56.5</c:v>
                </c:pt>
                <c:pt idx="824">
                  <c:v>59.3</c:v>
                </c:pt>
                <c:pt idx="825">
                  <c:v>60.2</c:v>
                </c:pt>
                <c:pt idx="826">
                  <c:v>58.5</c:v>
                </c:pt>
                <c:pt idx="827">
                  <c:v>58.2</c:v>
                </c:pt>
                <c:pt idx="828">
                  <c:v>59.3</c:v>
                </c:pt>
                <c:pt idx="829">
                  <c:v>59.1</c:v>
                </c:pt>
                <c:pt idx="830">
                  <c:v>60.7</c:v>
                </c:pt>
                <c:pt idx="831">
                  <c:v>59.3</c:v>
                </c:pt>
                <c:pt idx="832">
                  <c:v>57.9</c:v>
                </c:pt>
              </c:numCache>
            </c:numRef>
          </c:val>
          <c:smooth val="0"/>
          <c:extLst>
            <c:ext xmlns:c16="http://schemas.microsoft.com/office/drawing/2014/chart" uri="{C3380CC4-5D6E-409C-BE32-E72D297353CC}">
              <c16:uniqueId val="{00000002-9E8F-874B-9F00-5D6208D3A2ED}"/>
            </c:ext>
          </c:extLst>
        </c:ser>
        <c:ser>
          <c:idx val="1"/>
          <c:order val="2"/>
          <c:tx>
            <c:strRef>
              <c:f>'PMI Analysis'!$AK$2</c:f>
              <c:strCache>
                <c:ptCount val="1"/>
                <c:pt idx="0">
                  <c:v>PMI INDEX</c:v>
                </c:pt>
              </c:strCache>
            </c:strRef>
          </c:tx>
          <c:spPr>
            <a:ln w="9525" cap="rnd">
              <a:solidFill>
                <a:srgbClr val="009193"/>
              </a:solidFill>
              <a:round/>
            </a:ln>
            <a:effectLst/>
          </c:spPr>
          <c:marker>
            <c:symbol val="none"/>
          </c:marker>
          <c:trendline>
            <c:spPr>
              <a:ln w="19050" cap="rnd">
                <a:solidFill>
                  <a:srgbClr val="009193"/>
                </a:solidFill>
                <a:prstDash val="solid"/>
              </a:ln>
              <a:effectLst/>
            </c:spPr>
            <c:trendlineType val="movingAvg"/>
            <c:period val="6"/>
            <c:dispRSqr val="0"/>
            <c:dispEq val="0"/>
          </c:trendline>
          <c:cat>
            <c:numRef>
              <c:f>'PMI Analysis'!$AG$3:$AG$834</c:f>
              <c:numCache>
                <c:formatCode>m/d/yyyy</c:formatCode>
                <c:ptCount val="832"/>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pt idx="820">
                  <c:v>43221</c:v>
                </c:pt>
                <c:pt idx="821">
                  <c:v>43252</c:v>
                </c:pt>
                <c:pt idx="822">
                  <c:v>43282</c:v>
                </c:pt>
                <c:pt idx="823">
                  <c:v>43313</c:v>
                </c:pt>
                <c:pt idx="824">
                  <c:v>43344</c:v>
                </c:pt>
                <c:pt idx="825">
                  <c:v>43374</c:v>
                </c:pt>
                <c:pt idx="826">
                  <c:v>43405</c:v>
                </c:pt>
                <c:pt idx="827">
                  <c:v>43435</c:v>
                </c:pt>
                <c:pt idx="828">
                  <c:v>43466</c:v>
                </c:pt>
                <c:pt idx="829">
                  <c:v>43497</c:v>
                </c:pt>
                <c:pt idx="830">
                  <c:v>43525</c:v>
                </c:pt>
                <c:pt idx="831">
                  <c:v>43556</c:v>
                </c:pt>
              </c:numCache>
            </c:numRef>
          </c:cat>
          <c:val>
            <c:numRef>
              <c:f>'PMI Analysis'!$AK$3:$AK$834</c:f>
              <c:numCache>
                <c:formatCode>General</c:formatCode>
                <c:ptCount val="832"/>
                <c:pt idx="1">
                  <c:v>59.1</c:v>
                </c:pt>
                <c:pt idx="2">
                  <c:v>60.5</c:v>
                </c:pt>
                <c:pt idx="3">
                  <c:v>62.1</c:v>
                </c:pt>
                <c:pt idx="4">
                  <c:v>68.099999999999994</c:v>
                </c:pt>
                <c:pt idx="5">
                  <c:v>74.7</c:v>
                </c:pt>
                <c:pt idx="6">
                  <c:v>76.599999999999994</c:v>
                </c:pt>
                <c:pt idx="7">
                  <c:v>77.5</c:v>
                </c:pt>
                <c:pt idx="8">
                  <c:v>75.8</c:v>
                </c:pt>
                <c:pt idx="9">
                  <c:v>68.099999999999994</c:v>
                </c:pt>
                <c:pt idx="10">
                  <c:v>59.2</c:v>
                </c:pt>
                <c:pt idx="11">
                  <c:v>63.1</c:v>
                </c:pt>
                <c:pt idx="12">
                  <c:v>67.099999999999994</c:v>
                </c:pt>
                <c:pt idx="13">
                  <c:v>67.8</c:v>
                </c:pt>
                <c:pt idx="14">
                  <c:v>69.3</c:v>
                </c:pt>
                <c:pt idx="15">
                  <c:v>65.5</c:v>
                </c:pt>
                <c:pt idx="16">
                  <c:v>53.5</c:v>
                </c:pt>
                <c:pt idx="17">
                  <c:v>50.7</c:v>
                </c:pt>
                <c:pt idx="18">
                  <c:v>45.5</c:v>
                </c:pt>
                <c:pt idx="19">
                  <c:v>42.1</c:v>
                </c:pt>
                <c:pt idx="20">
                  <c:v>43.6</c:v>
                </c:pt>
                <c:pt idx="21">
                  <c:v>48.1</c:v>
                </c:pt>
                <c:pt idx="22">
                  <c:v>49.6</c:v>
                </c:pt>
                <c:pt idx="23">
                  <c:v>47.2</c:v>
                </c:pt>
                <c:pt idx="24">
                  <c:v>46.5</c:v>
                </c:pt>
                <c:pt idx="25">
                  <c:v>44.7</c:v>
                </c:pt>
                <c:pt idx="26">
                  <c:v>41.8</c:v>
                </c:pt>
                <c:pt idx="27">
                  <c:v>40</c:v>
                </c:pt>
                <c:pt idx="28">
                  <c:v>36.700000000000003</c:v>
                </c:pt>
                <c:pt idx="29">
                  <c:v>39.5</c:v>
                </c:pt>
                <c:pt idx="30">
                  <c:v>43.3</c:v>
                </c:pt>
                <c:pt idx="31">
                  <c:v>48.3</c:v>
                </c:pt>
                <c:pt idx="32">
                  <c:v>60.4</c:v>
                </c:pt>
                <c:pt idx="33">
                  <c:v>56.1</c:v>
                </c:pt>
                <c:pt idx="34">
                  <c:v>56.2</c:v>
                </c:pt>
                <c:pt idx="35">
                  <c:v>56.8</c:v>
                </c:pt>
                <c:pt idx="36">
                  <c:v>55.8</c:v>
                </c:pt>
                <c:pt idx="37">
                  <c:v>59.4</c:v>
                </c:pt>
                <c:pt idx="38">
                  <c:v>55.4</c:v>
                </c:pt>
                <c:pt idx="39">
                  <c:v>50.5</c:v>
                </c:pt>
                <c:pt idx="40">
                  <c:v>51.1</c:v>
                </c:pt>
                <c:pt idx="41">
                  <c:v>48.9</c:v>
                </c:pt>
                <c:pt idx="42">
                  <c:v>48.5</c:v>
                </c:pt>
                <c:pt idx="43">
                  <c:v>46.3</c:v>
                </c:pt>
                <c:pt idx="44">
                  <c:v>43.5</c:v>
                </c:pt>
                <c:pt idx="45">
                  <c:v>40.200000000000003</c:v>
                </c:pt>
                <c:pt idx="46">
                  <c:v>37.4</c:v>
                </c:pt>
                <c:pt idx="47">
                  <c:v>36.9</c:v>
                </c:pt>
                <c:pt idx="48">
                  <c:v>35.6</c:v>
                </c:pt>
                <c:pt idx="49">
                  <c:v>37.4</c:v>
                </c:pt>
                <c:pt idx="50">
                  <c:v>40.700000000000003</c:v>
                </c:pt>
                <c:pt idx="51">
                  <c:v>44.7</c:v>
                </c:pt>
                <c:pt idx="52">
                  <c:v>47.7</c:v>
                </c:pt>
                <c:pt idx="53">
                  <c:v>50.1</c:v>
                </c:pt>
                <c:pt idx="54">
                  <c:v>52.1</c:v>
                </c:pt>
                <c:pt idx="55">
                  <c:v>51.7</c:v>
                </c:pt>
                <c:pt idx="56">
                  <c:v>54.4</c:v>
                </c:pt>
                <c:pt idx="57">
                  <c:v>53.5</c:v>
                </c:pt>
                <c:pt idx="58">
                  <c:v>58.2</c:v>
                </c:pt>
                <c:pt idx="59">
                  <c:v>58.8</c:v>
                </c:pt>
                <c:pt idx="60">
                  <c:v>63.8</c:v>
                </c:pt>
                <c:pt idx="61">
                  <c:v>63</c:v>
                </c:pt>
                <c:pt idx="62">
                  <c:v>67.8</c:v>
                </c:pt>
                <c:pt idx="63">
                  <c:v>67.5</c:v>
                </c:pt>
                <c:pt idx="64">
                  <c:v>68.7</c:v>
                </c:pt>
                <c:pt idx="65">
                  <c:v>69.5</c:v>
                </c:pt>
                <c:pt idx="66">
                  <c:v>63.3</c:v>
                </c:pt>
                <c:pt idx="67">
                  <c:v>66.2</c:v>
                </c:pt>
                <c:pt idx="68">
                  <c:v>64.8</c:v>
                </c:pt>
                <c:pt idx="69">
                  <c:v>62.4</c:v>
                </c:pt>
                <c:pt idx="70">
                  <c:v>63.7</c:v>
                </c:pt>
                <c:pt idx="71">
                  <c:v>62</c:v>
                </c:pt>
                <c:pt idx="72">
                  <c:v>65.599999999999994</c:v>
                </c:pt>
                <c:pt idx="73">
                  <c:v>60.2</c:v>
                </c:pt>
                <c:pt idx="74">
                  <c:v>58.2</c:v>
                </c:pt>
                <c:pt idx="75">
                  <c:v>57.2</c:v>
                </c:pt>
                <c:pt idx="76">
                  <c:v>55.9</c:v>
                </c:pt>
                <c:pt idx="77">
                  <c:v>51.2</c:v>
                </c:pt>
                <c:pt idx="78">
                  <c:v>47.7</c:v>
                </c:pt>
                <c:pt idx="79">
                  <c:v>44.2</c:v>
                </c:pt>
                <c:pt idx="80">
                  <c:v>51.5</c:v>
                </c:pt>
                <c:pt idx="81">
                  <c:v>55.5</c:v>
                </c:pt>
                <c:pt idx="82">
                  <c:v>52.7</c:v>
                </c:pt>
                <c:pt idx="83">
                  <c:v>55</c:v>
                </c:pt>
                <c:pt idx="84">
                  <c:v>52.7</c:v>
                </c:pt>
                <c:pt idx="85">
                  <c:v>53.6</c:v>
                </c:pt>
                <c:pt idx="86">
                  <c:v>51</c:v>
                </c:pt>
                <c:pt idx="87">
                  <c:v>47.5</c:v>
                </c:pt>
                <c:pt idx="88">
                  <c:v>43.1</c:v>
                </c:pt>
                <c:pt idx="89">
                  <c:v>43.4</c:v>
                </c:pt>
                <c:pt idx="90">
                  <c:v>45.9</c:v>
                </c:pt>
                <c:pt idx="91">
                  <c:v>45.7</c:v>
                </c:pt>
                <c:pt idx="92">
                  <c:v>45.3</c:v>
                </c:pt>
                <c:pt idx="93">
                  <c:v>45.8</c:v>
                </c:pt>
                <c:pt idx="94">
                  <c:v>41.1</c:v>
                </c:pt>
                <c:pt idx="95">
                  <c:v>40.4</c:v>
                </c:pt>
                <c:pt idx="96">
                  <c:v>36.799999999999997</c:v>
                </c:pt>
                <c:pt idx="97">
                  <c:v>33.4</c:v>
                </c:pt>
                <c:pt idx="98">
                  <c:v>37.200000000000003</c:v>
                </c:pt>
                <c:pt idx="99">
                  <c:v>39.799999999999997</c:v>
                </c:pt>
                <c:pt idx="100">
                  <c:v>39.1</c:v>
                </c:pt>
                <c:pt idx="101">
                  <c:v>46.6</c:v>
                </c:pt>
                <c:pt idx="102">
                  <c:v>51.4</c:v>
                </c:pt>
                <c:pt idx="103">
                  <c:v>54.7</c:v>
                </c:pt>
                <c:pt idx="104">
                  <c:v>57.3</c:v>
                </c:pt>
                <c:pt idx="105">
                  <c:v>59.8</c:v>
                </c:pt>
                <c:pt idx="106">
                  <c:v>62.3</c:v>
                </c:pt>
                <c:pt idx="107">
                  <c:v>62.7</c:v>
                </c:pt>
                <c:pt idx="108">
                  <c:v>60.5</c:v>
                </c:pt>
                <c:pt idx="109">
                  <c:v>64.400000000000006</c:v>
                </c:pt>
                <c:pt idx="110">
                  <c:v>66.900000000000006</c:v>
                </c:pt>
                <c:pt idx="111">
                  <c:v>67.099999999999994</c:v>
                </c:pt>
                <c:pt idx="112">
                  <c:v>66.900000000000006</c:v>
                </c:pt>
                <c:pt idx="113">
                  <c:v>68.2</c:v>
                </c:pt>
                <c:pt idx="114">
                  <c:v>64.400000000000006</c:v>
                </c:pt>
                <c:pt idx="115">
                  <c:v>61.5</c:v>
                </c:pt>
                <c:pt idx="116">
                  <c:v>55.1</c:v>
                </c:pt>
                <c:pt idx="117">
                  <c:v>48.3</c:v>
                </c:pt>
                <c:pt idx="118">
                  <c:v>49.7</c:v>
                </c:pt>
                <c:pt idx="119">
                  <c:v>50.6</c:v>
                </c:pt>
                <c:pt idx="120">
                  <c:v>58.2</c:v>
                </c:pt>
                <c:pt idx="121">
                  <c:v>61.5</c:v>
                </c:pt>
                <c:pt idx="122">
                  <c:v>52.3</c:v>
                </c:pt>
                <c:pt idx="123">
                  <c:v>47.8</c:v>
                </c:pt>
                <c:pt idx="124">
                  <c:v>45.3</c:v>
                </c:pt>
                <c:pt idx="125">
                  <c:v>42.6</c:v>
                </c:pt>
                <c:pt idx="126">
                  <c:v>44.4</c:v>
                </c:pt>
                <c:pt idx="127">
                  <c:v>43.7</c:v>
                </c:pt>
                <c:pt idx="128">
                  <c:v>47.6</c:v>
                </c:pt>
                <c:pt idx="129">
                  <c:v>45.4</c:v>
                </c:pt>
                <c:pt idx="130">
                  <c:v>46</c:v>
                </c:pt>
                <c:pt idx="131">
                  <c:v>44.3</c:v>
                </c:pt>
                <c:pt idx="132">
                  <c:v>44.3</c:v>
                </c:pt>
                <c:pt idx="133">
                  <c:v>43.9</c:v>
                </c:pt>
                <c:pt idx="134">
                  <c:v>43.6</c:v>
                </c:pt>
                <c:pt idx="135">
                  <c:v>49.1</c:v>
                </c:pt>
                <c:pt idx="136">
                  <c:v>57.6</c:v>
                </c:pt>
                <c:pt idx="137">
                  <c:v>58.9</c:v>
                </c:pt>
                <c:pt idx="138">
                  <c:v>58.1</c:v>
                </c:pt>
                <c:pt idx="139">
                  <c:v>58.2</c:v>
                </c:pt>
                <c:pt idx="140">
                  <c:v>60.7</c:v>
                </c:pt>
                <c:pt idx="141">
                  <c:v>63</c:v>
                </c:pt>
                <c:pt idx="142">
                  <c:v>62.2</c:v>
                </c:pt>
                <c:pt idx="143">
                  <c:v>59</c:v>
                </c:pt>
                <c:pt idx="144">
                  <c:v>64.2</c:v>
                </c:pt>
                <c:pt idx="145">
                  <c:v>60.9</c:v>
                </c:pt>
                <c:pt idx="146">
                  <c:v>61.1</c:v>
                </c:pt>
                <c:pt idx="147">
                  <c:v>60.6</c:v>
                </c:pt>
                <c:pt idx="148">
                  <c:v>55.1</c:v>
                </c:pt>
                <c:pt idx="149">
                  <c:v>52.2</c:v>
                </c:pt>
                <c:pt idx="150">
                  <c:v>50.8</c:v>
                </c:pt>
                <c:pt idx="151">
                  <c:v>51</c:v>
                </c:pt>
                <c:pt idx="152">
                  <c:v>49.5</c:v>
                </c:pt>
                <c:pt idx="153">
                  <c:v>50</c:v>
                </c:pt>
                <c:pt idx="154">
                  <c:v>51.2</c:v>
                </c:pt>
                <c:pt idx="155">
                  <c:v>53.8</c:v>
                </c:pt>
                <c:pt idx="156">
                  <c:v>57.2</c:v>
                </c:pt>
                <c:pt idx="157">
                  <c:v>55.2</c:v>
                </c:pt>
                <c:pt idx="158">
                  <c:v>55.1</c:v>
                </c:pt>
                <c:pt idx="159">
                  <c:v>54.7</c:v>
                </c:pt>
                <c:pt idx="160">
                  <c:v>57.6</c:v>
                </c:pt>
                <c:pt idx="161">
                  <c:v>59.8</c:v>
                </c:pt>
                <c:pt idx="162">
                  <c:v>58.2</c:v>
                </c:pt>
                <c:pt idx="163">
                  <c:v>55.5</c:v>
                </c:pt>
                <c:pt idx="164">
                  <c:v>55.1</c:v>
                </c:pt>
                <c:pt idx="165">
                  <c:v>56.9</c:v>
                </c:pt>
                <c:pt idx="166">
                  <c:v>57.7</c:v>
                </c:pt>
                <c:pt idx="167">
                  <c:v>57.5</c:v>
                </c:pt>
                <c:pt idx="168">
                  <c:v>54</c:v>
                </c:pt>
                <c:pt idx="169">
                  <c:v>57.1</c:v>
                </c:pt>
                <c:pt idx="170">
                  <c:v>57.9</c:v>
                </c:pt>
                <c:pt idx="171">
                  <c:v>60.2</c:v>
                </c:pt>
                <c:pt idx="172">
                  <c:v>59.2</c:v>
                </c:pt>
                <c:pt idx="173">
                  <c:v>58.7</c:v>
                </c:pt>
                <c:pt idx="174">
                  <c:v>60.1</c:v>
                </c:pt>
                <c:pt idx="175">
                  <c:v>62.9</c:v>
                </c:pt>
                <c:pt idx="176">
                  <c:v>63.3</c:v>
                </c:pt>
                <c:pt idx="177">
                  <c:v>63.3</c:v>
                </c:pt>
                <c:pt idx="178">
                  <c:v>60.7</c:v>
                </c:pt>
                <c:pt idx="179">
                  <c:v>61.8</c:v>
                </c:pt>
                <c:pt idx="180">
                  <c:v>62.4</c:v>
                </c:pt>
                <c:pt idx="181">
                  <c:v>61</c:v>
                </c:pt>
                <c:pt idx="182">
                  <c:v>62.1</c:v>
                </c:pt>
                <c:pt idx="183">
                  <c:v>64.900000000000006</c:v>
                </c:pt>
                <c:pt idx="184">
                  <c:v>62</c:v>
                </c:pt>
                <c:pt idx="185">
                  <c:v>61.3</c:v>
                </c:pt>
                <c:pt idx="186">
                  <c:v>58.7</c:v>
                </c:pt>
                <c:pt idx="187">
                  <c:v>58.1</c:v>
                </c:pt>
                <c:pt idx="188">
                  <c:v>58.1</c:v>
                </c:pt>
                <c:pt idx="189">
                  <c:v>61</c:v>
                </c:pt>
                <c:pt idx="190">
                  <c:v>58.6</c:v>
                </c:pt>
                <c:pt idx="191">
                  <c:v>59.4</c:v>
                </c:pt>
                <c:pt idx="192">
                  <c:v>62.8</c:v>
                </c:pt>
                <c:pt idx="193">
                  <c:v>65.8</c:v>
                </c:pt>
                <c:pt idx="194">
                  <c:v>65.5</c:v>
                </c:pt>
                <c:pt idx="195">
                  <c:v>65.7</c:v>
                </c:pt>
                <c:pt idx="196">
                  <c:v>64.2</c:v>
                </c:pt>
                <c:pt idx="197">
                  <c:v>57.7</c:v>
                </c:pt>
                <c:pt idx="198">
                  <c:v>59</c:v>
                </c:pt>
                <c:pt idx="199">
                  <c:v>60.3</c:v>
                </c:pt>
                <c:pt idx="200">
                  <c:v>58.5</c:v>
                </c:pt>
                <c:pt idx="201">
                  <c:v>58.7</c:v>
                </c:pt>
                <c:pt idx="202">
                  <c:v>57.2</c:v>
                </c:pt>
                <c:pt idx="203">
                  <c:v>53.7</c:v>
                </c:pt>
                <c:pt idx="204">
                  <c:v>52.4</c:v>
                </c:pt>
                <c:pt idx="205">
                  <c:v>49.1</c:v>
                </c:pt>
                <c:pt idx="206">
                  <c:v>47.6</c:v>
                </c:pt>
                <c:pt idx="207">
                  <c:v>45.3</c:v>
                </c:pt>
                <c:pt idx="208">
                  <c:v>42.8</c:v>
                </c:pt>
                <c:pt idx="209">
                  <c:v>44.5</c:v>
                </c:pt>
                <c:pt idx="210">
                  <c:v>46.8</c:v>
                </c:pt>
                <c:pt idx="211">
                  <c:v>49.5</c:v>
                </c:pt>
                <c:pt idx="212">
                  <c:v>52.2</c:v>
                </c:pt>
                <c:pt idx="213">
                  <c:v>54.9</c:v>
                </c:pt>
                <c:pt idx="214">
                  <c:v>54.1</c:v>
                </c:pt>
                <c:pt idx="215">
                  <c:v>54.2</c:v>
                </c:pt>
                <c:pt idx="216">
                  <c:v>55.6</c:v>
                </c:pt>
                <c:pt idx="217">
                  <c:v>56.6</c:v>
                </c:pt>
                <c:pt idx="218">
                  <c:v>55</c:v>
                </c:pt>
                <c:pt idx="219">
                  <c:v>53.8</c:v>
                </c:pt>
                <c:pt idx="220">
                  <c:v>58</c:v>
                </c:pt>
                <c:pt idx="221">
                  <c:v>55.3</c:v>
                </c:pt>
                <c:pt idx="222">
                  <c:v>53.5</c:v>
                </c:pt>
                <c:pt idx="223">
                  <c:v>54.1</c:v>
                </c:pt>
                <c:pt idx="224">
                  <c:v>52.7</c:v>
                </c:pt>
                <c:pt idx="225">
                  <c:v>51.8</c:v>
                </c:pt>
                <c:pt idx="226">
                  <c:v>55.8</c:v>
                </c:pt>
                <c:pt idx="227">
                  <c:v>58.1</c:v>
                </c:pt>
                <c:pt idx="228">
                  <c:v>56.1</c:v>
                </c:pt>
                <c:pt idx="229">
                  <c:v>54.9</c:v>
                </c:pt>
                <c:pt idx="230">
                  <c:v>57</c:v>
                </c:pt>
                <c:pt idx="231">
                  <c:v>57.1</c:v>
                </c:pt>
                <c:pt idx="232">
                  <c:v>55.2</c:v>
                </c:pt>
                <c:pt idx="233">
                  <c:v>56.7</c:v>
                </c:pt>
                <c:pt idx="234">
                  <c:v>55.5</c:v>
                </c:pt>
                <c:pt idx="235">
                  <c:v>53.1</c:v>
                </c:pt>
                <c:pt idx="236">
                  <c:v>54.8</c:v>
                </c:pt>
                <c:pt idx="237">
                  <c:v>54.1</c:v>
                </c:pt>
                <c:pt idx="238">
                  <c:v>54.6</c:v>
                </c:pt>
                <c:pt idx="239">
                  <c:v>53.2</c:v>
                </c:pt>
                <c:pt idx="240">
                  <c:v>52</c:v>
                </c:pt>
                <c:pt idx="241">
                  <c:v>48.7</c:v>
                </c:pt>
                <c:pt idx="242">
                  <c:v>47.4</c:v>
                </c:pt>
                <c:pt idx="243">
                  <c:v>46.9</c:v>
                </c:pt>
                <c:pt idx="244">
                  <c:v>45</c:v>
                </c:pt>
                <c:pt idx="245">
                  <c:v>47.2</c:v>
                </c:pt>
                <c:pt idx="246">
                  <c:v>51.1</c:v>
                </c:pt>
                <c:pt idx="247">
                  <c:v>49.5</c:v>
                </c:pt>
                <c:pt idx="248">
                  <c:v>47.3</c:v>
                </c:pt>
                <c:pt idx="249">
                  <c:v>44.1</c:v>
                </c:pt>
                <c:pt idx="250">
                  <c:v>42.4</c:v>
                </c:pt>
                <c:pt idx="251">
                  <c:v>39.700000000000003</c:v>
                </c:pt>
                <c:pt idx="252">
                  <c:v>45.4</c:v>
                </c:pt>
                <c:pt idx="253">
                  <c:v>47.9</c:v>
                </c:pt>
                <c:pt idx="254">
                  <c:v>54.8</c:v>
                </c:pt>
                <c:pt idx="255">
                  <c:v>51.2</c:v>
                </c:pt>
                <c:pt idx="256">
                  <c:v>54.5</c:v>
                </c:pt>
                <c:pt idx="257">
                  <c:v>54.2</c:v>
                </c:pt>
                <c:pt idx="258">
                  <c:v>53.8</c:v>
                </c:pt>
                <c:pt idx="259">
                  <c:v>54.4</c:v>
                </c:pt>
                <c:pt idx="260">
                  <c:v>53.6</c:v>
                </c:pt>
                <c:pt idx="261">
                  <c:v>55.1</c:v>
                </c:pt>
                <c:pt idx="262">
                  <c:v>55</c:v>
                </c:pt>
                <c:pt idx="263">
                  <c:v>52.3</c:v>
                </c:pt>
                <c:pt idx="264">
                  <c:v>57.6</c:v>
                </c:pt>
                <c:pt idx="265">
                  <c:v>59.6</c:v>
                </c:pt>
                <c:pt idx="266">
                  <c:v>60.6</c:v>
                </c:pt>
                <c:pt idx="267">
                  <c:v>59.8</c:v>
                </c:pt>
                <c:pt idx="268">
                  <c:v>59.3</c:v>
                </c:pt>
                <c:pt idx="269">
                  <c:v>61.4</c:v>
                </c:pt>
                <c:pt idx="270">
                  <c:v>58.6</c:v>
                </c:pt>
                <c:pt idx="271">
                  <c:v>60.1</c:v>
                </c:pt>
                <c:pt idx="272">
                  <c:v>61.7</c:v>
                </c:pt>
                <c:pt idx="273">
                  <c:v>65.099999999999994</c:v>
                </c:pt>
                <c:pt idx="274">
                  <c:v>67</c:v>
                </c:pt>
                <c:pt idx="275">
                  <c:v>69.900000000000006</c:v>
                </c:pt>
                <c:pt idx="276">
                  <c:v>70.5</c:v>
                </c:pt>
                <c:pt idx="277">
                  <c:v>72.099999999999994</c:v>
                </c:pt>
                <c:pt idx="278">
                  <c:v>69.599999999999994</c:v>
                </c:pt>
                <c:pt idx="279">
                  <c:v>69.599999999999994</c:v>
                </c:pt>
                <c:pt idx="280">
                  <c:v>67.7</c:v>
                </c:pt>
                <c:pt idx="281">
                  <c:v>64.8</c:v>
                </c:pt>
                <c:pt idx="282">
                  <c:v>65</c:v>
                </c:pt>
                <c:pt idx="283">
                  <c:v>57.8</c:v>
                </c:pt>
                <c:pt idx="284">
                  <c:v>62.7</c:v>
                </c:pt>
                <c:pt idx="285">
                  <c:v>63.5</c:v>
                </c:pt>
                <c:pt idx="286">
                  <c:v>66.2</c:v>
                </c:pt>
                <c:pt idx="287">
                  <c:v>68.099999999999994</c:v>
                </c:pt>
                <c:pt idx="288">
                  <c:v>63.6</c:v>
                </c:pt>
                <c:pt idx="289">
                  <c:v>62.1</c:v>
                </c:pt>
                <c:pt idx="290">
                  <c:v>58.6</c:v>
                </c:pt>
                <c:pt idx="291">
                  <c:v>61.8</c:v>
                </c:pt>
                <c:pt idx="292">
                  <c:v>59.9</c:v>
                </c:pt>
                <c:pt idx="293">
                  <c:v>55.7</c:v>
                </c:pt>
                <c:pt idx="294">
                  <c:v>54.7</c:v>
                </c:pt>
                <c:pt idx="295">
                  <c:v>54.8</c:v>
                </c:pt>
                <c:pt idx="296">
                  <c:v>52.9</c:v>
                </c:pt>
                <c:pt idx="297">
                  <c:v>46.2</c:v>
                </c:pt>
                <c:pt idx="298">
                  <c:v>42.7</c:v>
                </c:pt>
                <c:pt idx="299">
                  <c:v>37.9</c:v>
                </c:pt>
                <c:pt idx="300">
                  <c:v>30.9</c:v>
                </c:pt>
                <c:pt idx="301">
                  <c:v>30.7</c:v>
                </c:pt>
                <c:pt idx="302">
                  <c:v>34.4</c:v>
                </c:pt>
                <c:pt idx="303">
                  <c:v>31.6</c:v>
                </c:pt>
                <c:pt idx="304">
                  <c:v>37.5</c:v>
                </c:pt>
                <c:pt idx="305">
                  <c:v>41.2</c:v>
                </c:pt>
                <c:pt idx="306">
                  <c:v>45.1</c:v>
                </c:pt>
                <c:pt idx="307">
                  <c:v>47.2</c:v>
                </c:pt>
                <c:pt idx="308">
                  <c:v>51.4</c:v>
                </c:pt>
                <c:pt idx="309">
                  <c:v>54.4</c:v>
                </c:pt>
                <c:pt idx="310">
                  <c:v>55.5</c:v>
                </c:pt>
                <c:pt idx="311">
                  <c:v>54.5</c:v>
                </c:pt>
                <c:pt idx="312">
                  <c:v>54.9</c:v>
                </c:pt>
                <c:pt idx="313">
                  <c:v>58.8</c:v>
                </c:pt>
                <c:pt idx="314">
                  <c:v>61.5</c:v>
                </c:pt>
                <c:pt idx="315">
                  <c:v>58.4</c:v>
                </c:pt>
                <c:pt idx="316">
                  <c:v>60.6</c:v>
                </c:pt>
                <c:pt idx="317">
                  <c:v>58.8</c:v>
                </c:pt>
                <c:pt idx="318">
                  <c:v>58.2</c:v>
                </c:pt>
                <c:pt idx="319">
                  <c:v>55.9</c:v>
                </c:pt>
                <c:pt idx="320">
                  <c:v>54.5</c:v>
                </c:pt>
                <c:pt idx="321">
                  <c:v>53.6</c:v>
                </c:pt>
                <c:pt idx="322">
                  <c:v>53.5</c:v>
                </c:pt>
                <c:pt idx="323">
                  <c:v>51.7</c:v>
                </c:pt>
                <c:pt idx="324">
                  <c:v>56.6</c:v>
                </c:pt>
                <c:pt idx="325">
                  <c:v>54.8</c:v>
                </c:pt>
                <c:pt idx="326">
                  <c:v>55</c:v>
                </c:pt>
                <c:pt idx="327">
                  <c:v>58.4</c:v>
                </c:pt>
                <c:pt idx="328">
                  <c:v>56.9</c:v>
                </c:pt>
                <c:pt idx="329">
                  <c:v>59.7</c:v>
                </c:pt>
                <c:pt idx="330">
                  <c:v>56.8</c:v>
                </c:pt>
                <c:pt idx="331">
                  <c:v>57.7</c:v>
                </c:pt>
                <c:pt idx="332">
                  <c:v>54.9</c:v>
                </c:pt>
                <c:pt idx="333">
                  <c:v>53.9</c:v>
                </c:pt>
                <c:pt idx="334">
                  <c:v>55.4</c:v>
                </c:pt>
                <c:pt idx="335">
                  <c:v>56.1</c:v>
                </c:pt>
                <c:pt idx="336">
                  <c:v>59.8</c:v>
                </c:pt>
                <c:pt idx="337">
                  <c:v>57.4</c:v>
                </c:pt>
                <c:pt idx="338">
                  <c:v>55.9</c:v>
                </c:pt>
                <c:pt idx="339">
                  <c:v>55</c:v>
                </c:pt>
                <c:pt idx="340">
                  <c:v>57.7</c:v>
                </c:pt>
                <c:pt idx="341">
                  <c:v>60.2</c:v>
                </c:pt>
                <c:pt idx="342">
                  <c:v>60.5</c:v>
                </c:pt>
                <c:pt idx="343">
                  <c:v>62.2</c:v>
                </c:pt>
                <c:pt idx="344">
                  <c:v>60.3</c:v>
                </c:pt>
                <c:pt idx="345">
                  <c:v>60.5</c:v>
                </c:pt>
                <c:pt idx="346">
                  <c:v>60.1</c:v>
                </c:pt>
                <c:pt idx="347">
                  <c:v>61.3</c:v>
                </c:pt>
                <c:pt idx="348">
                  <c:v>59.4</c:v>
                </c:pt>
                <c:pt idx="349">
                  <c:v>58.5</c:v>
                </c:pt>
                <c:pt idx="350">
                  <c:v>58.2</c:v>
                </c:pt>
                <c:pt idx="351">
                  <c:v>57.7</c:v>
                </c:pt>
                <c:pt idx="352">
                  <c:v>56.2</c:v>
                </c:pt>
                <c:pt idx="353">
                  <c:v>54.4</c:v>
                </c:pt>
                <c:pt idx="354">
                  <c:v>52.7</c:v>
                </c:pt>
                <c:pt idx="355">
                  <c:v>51.3</c:v>
                </c:pt>
                <c:pt idx="356">
                  <c:v>49.5</c:v>
                </c:pt>
                <c:pt idx="357">
                  <c:v>49.6</c:v>
                </c:pt>
                <c:pt idx="358">
                  <c:v>49</c:v>
                </c:pt>
                <c:pt idx="359">
                  <c:v>48</c:v>
                </c:pt>
                <c:pt idx="360">
                  <c:v>44.8</c:v>
                </c:pt>
                <c:pt idx="361">
                  <c:v>46.2</c:v>
                </c:pt>
                <c:pt idx="362">
                  <c:v>50.2</c:v>
                </c:pt>
                <c:pt idx="363">
                  <c:v>43.6</c:v>
                </c:pt>
                <c:pt idx="364">
                  <c:v>37.4</c:v>
                </c:pt>
                <c:pt idx="365">
                  <c:v>29.4</c:v>
                </c:pt>
                <c:pt idx="366">
                  <c:v>30.3</c:v>
                </c:pt>
                <c:pt idx="367">
                  <c:v>35</c:v>
                </c:pt>
                <c:pt idx="368">
                  <c:v>45.5</c:v>
                </c:pt>
                <c:pt idx="369">
                  <c:v>50.1</c:v>
                </c:pt>
                <c:pt idx="370">
                  <c:v>55.5</c:v>
                </c:pt>
                <c:pt idx="371">
                  <c:v>58.2</c:v>
                </c:pt>
                <c:pt idx="372">
                  <c:v>53</c:v>
                </c:pt>
                <c:pt idx="373">
                  <c:v>49.2</c:v>
                </c:pt>
                <c:pt idx="374">
                  <c:v>48.8</c:v>
                </c:pt>
                <c:pt idx="375">
                  <c:v>49.6</c:v>
                </c:pt>
                <c:pt idx="376">
                  <c:v>51.6</c:v>
                </c:pt>
                <c:pt idx="377">
                  <c:v>53.5</c:v>
                </c:pt>
                <c:pt idx="378">
                  <c:v>50.7</c:v>
                </c:pt>
                <c:pt idx="379">
                  <c:v>46.7</c:v>
                </c:pt>
                <c:pt idx="380">
                  <c:v>48.3</c:v>
                </c:pt>
                <c:pt idx="381">
                  <c:v>42.5</c:v>
                </c:pt>
                <c:pt idx="382">
                  <c:v>40</c:v>
                </c:pt>
                <c:pt idx="383">
                  <c:v>36.1</c:v>
                </c:pt>
                <c:pt idx="384">
                  <c:v>37.799999999999997</c:v>
                </c:pt>
                <c:pt idx="385">
                  <c:v>38.200000000000003</c:v>
                </c:pt>
                <c:pt idx="386">
                  <c:v>38.299999999999997</c:v>
                </c:pt>
                <c:pt idx="387">
                  <c:v>36.799999999999997</c:v>
                </c:pt>
                <c:pt idx="388">
                  <c:v>37.799999999999997</c:v>
                </c:pt>
                <c:pt idx="389">
                  <c:v>35.5</c:v>
                </c:pt>
                <c:pt idx="390">
                  <c:v>38.299999999999997</c:v>
                </c:pt>
                <c:pt idx="391">
                  <c:v>38.4</c:v>
                </c:pt>
                <c:pt idx="392">
                  <c:v>38.299999999999997</c:v>
                </c:pt>
                <c:pt idx="393">
                  <c:v>38.799999999999997</c:v>
                </c:pt>
                <c:pt idx="394">
                  <c:v>39.4</c:v>
                </c:pt>
                <c:pt idx="395">
                  <c:v>39.200000000000003</c:v>
                </c:pt>
                <c:pt idx="396">
                  <c:v>42.8</c:v>
                </c:pt>
                <c:pt idx="397">
                  <c:v>46</c:v>
                </c:pt>
                <c:pt idx="398">
                  <c:v>54.4</c:v>
                </c:pt>
                <c:pt idx="399">
                  <c:v>53.9</c:v>
                </c:pt>
                <c:pt idx="400">
                  <c:v>54.2</c:v>
                </c:pt>
                <c:pt idx="401">
                  <c:v>56.1</c:v>
                </c:pt>
                <c:pt idx="402">
                  <c:v>57.5</c:v>
                </c:pt>
                <c:pt idx="403">
                  <c:v>63.6</c:v>
                </c:pt>
                <c:pt idx="404">
                  <c:v>63.1</c:v>
                </c:pt>
                <c:pt idx="405">
                  <c:v>62.5</c:v>
                </c:pt>
                <c:pt idx="406">
                  <c:v>64.400000000000006</c:v>
                </c:pt>
                <c:pt idx="407">
                  <c:v>66</c:v>
                </c:pt>
                <c:pt idx="408">
                  <c:v>69.900000000000006</c:v>
                </c:pt>
                <c:pt idx="409">
                  <c:v>60.5</c:v>
                </c:pt>
                <c:pt idx="410">
                  <c:v>61.3</c:v>
                </c:pt>
                <c:pt idx="411">
                  <c:v>58.9</c:v>
                </c:pt>
                <c:pt idx="412">
                  <c:v>61</c:v>
                </c:pt>
                <c:pt idx="413">
                  <c:v>58.6</c:v>
                </c:pt>
                <c:pt idx="414">
                  <c:v>58.1</c:v>
                </c:pt>
                <c:pt idx="415">
                  <c:v>56.1</c:v>
                </c:pt>
                <c:pt idx="416">
                  <c:v>53</c:v>
                </c:pt>
                <c:pt idx="417">
                  <c:v>50</c:v>
                </c:pt>
                <c:pt idx="418">
                  <c:v>50.8</c:v>
                </c:pt>
                <c:pt idx="419">
                  <c:v>50.3</c:v>
                </c:pt>
                <c:pt idx="420">
                  <c:v>50.6</c:v>
                </c:pt>
                <c:pt idx="421">
                  <c:v>50.3</c:v>
                </c:pt>
                <c:pt idx="422">
                  <c:v>49.9</c:v>
                </c:pt>
                <c:pt idx="423">
                  <c:v>47.8</c:v>
                </c:pt>
                <c:pt idx="424">
                  <c:v>48.2</c:v>
                </c:pt>
                <c:pt idx="425">
                  <c:v>47.1</c:v>
                </c:pt>
                <c:pt idx="426">
                  <c:v>47.8</c:v>
                </c:pt>
                <c:pt idx="427">
                  <c:v>47.9</c:v>
                </c:pt>
                <c:pt idx="428">
                  <c:v>47.7</c:v>
                </c:pt>
                <c:pt idx="429">
                  <c:v>49.9</c:v>
                </c:pt>
                <c:pt idx="430">
                  <c:v>50.9</c:v>
                </c:pt>
                <c:pt idx="431">
                  <c:v>52</c:v>
                </c:pt>
                <c:pt idx="432">
                  <c:v>50.7</c:v>
                </c:pt>
                <c:pt idx="433">
                  <c:v>51.2</c:v>
                </c:pt>
                <c:pt idx="434">
                  <c:v>51</c:v>
                </c:pt>
                <c:pt idx="435">
                  <c:v>51</c:v>
                </c:pt>
                <c:pt idx="436">
                  <c:v>49.7</c:v>
                </c:pt>
                <c:pt idx="437">
                  <c:v>53.4</c:v>
                </c:pt>
                <c:pt idx="438">
                  <c:v>50.5</c:v>
                </c:pt>
                <c:pt idx="439">
                  <c:v>48</c:v>
                </c:pt>
                <c:pt idx="440">
                  <c:v>52.6</c:v>
                </c:pt>
                <c:pt idx="441">
                  <c:v>52.4</c:v>
                </c:pt>
                <c:pt idx="442">
                  <c:v>51.2</c:v>
                </c:pt>
                <c:pt idx="443">
                  <c:v>51.2</c:v>
                </c:pt>
                <c:pt idx="444">
                  <c:v>50.5</c:v>
                </c:pt>
                <c:pt idx="445">
                  <c:v>54.9</c:v>
                </c:pt>
                <c:pt idx="446">
                  <c:v>52.6</c:v>
                </c:pt>
                <c:pt idx="447">
                  <c:v>55</c:v>
                </c:pt>
                <c:pt idx="448">
                  <c:v>55.5</c:v>
                </c:pt>
                <c:pt idx="449">
                  <c:v>57.2</c:v>
                </c:pt>
                <c:pt idx="450">
                  <c:v>57.4</c:v>
                </c:pt>
                <c:pt idx="451">
                  <c:v>57.5</c:v>
                </c:pt>
                <c:pt idx="452">
                  <c:v>59.3</c:v>
                </c:pt>
                <c:pt idx="453">
                  <c:v>60</c:v>
                </c:pt>
                <c:pt idx="454">
                  <c:v>60.7</c:v>
                </c:pt>
                <c:pt idx="455">
                  <c:v>58.8</c:v>
                </c:pt>
                <c:pt idx="456">
                  <c:v>61</c:v>
                </c:pt>
                <c:pt idx="457">
                  <c:v>57.5</c:v>
                </c:pt>
                <c:pt idx="458">
                  <c:v>56.2</c:v>
                </c:pt>
                <c:pt idx="459">
                  <c:v>54.6</c:v>
                </c:pt>
                <c:pt idx="460">
                  <c:v>55.8</c:v>
                </c:pt>
                <c:pt idx="461">
                  <c:v>55.5</c:v>
                </c:pt>
                <c:pt idx="462">
                  <c:v>59.3</c:v>
                </c:pt>
                <c:pt idx="463">
                  <c:v>58.2</c:v>
                </c:pt>
                <c:pt idx="464">
                  <c:v>56</c:v>
                </c:pt>
                <c:pt idx="465">
                  <c:v>54.5</c:v>
                </c:pt>
                <c:pt idx="466">
                  <c:v>55.4</c:v>
                </c:pt>
                <c:pt idx="467">
                  <c:v>55.6</c:v>
                </c:pt>
                <c:pt idx="468">
                  <c:v>56</c:v>
                </c:pt>
                <c:pt idx="469">
                  <c:v>54.7</c:v>
                </c:pt>
                <c:pt idx="470">
                  <c:v>54.1</c:v>
                </c:pt>
                <c:pt idx="471">
                  <c:v>51.5</c:v>
                </c:pt>
                <c:pt idx="472">
                  <c:v>52.2</c:v>
                </c:pt>
                <c:pt idx="473">
                  <c:v>49.3</c:v>
                </c:pt>
                <c:pt idx="474">
                  <c:v>47.3</c:v>
                </c:pt>
                <c:pt idx="475">
                  <c:v>45.9</c:v>
                </c:pt>
                <c:pt idx="476">
                  <c:v>45.1</c:v>
                </c:pt>
                <c:pt idx="477">
                  <c:v>46</c:v>
                </c:pt>
                <c:pt idx="478">
                  <c:v>46.8</c:v>
                </c:pt>
                <c:pt idx="479">
                  <c:v>46.8</c:v>
                </c:pt>
                <c:pt idx="480">
                  <c:v>47.4</c:v>
                </c:pt>
                <c:pt idx="481">
                  <c:v>47.2</c:v>
                </c:pt>
                <c:pt idx="482">
                  <c:v>49.1</c:v>
                </c:pt>
                <c:pt idx="483">
                  <c:v>49.9</c:v>
                </c:pt>
                <c:pt idx="484">
                  <c:v>50</c:v>
                </c:pt>
                <c:pt idx="485">
                  <c:v>49.5</c:v>
                </c:pt>
                <c:pt idx="486">
                  <c:v>49.2</c:v>
                </c:pt>
                <c:pt idx="487">
                  <c:v>46.6</c:v>
                </c:pt>
                <c:pt idx="488">
                  <c:v>46.1</c:v>
                </c:pt>
                <c:pt idx="489">
                  <c:v>44.5</c:v>
                </c:pt>
                <c:pt idx="490">
                  <c:v>43.2</c:v>
                </c:pt>
                <c:pt idx="491">
                  <c:v>41.3</c:v>
                </c:pt>
                <c:pt idx="492">
                  <c:v>40.799999999999997</c:v>
                </c:pt>
                <c:pt idx="493">
                  <c:v>39.200000000000003</c:v>
                </c:pt>
                <c:pt idx="494">
                  <c:v>39.4</c:v>
                </c:pt>
                <c:pt idx="495">
                  <c:v>40.700000000000003</c:v>
                </c:pt>
                <c:pt idx="496">
                  <c:v>42.8</c:v>
                </c:pt>
                <c:pt idx="497">
                  <c:v>44.5</c:v>
                </c:pt>
                <c:pt idx="498">
                  <c:v>50.3</c:v>
                </c:pt>
                <c:pt idx="499">
                  <c:v>50.6</c:v>
                </c:pt>
                <c:pt idx="500">
                  <c:v>52.9</c:v>
                </c:pt>
                <c:pt idx="501">
                  <c:v>54.9</c:v>
                </c:pt>
                <c:pt idx="502">
                  <c:v>53.1</c:v>
                </c:pt>
                <c:pt idx="503">
                  <c:v>49.5</c:v>
                </c:pt>
                <c:pt idx="504">
                  <c:v>46.8</c:v>
                </c:pt>
                <c:pt idx="505">
                  <c:v>47.3</c:v>
                </c:pt>
                <c:pt idx="506">
                  <c:v>52.7</c:v>
                </c:pt>
                <c:pt idx="507">
                  <c:v>54.6</c:v>
                </c:pt>
                <c:pt idx="508">
                  <c:v>52.6</c:v>
                </c:pt>
                <c:pt idx="509">
                  <c:v>55.7</c:v>
                </c:pt>
                <c:pt idx="510">
                  <c:v>53.6</c:v>
                </c:pt>
                <c:pt idx="511">
                  <c:v>53.9</c:v>
                </c:pt>
                <c:pt idx="512">
                  <c:v>53.4</c:v>
                </c:pt>
                <c:pt idx="513">
                  <c:v>49.7</c:v>
                </c:pt>
                <c:pt idx="514">
                  <c:v>50.3</c:v>
                </c:pt>
                <c:pt idx="515">
                  <c:v>53.6</c:v>
                </c:pt>
                <c:pt idx="516">
                  <c:v>54.2</c:v>
                </c:pt>
                <c:pt idx="517">
                  <c:v>55.8</c:v>
                </c:pt>
                <c:pt idx="518">
                  <c:v>55.2</c:v>
                </c:pt>
                <c:pt idx="519">
                  <c:v>53.5</c:v>
                </c:pt>
                <c:pt idx="520">
                  <c:v>50.2</c:v>
                </c:pt>
                <c:pt idx="521">
                  <c:v>51.2</c:v>
                </c:pt>
                <c:pt idx="522">
                  <c:v>49.6</c:v>
                </c:pt>
                <c:pt idx="523">
                  <c:v>50.2</c:v>
                </c:pt>
                <c:pt idx="524">
                  <c:v>50.7</c:v>
                </c:pt>
                <c:pt idx="525">
                  <c:v>50.8</c:v>
                </c:pt>
                <c:pt idx="526">
                  <c:v>53.4</c:v>
                </c:pt>
                <c:pt idx="527">
                  <c:v>53.8</c:v>
                </c:pt>
                <c:pt idx="528">
                  <c:v>55.6</c:v>
                </c:pt>
                <c:pt idx="529">
                  <c:v>56</c:v>
                </c:pt>
                <c:pt idx="530">
                  <c:v>56.5</c:v>
                </c:pt>
                <c:pt idx="531">
                  <c:v>56.9</c:v>
                </c:pt>
                <c:pt idx="532">
                  <c:v>57.4</c:v>
                </c:pt>
                <c:pt idx="533">
                  <c:v>58.2</c:v>
                </c:pt>
                <c:pt idx="534">
                  <c:v>58.8</c:v>
                </c:pt>
                <c:pt idx="535">
                  <c:v>58.5</c:v>
                </c:pt>
                <c:pt idx="536">
                  <c:v>58</c:v>
                </c:pt>
                <c:pt idx="537">
                  <c:v>59</c:v>
                </c:pt>
                <c:pt idx="538">
                  <c:v>59.4</c:v>
                </c:pt>
                <c:pt idx="539">
                  <c:v>59.2</c:v>
                </c:pt>
                <c:pt idx="540">
                  <c:v>56.1</c:v>
                </c:pt>
                <c:pt idx="541">
                  <c:v>57.4</c:v>
                </c:pt>
                <c:pt idx="542">
                  <c:v>55.1</c:v>
                </c:pt>
                <c:pt idx="543">
                  <c:v>52.1</c:v>
                </c:pt>
                <c:pt idx="544">
                  <c:v>51.5</c:v>
                </c:pt>
                <c:pt idx="545">
                  <c:v>46.7</c:v>
                </c:pt>
                <c:pt idx="546">
                  <c:v>45.9</c:v>
                </c:pt>
                <c:pt idx="547">
                  <c:v>50.7</c:v>
                </c:pt>
                <c:pt idx="548">
                  <c:v>47.1</c:v>
                </c:pt>
                <c:pt idx="549">
                  <c:v>48.1</c:v>
                </c:pt>
                <c:pt idx="550">
                  <c:v>46.7</c:v>
                </c:pt>
                <c:pt idx="551">
                  <c:v>45.9</c:v>
                </c:pt>
                <c:pt idx="552">
                  <c:v>46.2</c:v>
                </c:pt>
                <c:pt idx="553">
                  <c:v>45.5</c:v>
                </c:pt>
                <c:pt idx="554">
                  <c:v>45.9</c:v>
                </c:pt>
                <c:pt idx="555">
                  <c:v>46.9</c:v>
                </c:pt>
                <c:pt idx="556">
                  <c:v>49.3</c:v>
                </c:pt>
                <c:pt idx="557">
                  <c:v>49.1</c:v>
                </c:pt>
                <c:pt idx="558">
                  <c:v>53.6</c:v>
                </c:pt>
                <c:pt idx="559">
                  <c:v>49.7</c:v>
                </c:pt>
                <c:pt idx="560">
                  <c:v>51.6</c:v>
                </c:pt>
                <c:pt idx="561">
                  <c:v>51.1</c:v>
                </c:pt>
                <c:pt idx="562">
                  <c:v>50.5</c:v>
                </c:pt>
                <c:pt idx="563">
                  <c:v>53</c:v>
                </c:pt>
                <c:pt idx="564">
                  <c:v>55.2</c:v>
                </c:pt>
                <c:pt idx="565">
                  <c:v>53.8</c:v>
                </c:pt>
                <c:pt idx="566">
                  <c:v>53.1</c:v>
                </c:pt>
                <c:pt idx="567">
                  <c:v>53.8</c:v>
                </c:pt>
                <c:pt idx="568">
                  <c:v>53.7</c:v>
                </c:pt>
                <c:pt idx="569">
                  <c:v>56.1</c:v>
                </c:pt>
                <c:pt idx="570">
                  <c:v>54.9</c:v>
                </c:pt>
                <c:pt idx="571">
                  <c:v>57.7</c:v>
                </c:pt>
                <c:pt idx="572">
                  <c:v>56.3</c:v>
                </c:pt>
                <c:pt idx="573">
                  <c:v>53.9</c:v>
                </c:pt>
                <c:pt idx="574">
                  <c:v>56.4</c:v>
                </c:pt>
                <c:pt idx="575">
                  <c:v>55.7</c:v>
                </c:pt>
                <c:pt idx="576">
                  <c:v>54.5</c:v>
                </c:pt>
                <c:pt idx="577">
                  <c:v>53.8</c:v>
                </c:pt>
                <c:pt idx="578">
                  <c:v>52.9</c:v>
                </c:pt>
                <c:pt idx="579">
                  <c:v>52.9</c:v>
                </c:pt>
                <c:pt idx="580">
                  <c:v>52.2</c:v>
                </c:pt>
                <c:pt idx="581">
                  <c:v>50.9</c:v>
                </c:pt>
                <c:pt idx="582">
                  <c:v>48.9</c:v>
                </c:pt>
                <c:pt idx="583">
                  <c:v>49.2</c:v>
                </c:pt>
                <c:pt idx="584">
                  <c:v>49.3</c:v>
                </c:pt>
                <c:pt idx="585">
                  <c:v>48.7</c:v>
                </c:pt>
                <c:pt idx="586">
                  <c:v>48.7</c:v>
                </c:pt>
                <c:pt idx="587">
                  <c:v>48.2</c:v>
                </c:pt>
                <c:pt idx="588">
                  <c:v>46.8</c:v>
                </c:pt>
                <c:pt idx="589">
                  <c:v>50.6</c:v>
                </c:pt>
                <c:pt idx="590">
                  <c:v>51.7</c:v>
                </c:pt>
                <c:pt idx="591">
                  <c:v>52.4</c:v>
                </c:pt>
                <c:pt idx="592">
                  <c:v>52.3</c:v>
                </c:pt>
                <c:pt idx="593">
                  <c:v>54.3</c:v>
                </c:pt>
                <c:pt idx="594">
                  <c:v>55.8</c:v>
                </c:pt>
                <c:pt idx="595">
                  <c:v>53.6</c:v>
                </c:pt>
                <c:pt idx="596">
                  <c:v>54.8</c:v>
                </c:pt>
                <c:pt idx="597">
                  <c:v>57</c:v>
                </c:pt>
                <c:pt idx="598">
                  <c:v>57.2</c:v>
                </c:pt>
                <c:pt idx="599">
                  <c:v>58.1</c:v>
                </c:pt>
                <c:pt idx="600">
                  <c:v>57.8</c:v>
                </c:pt>
                <c:pt idx="601">
                  <c:v>56.7</c:v>
                </c:pt>
                <c:pt idx="602">
                  <c:v>55.8</c:v>
                </c:pt>
                <c:pt idx="603">
                  <c:v>54.9</c:v>
                </c:pt>
                <c:pt idx="604">
                  <c:v>54.7</c:v>
                </c:pt>
                <c:pt idx="605">
                  <c:v>53.2</c:v>
                </c:pt>
                <c:pt idx="606">
                  <c:v>51.4</c:v>
                </c:pt>
                <c:pt idx="607">
                  <c:v>52.5</c:v>
                </c:pt>
                <c:pt idx="608">
                  <c:v>49.9</c:v>
                </c:pt>
                <c:pt idx="609">
                  <c:v>49.7</c:v>
                </c:pt>
                <c:pt idx="610">
                  <c:v>48.7</c:v>
                </c:pt>
                <c:pt idx="611">
                  <c:v>48.5</c:v>
                </c:pt>
                <c:pt idx="612">
                  <c:v>43.9</c:v>
                </c:pt>
                <c:pt idx="613">
                  <c:v>42.3</c:v>
                </c:pt>
                <c:pt idx="614">
                  <c:v>42.1</c:v>
                </c:pt>
                <c:pt idx="615">
                  <c:v>43.1</c:v>
                </c:pt>
                <c:pt idx="616">
                  <c:v>42.7</c:v>
                </c:pt>
                <c:pt idx="617">
                  <c:v>41.3</c:v>
                </c:pt>
                <c:pt idx="618">
                  <c:v>43.2</c:v>
                </c:pt>
                <c:pt idx="619">
                  <c:v>43.5</c:v>
                </c:pt>
                <c:pt idx="620">
                  <c:v>46.3</c:v>
                </c:pt>
                <c:pt idx="621">
                  <c:v>46.2</c:v>
                </c:pt>
                <c:pt idx="622">
                  <c:v>40.799999999999997</c:v>
                </c:pt>
                <c:pt idx="623">
                  <c:v>44.1</c:v>
                </c:pt>
                <c:pt idx="624">
                  <c:v>45.3</c:v>
                </c:pt>
                <c:pt idx="625">
                  <c:v>47.5</c:v>
                </c:pt>
                <c:pt idx="626">
                  <c:v>50.7</c:v>
                </c:pt>
                <c:pt idx="627">
                  <c:v>52.4</c:v>
                </c:pt>
                <c:pt idx="628">
                  <c:v>52.4</c:v>
                </c:pt>
                <c:pt idx="629">
                  <c:v>53.1</c:v>
                </c:pt>
                <c:pt idx="630">
                  <c:v>53.6</c:v>
                </c:pt>
                <c:pt idx="631">
                  <c:v>50.2</c:v>
                </c:pt>
                <c:pt idx="632">
                  <c:v>50.3</c:v>
                </c:pt>
                <c:pt idx="633">
                  <c:v>50.5</c:v>
                </c:pt>
                <c:pt idx="634">
                  <c:v>49</c:v>
                </c:pt>
                <c:pt idx="635">
                  <c:v>48.5</c:v>
                </c:pt>
                <c:pt idx="636">
                  <c:v>51.6</c:v>
                </c:pt>
                <c:pt idx="637">
                  <c:v>51.3</c:v>
                </c:pt>
                <c:pt idx="638">
                  <c:v>48.8</c:v>
                </c:pt>
                <c:pt idx="639">
                  <c:v>46.3</c:v>
                </c:pt>
                <c:pt idx="640">
                  <c:v>46.1</c:v>
                </c:pt>
                <c:pt idx="641">
                  <c:v>49</c:v>
                </c:pt>
                <c:pt idx="642">
                  <c:v>49</c:v>
                </c:pt>
                <c:pt idx="643">
                  <c:v>51</c:v>
                </c:pt>
                <c:pt idx="644">
                  <c:v>53.2</c:v>
                </c:pt>
                <c:pt idx="645">
                  <c:v>52.4</c:v>
                </c:pt>
                <c:pt idx="646">
                  <c:v>55.2</c:v>
                </c:pt>
                <c:pt idx="647">
                  <c:v>58.4</c:v>
                </c:pt>
                <c:pt idx="648">
                  <c:v>60.1</c:v>
                </c:pt>
                <c:pt idx="649">
                  <c:v>60.8</c:v>
                </c:pt>
                <c:pt idx="650">
                  <c:v>59.9</c:v>
                </c:pt>
                <c:pt idx="651">
                  <c:v>60.6</c:v>
                </c:pt>
                <c:pt idx="652">
                  <c:v>60.6</c:v>
                </c:pt>
                <c:pt idx="653">
                  <c:v>61.4</c:v>
                </c:pt>
                <c:pt idx="654">
                  <c:v>60.5</c:v>
                </c:pt>
                <c:pt idx="655">
                  <c:v>59.9</c:v>
                </c:pt>
                <c:pt idx="656">
                  <c:v>58.5</c:v>
                </c:pt>
                <c:pt idx="657">
                  <c:v>57.4</c:v>
                </c:pt>
                <c:pt idx="658">
                  <c:v>56.3</c:v>
                </c:pt>
                <c:pt idx="659">
                  <c:v>56.2</c:v>
                </c:pt>
                <c:pt idx="660">
                  <c:v>57.2</c:v>
                </c:pt>
                <c:pt idx="661">
                  <c:v>56.8</c:v>
                </c:pt>
                <c:pt idx="662">
                  <c:v>55.5</c:v>
                </c:pt>
                <c:pt idx="663">
                  <c:v>55.2</c:v>
                </c:pt>
                <c:pt idx="664">
                  <c:v>52.2</c:v>
                </c:pt>
                <c:pt idx="665">
                  <c:v>50.8</c:v>
                </c:pt>
                <c:pt idx="666">
                  <c:v>52.4</c:v>
                </c:pt>
                <c:pt idx="667">
                  <c:v>52.8</c:v>
                </c:pt>
                <c:pt idx="668">
                  <c:v>52.4</c:v>
                </c:pt>
                <c:pt idx="669">
                  <c:v>56.8</c:v>
                </c:pt>
                <c:pt idx="670">
                  <c:v>57.2</c:v>
                </c:pt>
                <c:pt idx="671">
                  <c:v>56.7</c:v>
                </c:pt>
                <c:pt idx="672">
                  <c:v>55.1</c:v>
                </c:pt>
                <c:pt idx="673">
                  <c:v>55</c:v>
                </c:pt>
                <c:pt idx="674">
                  <c:v>55.8</c:v>
                </c:pt>
                <c:pt idx="675">
                  <c:v>54.3</c:v>
                </c:pt>
                <c:pt idx="676">
                  <c:v>55.2</c:v>
                </c:pt>
                <c:pt idx="677">
                  <c:v>53.7</c:v>
                </c:pt>
                <c:pt idx="678">
                  <c:v>52</c:v>
                </c:pt>
                <c:pt idx="679">
                  <c:v>53</c:v>
                </c:pt>
                <c:pt idx="680">
                  <c:v>53.7</c:v>
                </c:pt>
                <c:pt idx="681">
                  <c:v>52.2</c:v>
                </c:pt>
                <c:pt idx="682">
                  <c:v>51.4</c:v>
                </c:pt>
                <c:pt idx="683">
                  <c:v>50.3</c:v>
                </c:pt>
                <c:pt idx="684">
                  <c:v>51.4</c:v>
                </c:pt>
                <c:pt idx="685">
                  <c:v>49.5</c:v>
                </c:pt>
                <c:pt idx="686">
                  <c:v>51.9</c:v>
                </c:pt>
                <c:pt idx="687">
                  <c:v>50.7</c:v>
                </c:pt>
                <c:pt idx="688">
                  <c:v>52.6</c:v>
                </c:pt>
                <c:pt idx="689">
                  <c:v>52.5</c:v>
                </c:pt>
                <c:pt idx="690">
                  <c:v>52.6</c:v>
                </c:pt>
                <c:pt idx="691">
                  <c:v>52.4</c:v>
                </c:pt>
                <c:pt idx="692">
                  <c:v>50.9</c:v>
                </c:pt>
                <c:pt idx="693">
                  <c:v>51</c:v>
                </c:pt>
                <c:pt idx="694">
                  <c:v>51.1</c:v>
                </c:pt>
                <c:pt idx="695">
                  <c:v>50.5</c:v>
                </c:pt>
                <c:pt idx="696">
                  <c:v>49</c:v>
                </c:pt>
                <c:pt idx="697">
                  <c:v>50.3</c:v>
                </c:pt>
                <c:pt idx="698">
                  <c:v>47.6</c:v>
                </c:pt>
                <c:pt idx="699">
                  <c:v>48.3</c:v>
                </c:pt>
                <c:pt idx="700">
                  <c:v>48.8</c:v>
                </c:pt>
                <c:pt idx="701">
                  <c:v>48.8</c:v>
                </c:pt>
                <c:pt idx="702">
                  <c:v>49.8</c:v>
                </c:pt>
                <c:pt idx="703">
                  <c:v>50</c:v>
                </c:pt>
                <c:pt idx="704">
                  <c:v>49.2</c:v>
                </c:pt>
                <c:pt idx="705">
                  <c:v>44.8</c:v>
                </c:pt>
                <c:pt idx="706">
                  <c:v>38.9</c:v>
                </c:pt>
                <c:pt idx="707">
                  <c:v>36.5</c:v>
                </c:pt>
                <c:pt idx="708">
                  <c:v>33.1</c:v>
                </c:pt>
                <c:pt idx="709">
                  <c:v>34.9</c:v>
                </c:pt>
                <c:pt idx="710">
                  <c:v>35.5</c:v>
                </c:pt>
                <c:pt idx="711">
                  <c:v>36</c:v>
                </c:pt>
                <c:pt idx="712">
                  <c:v>39.5</c:v>
                </c:pt>
                <c:pt idx="713">
                  <c:v>41.7</c:v>
                </c:pt>
                <c:pt idx="714">
                  <c:v>45.8</c:v>
                </c:pt>
                <c:pt idx="715">
                  <c:v>49.9</c:v>
                </c:pt>
                <c:pt idx="716">
                  <c:v>53.5</c:v>
                </c:pt>
                <c:pt idx="717">
                  <c:v>54.4</c:v>
                </c:pt>
                <c:pt idx="718">
                  <c:v>56</c:v>
                </c:pt>
                <c:pt idx="719">
                  <c:v>54.4</c:v>
                </c:pt>
                <c:pt idx="720">
                  <c:v>55.3</c:v>
                </c:pt>
                <c:pt idx="721">
                  <c:v>57.2</c:v>
                </c:pt>
                <c:pt idx="722">
                  <c:v>55.8</c:v>
                </c:pt>
                <c:pt idx="723">
                  <c:v>58.8</c:v>
                </c:pt>
                <c:pt idx="724">
                  <c:v>58.1</c:v>
                </c:pt>
                <c:pt idx="725">
                  <c:v>58.3</c:v>
                </c:pt>
                <c:pt idx="726">
                  <c:v>56.4</c:v>
                </c:pt>
                <c:pt idx="727">
                  <c:v>56.4</c:v>
                </c:pt>
                <c:pt idx="728">
                  <c:v>58</c:v>
                </c:pt>
                <c:pt idx="729">
                  <c:v>56.3</c:v>
                </c:pt>
                <c:pt idx="730">
                  <c:v>57.7</c:v>
                </c:pt>
                <c:pt idx="731">
                  <c:v>57.6</c:v>
                </c:pt>
                <c:pt idx="732">
                  <c:v>57.5</c:v>
                </c:pt>
                <c:pt idx="733">
                  <c:v>59</c:v>
                </c:pt>
                <c:pt idx="734">
                  <c:v>59.3</c:v>
                </c:pt>
                <c:pt idx="735">
                  <c:v>59.1</c:v>
                </c:pt>
                <c:pt idx="736">
                  <c:v>58.9</c:v>
                </c:pt>
                <c:pt idx="737">
                  <c:v>53.7</c:v>
                </c:pt>
                <c:pt idx="738">
                  <c:v>56.6</c:v>
                </c:pt>
                <c:pt idx="739">
                  <c:v>52.9</c:v>
                </c:pt>
                <c:pt idx="740">
                  <c:v>53</c:v>
                </c:pt>
                <c:pt idx="741">
                  <c:v>52.8</c:v>
                </c:pt>
                <c:pt idx="742">
                  <c:v>51.8</c:v>
                </c:pt>
                <c:pt idx="743">
                  <c:v>52.1</c:v>
                </c:pt>
                <c:pt idx="744">
                  <c:v>53.1</c:v>
                </c:pt>
                <c:pt idx="745">
                  <c:v>52.8</c:v>
                </c:pt>
                <c:pt idx="746">
                  <c:v>52.4</c:v>
                </c:pt>
                <c:pt idx="747">
                  <c:v>53</c:v>
                </c:pt>
                <c:pt idx="748">
                  <c:v>53.7</c:v>
                </c:pt>
                <c:pt idx="749">
                  <c:v>53.2</c:v>
                </c:pt>
                <c:pt idx="750">
                  <c:v>51</c:v>
                </c:pt>
                <c:pt idx="751">
                  <c:v>50.6</c:v>
                </c:pt>
                <c:pt idx="752">
                  <c:v>51.1</c:v>
                </c:pt>
                <c:pt idx="753">
                  <c:v>52.2</c:v>
                </c:pt>
                <c:pt idx="754">
                  <c:v>51.2</c:v>
                </c:pt>
                <c:pt idx="755">
                  <c:v>49.5</c:v>
                </c:pt>
                <c:pt idx="756">
                  <c:v>50.4</c:v>
                </c:pt>
                <c:pt idx="757">
                  <c:v>52.3</c:v>
                </c:pt>
                <c:pt idx="758">
                  <c:v>53.1</c:v>
                </c:pt>
                <c:pt idx="759">
                  <c:v>51.5</c:v>
                </c:pt>
                <c:pt idx="760">
                  <c:v>50</c:v>
                </c:pt>
                <c:pt idx="761">
                  <c:v>50</c:v>
                </c:pt>
                <c:pt idx="762">
                  <c:v>52.5</c:v>
                </c:pt>
                <c:pt idx="763">
                  <c:v>54.9</c:v>
                </c:pt>
                <c:pt idx="764">
                  <c:v>56.3</c:v>
                </c:pt>
                <c:pt idx="765">
                  <c:v>56</c:v>
                </c:pt>
                <c:pt idx="766">
                  <c:v>56.6</c:v>
                </c:pt>
                <c:pt idx="767">
                  <c:v>57</c:v>
                </c:pt>
                <c:pt idx="768">
                  <c:v>56.5</c:v>
                </c:pt>
                <c:pt idx="769">
                  <c:v>51.3</c:v>
                </c:pt>
                <c:pt idx="770">
                  <c:v>54.3</c:v>
                </c:pt>
                <c:pt idx="771">
                  <c:v>54.4</c:v>
                </c:pt>
                <c:pt idx="772">
                  <c:v>55.3</c:v>
                </c:pt>
                <c:pt idx="773">
                  <c:v>55.6</c:v>
                </c:pt>
                <c:pt idx="774">
                  <c:v>55.7</c:v>
                </c:pt>
                <c:pt idx="775">
                  <c:v>56.4</c:v>
                </c:pt>
                <c:pt idx="776">
                  <c:v>58.1</c:v>
                </c:pt>
                <c:pt idx="777">
                  <c:v>56.1</c:v>
                </c:pt>
                <c:pt idx="778">
                  <c:v>57.9</c:v>
                </c:pt>
                <c:pt idx="779">
                  <c:v>57.6</c:v>
                </c:pt>
                <c:pt idx="780">
                  <c:v>55.1</c:v>
                </c:pt>
                <c:pt idx="781">
                  <c:v>53.5</c:v>
                </c:pt>
                <c:pt idx="782">
                  <c:v>52.9</c:v>
                </c:pt>
                <c:pt idx="783">
                  <c:v>51.5</c:v>
                </c:pt>
                <c:pt idx="784">
                  <c:v>51.5</c:v>
                </c:pt>
                <c:pt idx="785">
                  <c:v>52.8</c:v>
                </c:pt>
                <c:pt idx="786">
                  <c:v>53.5</c:v>
                </c:pt>
                <c:pt idx="787">
                  <c:v>52.7</c:v>
                </c:pt>
                <c:pt idx="788">
                  <c:v>51.1</c:v>
                </c:pt>
                <c:pt idx="789">
                  <c:v>50.2</c:v>
                </c:pt>
                <c:pt idx="790">
                  <c:v>49.4</c:v>
                </c:pt>
                <c:pt idx="791">
                  <c:v>48.4</c:v>
                </c:pt>
                <c:pt idx="792">
                  <c:v>48</c:v>
                </c:pt>
                <c:pt idx="793">
                  <c:v>48.2</c:v>
                </c:pt>
                <c:pt idx="794">
                  <c:v>49.7</c:v>
                </c:pt>
                <c:pt idx="795">
                  <c:v>51.7</c:v>
                </c:pt>
                <c:pt idx="796">
                  <c:v>50.7</c:v>
                </c:pt>
                <c:pt idx="797">
                  <c:v>51</c:v>
                </c:pt>
                <c:pt idx="798">
                  <c:v>52.8</c:v>
                </c:pt>
                <c:pt idx="799">
                  <c:v>52.3</c:v>
                </c:pt>
                <c:pt idx="800">
                  <c:v>49.4</c:v>
                </c:pt>
                <c:pt idx="801">
                  <c:v>51.7</c:v>
                </c:pt>
                <c:pt idx="802">
                  <c:v>52</c:v>
                </c:pt>
                <c:pt idx="803">
                  <c:v>53.5</c:v>
                </c:pt>
                <c:pt idx="804">
                  <c:v>54.5</c:v>
                </c:pt>
                <c:pt idx="805">
                  <c:v>56</c:v>
                </c:pt>
                <c:pt idx="806">
                  <c:v>57.6</c:v>
                </c:pt>
                <c:pt idx="807">
                  <c:v>56.6</c:v>
                </c:pt>
                <c:pt idx="808">
                  <c:v>55.3</c:v>
                </c:pt>
                <c:pt idx="809">
                  <c:v>55.5</c:v>
                </c:pt>
                <c:pt idx="810">
                  <c:v>56.7</c:v>
                </c:pt>
                <c:pt idx="811">
                  <c:v>56.5</c:v>
                </c:pt>
                <c:pt idx="812">
                  <c:v>59.3</c:v>
                </c:pt>
                <c:pt idx="813">
                  <c:v>60.2</c:v>
                </c:pt>
                <c:pt idx="814">
                  <c:v>58.5</c:v>
                </c:pt>
                <c:pt idx="815">
                  <c:v>58.2</c:v>
                </c:pt>
                <c:pt idx="816">
                  <c:v>59.3</c:v>
                </c:pt>
                <c:pt idx="817">
                  <c:v>59.1</c:v>
                </c:pt>
                <c:pt idx="818">
                  <c:v>60.7</c:v>
                </c:pt>
                <c:pt idx="819">
                  <c:v>59.3</c:v>
                </c:pt>
                <c:pt idx="820">
                  <c:v>57.9</c:v>
                </c:pt>
                <c:pt idx="821">
                  <c:v>58.7</c:v>
                </c:pt>
                <c:pt idx="822">
                  <c:v>60</c:v>
                </c:pt>
                <c:pt idx="823">
                  <c:v>58.4</c:v>
                </c:pt>
                <c:pt idx="824">
                  <c:v>60.8</c:v>
                </c:pt>
                <c:pt idx="825">
                  <c:v>59.5</c:v>
                </c:pt>
                <c:pt idx="826">
                  <c:v>57.5</c:v>
                </c:pt>
                <c:pt idx="827">
                  <c:v>58.8</c:v>
                </c:pt>
                <c:pt idx="828">
                  <c:v>54.3</c:v>
                </c:pt>
                <c:pt idx="829">
                  <c:v>56.6</c:v>
                </c:pt>
                <c:pt idx="830">
                  <c:v>54.2</c:v>
                </c:pt>
                <c:pt idx="831">
                  <c:v>55.3</c:v>
                </c:pt>
              </c:numCache>
            </c:numRef>
          </c:val>
          <c:smooth val="0"/>
          <c:extLst>
            <c:ext xmlns:c16="http://schemas.microsoft.com/office/drawing/2014/chart" uri="{C3380CC4-5D6E-409C-BE32-E72D297353CC}">
              <c16:uniqueId val="{00000004-9E8F-874B-9F00-5D6208D3A2ED}"/>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ISM Manufacturing [What happened last month]</a:t>
            </a:r>
            <a:r>
              <a:rPr lang="en-CA" sz="1400" b="0" i="0" u="none" strike="noStrike" baseline="0"/>
              <a:t> MANUFACTURING IN THE 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371926981796086E-2"/>
          <c:y val="0.17171296296296296"/>
          <c:w val="0.95148016305035821"/>
          <c:h val="0.51462634878973457"/>
        </c:manualLayout>
      </c:layout>
      <c:lineChart>
        <c:grouping val="standard"/>
        <c:varyColors val="0"/>
        <c:ser>
          <c:idx val="0"/>
          <c:order val="0"/>
          <c:tx>
            <c:strRef>
              <c:f>Sectors!$B$6</c:f>
              <c:strCache>
                <c:ptCount val="1"/>
                <c:pt idx="0">
                  <c:v>Machinery</c:v>
                </c:pt>
              </c:strCache>
            </c:strRef>
          </c:tx>
          <c:spPr>
            <a:ln w="3175" cap="rnd">
              <a:solidFill>
                <a:schemeClr val="accent1"/>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Sectors!$C$6:$R$6</c:f>
              <c:numCache>
                <c:formatCode>General</c:formatCode>
                <c:ptCount val="16"/>
                <c:pt idx="0">
                  <c:v>16</c:v>
                </c:pt>
                <c:pt idx="1">
                  <c:v>10</c:v>
                </c:pt>
                <c:pt idx="2">
                  <c:v>13</c:v>
                </c:pt>
                <c:pt idx="3">
                  <c:v>8</c:v>
                </c:pt>
                <c:pt idx="4">
                  <c:v>11</c:v>
                </c:pt>
                <c:pt idx="5">
                  <c:v>10</c:v>
                </c:pt>
                <c:pt idx="6">
                  <c:v>6</c:v>
                </c:pt>
                <c:pt idx="7">
                  <c:v>9</c:v>
                </c:pt>
                <c:pt idx="8">
                  <c:v>9</c:v>
                </c:pt>
                <c:pt idx="9">
                  <c:v>10</c:v>
                </c:pt>
                <c:pt idx="10">
                  <c:v>5</c:v>
                </c:pt>
                <c:pt idx="11">
                  <c:v>7</c:v>
                </c:pt>
                <c:pt idx="12">
                  <c:v>9</c:v>
                </c:pt>
                <c:pt idx="13">
                  <c:v>5</c:v>
                </c:pt>
                <c:pt idx="14">
                  <c:v>3</c:v>
                </c:pt>
                <c:pt idx="15">
                  <c:v>1</c:v>
                </c:pt>
              </c:numCache>
            </c:numRef>
          </c:val>
          <c:smooth val="0"/>
          <c:extLst>
            <c:ext xmlns:c16="http://schemas.microsoft.com/office/drawing/2014/chart" uri="{C3380CC4-5D6E-409C-BE32-E72D297353CC}">
              <c16:uniqueId val="{00000000-85BB-5B43-9830-AD9DD86E7DD4}"/>
            </c:ext>
          </c:extLst>
        </c:ser>
        <c:ser>
          <c:idx val="1"/>
          <c:order val="1"/>
          <c:tx>
            <c:strRef>
              <c:f>Sectors!$B$7</c:f>
              <c:strCache>
                <c:ptCount val="1"/>
                <c:pt idx="0">
                  <c:v>Computer &amp; Electronic Products</c:v>
                </c:pt>
              </c:strCache>
            </c:strRef>
          </c:tx>
          <c:spPr>
            <a:ln w="3175" cap="rnd">
              <a:solidFill>
                <a:schemeClr val="accent2"/>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Sectors!$C$7:$R$7</c:f>
              <c:numCache>
                <c:formatCode>General</c:formatCode>
                <c:ptCount val="16"/>
                <c:pt idx="0">
                  <c:v>15</c:v>
                </c:pt>
                <c:pt idx="1">
                  <c:v>6</c:v>
                </c:pt>
                <c:pt idx="2">
                  <c:v>12</c:v>
                </c:pt>
                <c:pt idx="3">
                  <c:v>15</c:v>
                </c:pt>
                <c:pt idx="4">
                  <c:v>7</c:v>
                </c:pt>
                <c:pt idx="5">
                  <c:v>7</c:v>
                </c:pt>
                <c:pt idx="6">
                  <c:v>10</c:v>
                </c:pt>
                <c:pt idx="7">
                  <c:v>14</c:v>
                </c:pt>
                <c:pt idx="8">
                  <c:v>16</c:v>
                </c:pt>
                <c:pt idx="9">
                  <c:v>12</c:v>
                </c:pt>
                <c:pt idx="10">
                  <c:v>8</c:v>
                </c:pt>
                <c:pt idx="11">
                  <c:v>13</c:v>
                </c:pt>
                <c:pt idx="12">
                  <c:v>7</c:v>
                </c:pt>
                <c:pt idx="13">
                  <c:v>13</c:v>
                </c:pt>
                <c:pt idx="14">
                  <c:v>14</c:v>
                </c:pt>
                <c:pt idx="15">
                  <c:v>12</c:v>
                </c:pt>
              </c:numCache>
            </c:numRef>
          </c:val>
          <c:smooth val="0"/>
          <c:extLst>
            <c:ext xmlns:c16="http://schemas.microsoft.com/office/drawing/2014/chart" uri="{C3380CC4-5D6E-409C-BE32-E72D297353CC}">
              <c16:uniqueId val="{00000001-85BB-5B43-9830-AD9DD86E7DD4}"/>
            </c:ext>
          </c:extLst>
        </c:ser>
        <c:ser>
          <c:idx val="2"/>
          <c:order val="2"/>
          <c:tx>
            <c:strRef>
              <c:f>Sectors!$B$8</c:f>
              <c:strCache>
                <c:ptCount val="1"/>
                <c:pt idx="0">
                  <c:v>Paper Products</c:v>
                </c:pt>
              </c:strCache>
            </c:strRef>
          </c:tx>
          <c:spPr>
            <a:ln w="3175" cap="rnd">
              <a:solidFill>
                <a:schemeClr val="accent3"/>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Sectors!$C$8:$R$8</c:f>
              <c:numCache>
                <c:formatCode>General</c:formatCode>
                <c:ptCount val="16"/>
                <c:pt idx="0">
                  <c:v>14</c:v>
                </c:pt>
                <c:pt idx="1">
                  <c:v>5</c:v>
                </c:pt>
                <c:pt idx="2">
                  <c:v>3</c:v>
                </c:pt>
                <c:pt idx="3">
                  <c:v>14</c:v>
                </c:pt>
                <c:pt idx="4">
                  <c:v>12</c:v>
                </c:pt>
                <c:pt idx="5">
                  <c:v>2</c:v>
                </c:pt>
                <c:pt idx="6">
                  <c:v>8</c:v>
                </c:pt>
                <c:pt idx="7">
                  <c:v>12</c:v>
                </c:pt>
                <c:pt idx="8">
                  <c:v>13</c:v>
                </c:pt>
                <c:pt idx="9">
                  <c:v>8</c:v>
                </c:pt>
                <c:pt idx="10">
                  <c:v>1</c:v>
                </c:pt>
                <c:pt idx="11">
                  <c:v>11</c:v>
                </c:pt>
                <c:pt idx="12">
                  <c:v>-2</c:v>
                </c:pt>
                <c:pt idx="13">
                  <c:v>0</c:v>
                </c:pt>
                <c:pt idx="14">
                  <c:v>11</c:v>
                </c:pt>
                <c:pt idx="15">
                  <c:v>-1</c:v>
                </c:pt>
              </c:numCache>
            </c:numRef>
          </c:val>
          <c:smooth val="0"/>
          <c:extLst>
            <c:ext xmlns:c16="http://schemas.microsoft.com/office/drawing/2014/chart" uri="{C3380CC4-5D6E-409C-BE32-E72D297353CC}">
              <c16:uniqueId val="{00000002-85BB-5B43-9830-AD9DD86E7DD4}"/>
            </c:ext>
          </c:extLst>
        </c:ser>
        <c:ser>
          <c:idx val="3"/>
          <c:order val="3"/>
          <c:tx>
            <c:strRef>
              <c:f>Sectors!$B$9</c:f>
              <c:strCache>
                <c:ptCount val="1"/>
                <c:pt idx="0">
                  <c:v>Apparel, Leather &amp; Allied Products</c:v>
                </c:pt>
              </c:strCache>
            </c:strRef>
          </c:tx>
          <c:spPr>
            <a:ln w="3175" cap="rnd">
              <a:solidFill>
                <a:schemeClr val="accent4"/>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Sectors!$C$9:$R$9</c:f>
              <c:numCache>
                <c:formatCode>General</c:formatCode>
                <c:ptCount val="16"/>
                <c:pt idx="0">
                  <c:v>13</c:v>
                </c:pt>
                <c:pt idx="1">
                  <c:v>8</c:v>
                </c:pt>
                <c:pt idx="2">
                  <c:v>-2</c:v>
                </c:pt>
                <c:pt idx="3">
                  <c:v>-1</c:v>
                </c:pt>
                <c:pt idx="4">
                  <c:v>1</c:v>
                </c:pt>
                <c:pt idx="5">
                  <c:v>0</c:v>
                </c:pt>
                <c:pt idx="6">
                  <c:v>0</c:v>
                </c:pt>
                <c:pt idx="7">
                  <c:v>15</c:v>
                </c:pt>
                <c:pt idx="8">
                  <c:v>15</c:v>
                </c:pt>
                <c:pt idx="9">
                  <c:v>9</c:v>
                </c:pt>
                <c:pt idx="10">
                  <c:v>11</c:v>
                </c:pt>
                <c:pt idx="11">
                  <c:v>3</c:v>
                </c:pt>
                <c:pt idx="12">
                  <c:v>10</c:v>
                </c:pt>
                <c:pt idx="13">
                  <c:v>0</c:v>
                </c:pt>
                <c:pt idx="14">
                  <c:v>0</c:v>
                </c:pt>
                <c:pt idx="15">
                  <c:v>-2</c:v>
                </c:pt>
              </c:numCache>
            </c:numRef>
          </c:val>
          <c:smooth val="0"/>
          <c:extLst>
            <c:ext xmlns:c16="http://schemas.microsoft.com/office/drawing/2014/chart" uri="{C3380CC4-5D6E-409C-BE32-E72D297353CC}">
              <c16:uniqueId val="{00000003-85BB-5B43-9830-AD9DD86E7DD4}"/>
            </c:ext>
          </c:extLst>
        </c:ser>
        <c:ser>
          <c:idx val="4"/>
          <c:order val="4"/>
          <c:tx>
            <c:strRef>
              <c:f>Sectors!$B$10</c:f>
              <c:strCache>
                <c:ptCount val="1"/>
                <c:pt idx="0">
                  <c:v>Printing &amp; Related Support Activities</c:v>
                </c:pt>
              </c:strCache>
            </c:strRef>
          </c:tx>
          <c:spPr>
            <a:ln w="3175" cap="rnd">
              <a:solidFill>
                <a:schemeClr val="accent5"/>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Sectors!$C$10:$R$10</c:f>
              <c:numCache>
                <c:formatCode>General</c:formatCode>
                <c:ptCount val="16"/>
                <c:pt idx="0">
                  <c:v>12</c:v>
                </c:pt>
                <c:pt idx="1">
                  <c:v>-4</c:v>
                </c:pt>
                <c:pt idx="2">
                  <c:v>15</c:v>
                </c:pt>
                <c:pt idx="3">
                  <c:v>13</c:v>
                </c:pt>
                <c:pt idx="4">
                  <c:v>3</c:v>
                </c:pt>
                <c:pt idx="5">
                  <c:v>13</c:v>
                </c:pt>
                <c:pt idx="6">
                  <c:v>13</c:v>
                </c:pt>
                <c:pt idx="7">
                  <c:v>11</c:v>
                </c:pt>
                <c:pt idx="8">
                  <c:v>1</c:v>
                </c:pt>
                <c:pt idx="9">
                  <c:v>0</c:v>
                </c:pt>
                <c:pt idx="10">
                  <c:v>3</c:v>
                </c:pt>
                <c:pt idx="11">
                  <c:v>-3</c:v>
                </c:pt>
                <c:pt idx="12">
                  <c:v>-6</c:v>
                </c:pt>
                <c:pt idx="13">
                  <c:v>9</c:v>
                </c:pt>
                <c:pt idx="14">
                  <c:v>16</c:v>
                </c:pt>
                <c:pt idx="15">
                  <c:v>16</c:v>
                </c:pt>
              </c:numCache>
            </c:numRef>
          </c:val>
          <c:smooth val="0"/>
          <c:extLst>
            <c:ext xmlns:c16="http://schemas.microsoft.com/office/drawing/2014/chart" uri="{C3380CC4-5D6E-409C-BE32-E72D297353CC}">
              <c16:uniqueId val="{00000004-85BB-5B43-9830-AD9DD86E7DD4}"/>
            </c:ext>
          </c:extLst>
        </c:ser>
        <c:ser>
          <c:idx val="5"/>
          <c:order val="5"/>
          <c:tx>
            <c:strRef>
              <c:f>Sectors!$B$11</c:f>
              <c:strCache>
                <c:ptCount val="1"/>
                <c:pt idx="0">
                  <c:v>Primary Metals</c:v>
                </c:pt>
              </c:strCache>
            </c:strRef>
          </c:tx>
          <c:spPr>
            <a:ln w="3175" cap="rnd">
              <a:solidFill>
                <a:schemeClr val="accent6"/>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Sectors!$C$11:$R$11</c:f>
              <c:numCache>
                <c:formatCode>General</c:formatCode>
                <c:ptCount val="16"/>
                <c:pt idx="0">
                  <c:v>11</c:v>
                </c:pt>
                <c:pt idx="1">
                  <c:v>11</c:v>
                </c:pt>
                <c:pt idx="2">
                  <c:v>14</c:v>
                </c:pt>
                <c:pt idx="3">
                  <c:v>1</c:v>
                </c:pt>
                <c:pt idx="4">
                  <c:v>10</c:v>
                </c:pt>
                <c:pt idx="5">
                  <c:v>1</c:v>
                </c:pt>
                <c:pt idx="6">
                  <c:v>5</c:v>
                </c:pt>
                <c:pt idx="7">
                  <c:v>-1</c:v>
                </c:pt>
                <c:pt idx="8">
                  <c:v>-1</c:v>
                </c:pt>
                <c:pt idx="9">
                  <c:v>-1</c:v>
                </c:pt>
                <c:pt idx="10">
                  <c:v>-3</c:v>
                </c:pt>
                <c:pt idx="11">
                  <c:v>-1</c:v>
                </c:pt>
                <c:pt idx="12">
                  <c:v>1</c:v>
                </c:pt>
                <c:pt idx="13">
                  <c:v>8</c:v>
                </c:pt>
                <c:pt idx="14">
                  <c:v>9</c:v>
                </c:pt>
                <c:pt idx="15">
                  <c:v>2</c:v>
                </c:pt>
              </c:numCache>
            </c:numRef>
          </c:val>
          <c:smooth val="0"/>
          <c:extLst>
            <c:ext xmlns:c16="http://schemas.microsoft.com/office/drawing/2014/chart" uri="{C3380CC4-5D6E-409C-BE32-E72D297353CC}">
              <c16:uniqueId val="{00000005-85BB-5B43-9830-AD9DD86E7DD4}"/>
            </c:ext>
          </c:extLst>
        </c:ser>
        <c:ser>
          <c:idx val="6"/>
          <c:order val="6"/>
          <c:tx>
            <c:strRef>
              <c:f>Sectors!$B$12</c:f>
              <c:strCache>
                <c:ptCount val="1"/>
                <c:pt idx="0">
                  <c:v>Nonmetallic Mineral Products</c:v>
                </c:pt>
              </c:strCache>
            </c:strRef>
          </c:tx>
          <c:spPr>
            <a:ln w="3175" cap="rnd">
              <a:solidFill>
                <a:schemeClr val="accent1">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Sectors!$C$12:$R$12</c:f>
              <c:numCache>
                <c:formatCode>General</c:formatCode>
                <c:ptCount val="16"/>
                <c:pt idx="0">
                  <c:v>10</c:v>
                </c:pt>
                <c:pt idx="1">
                  <c:v>-1</c:v>
                </c:pt>
                <c:pt idx="2">
                  <c:v>10</c:v>
                </c:pt>
                <c:pt idx="3">
                  <c:v>12</c:v>
                </c:pt>
                <c:pt idx="4">
                  <c:v>9</c:v>
                </c:pt>
                <c:pt idx="5">
                  <c:v>15</c:v>
                </c:pt>
                <c:pt idx="6">
                  <c:v>15</c:v>
                </c:pt>
                <c:pt idx="7">
                  <c:v>10</c:v>
                </c:pt>
                <c:pt idx="8">
                  <c:v>8</c:v>
                </c:pt>
                <c:pt idx="9">
                  <c:v>1</c:v>
                </c:pt>
                <c:pt idx="10">
                  <c:v>-2</c:v>
                </c:pt>
                <c:pt idx="11">
                  <c:v>-2</c:v>
                </c:pt>
                <c:pt idx="12">
                  <c:v>-4</c:v>
                </c:pt>
                <c:pt idx="13">
                  <c:v>-1</c:v>
                </c:pt>
                <c:pt idx="14">
                  <c:v>-1</c:v>
                </c:pt>
                <c:pt idx="15">
                  <c:v>6</c:v>
                </c:pt>
              </c:numCache>
            </c:numRef>
          </c:val>
          <c:smooth val="0"/>
          <c:extLst>
            <c:ext xmlns:c16="http://schemas.microsoft.com/office/drawing/2014/chart" uri="{C3380CC4-5D6E-409C-BE32-E72D297353CC}">
              <c16:uniqueId val="{00000006-85BB-5B43-9830-AD9DD86E7DD4}"/>
            </c:ext>
          </c:extLst>
        </c:ser>
        <c:ser>
          <c:idx val="7"/>
          <c:order val="7"/>
          <c:tx>
            <c:strRef>
              <c:f>Sectors!$B$13</c:f>
              <c:strCache>
                <c:ptCount val="1"/>
                <c:pt idx="0">
                  <c:v>Petroleum &amp; Coal Products</c:v>
                </c:pt>
              </c:strCache>
            </c:strRef>
          </c:tx>
          <c:spPr>
            <a:ln w="3175" cap="rnd">
              <a:solidFill>
                <a:schemeClr val="accent2">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Sectors!$C$13:$R$13</c:f>
              <c:numCache>
                <c:formatCode>General</c:formatCode>
                <c:ptCount val="16"/>
                <c:pt idx="0">
                  <c:v>9</c:v>
                </c:pt>
                <c:pt idx="1">
                  <c:v>4</c:v>
                </c:pt>
                <c:pt idx="2">
                  <c:v>11</c:v>
                </c:pt>
                <c:pt idx="3">
                  <c:v>10</c:v>
                </c:pt>
                <c:pt idx="4">
                  <c:v>6</c:v>
                </c:pt>
                <c:pt idx="5">
                  <c:v>6</c:v>
                </c:pt>
                <c:pt idx="6">
                  <c:v>2</c:v>
                </c:pt>
                <c:pt idx="7">
                  <c:v>13</c:v>
                </c:pt>
                <c:pt idx="8">
                  <c:v>5</c:v>
                </c:pt>
                <c:pt idx="9">
                  <c:v>5</c:v>
                </c:pt>
                <c:pt idx="10">
                  <c:v>0</c:v>
                </c:pt>
                <c:pt idx="11">
                  <c:v>1</c:v>
                </c:pt>
                <c:pt idx="12">
                  <c:v>-3</c:v>
                </c:pt>
                <c:pt idx="13">
                  <c:v>3</c:v>
                </c:pt>
                <c:pt idx="14">
                  <c:v>5</c:v>
                </c:pt>
                <c:pt idx="15">
                  <c:v>13</c:v>
                </c:pt>
              </c:numCache>
            </c:numRef>
          </c:val>
          <c:smooth val="0"/>
          <c:extLst>
            <c:ext xmlns:c16="http://schemas.microsoft.com/office/drawing/2014/chart" uri="{C3380CC4-5D6E-409C-BE32-E72D297353CC}">
              <c16:uniqueId val="{00000007-85BB-5B43-9830-AD9DD86E7DD4}"/>
            </c:ext>
          </c:extLst>
        </c:ser>
        <c:ser>
          <c:idx val="8"/>
          <c:order val="8"/>
          <c:tx>
            <c:strRef>
              <c:f>Sectors!$B$14</c:f>
              <c:strCache>
                <c:ptCount val="1"/>
                <c:pt idx="0">
                  <c:v>Plastics &amp; Rubber Products</c:v>
                </c:pt>
              </c:strCache>
            </c:strRef>
          </c:tx>
          <c:spPr>
            <a:ln w="3175" cap="rnd">
              <a:solidFill>
                <a:schemeClr val="accent3">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Sectors!$C$14:$R$14</c:f>
              <c:numCache>
                <c:formatCode>General</c:formatCode>
                <c:ptCount val="16"/>
                <c:pt idx="0">
                  <c:v>8</c:v>
                </c:pt>
                <c:pt idx="1">
                  <c:v>12</c:v>
                </c:pt>
                <c:pt idx="2">
                  <c:v>9</c:v>
                </c:pt>
                <c:pt idx="3">
                  <c:v>16</c:v>
                </c:pt>
                <c:pt idx="4">
                  <c:v>4</c:v>
                </c:pt>
                <c:pt idx="5">
                  <c:v>5</c:v>
                </c:pt>
                <c:pt idx="6">
                  <c:v>1</c:v>
                </c:pt>
                <c:pt idx="7">
                  <c:v>8</c:v>
                </c:pt>
                <c:pt idx="8">
                  <c:v>4</c:v>
                </c:pt>
                <c:pt idx="9">
                  <c:v>13</c:v>
                </c:pt>
                <c:pt idx="10">
                  <c:v>10</c:v>
                </c:pt>
                <c:pt idx="11">
                  <c:v>12</c:v>
                </c:pt>
                <c:pt idx="12">
                  <c:v>-1</c:v>
                </c:pt>
                <c:pt idx="13">
                  <c:v>12</c:v>
                </c:pt>
                <c:pt idx="14">
                  <c:v>1</c:v>
                </c:pt>
                <c:pt idx="15">
                  <c:v>8</c:v>
                </c:pt>
              </c:numCache>
            </c:numRef>
          </c:val>
          <c:smooth val="0"/>
          <c:extLst>
            <c:ext xmlns:c16="http://schemas.microsoft.com/office/drawing/2014/chart" uri="{C3380CC4-5D6E-409C-BE32-E72D297353CC}">
              <c16:uniqueId val="{00000008-85BB-5B43-9830-AD9DD86E7DD4}"/>
            </c:ext>
          </c:extLst>
        </c:ser>
        <c:ser>
          <c:idx val="9"/>
          <c:order val="9"/>
          <c:tx>
            <c:strRef>
              <c:f>Sectors!$B$15</c:f>
              <c:strCache>
                <c:ptCount val="1"/>
                <c:pt idx="0">
                  <c:v>Miscellaneous Manufacturing</c:v>
                </c:pt>
              </c:strCache>
            </c:strRef>
          </c:tx>
          <c:spPr>
            <a:ln w="3175" cap="rnd">
              <a:solidFill>
                <a:schemeClr val="accent4">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Sectors!$C$15:$R$15</c:f>
              <c:numCache>
                <c:formatCode>General</c:formatCode>
                <c:ptCount val="16"/>
                <c:pt idx="0">
                  <c:v>7</c:v>
                </c:pt>
                <c:pt idx="1">
                  <c:v>2</c:v>
                </c:pt>
                <c:pt idx="2">
                  <c:v>4</c:v>
                </c:pt>
                <c:pt idx="3">
                  <c:v>3</c:v>
                </c:pt>
                <c:pt idx="4">
                  <c:v>2</c:v>
                </c:pt>
                <c:pt idx="5">
                  <c:v>4</c:v>
                </c:pt>
                <c:pt idx="6">
                  <c:v>4</c:v>
                </c:pt>
                <c:pt idx="7">
                  <c:v>7</c:v>
                </c:pt>
                <c:pt idx="8">
                  <c:v>12</c:v>
                </c:pt>
                <c:pt idx="9">
                  <c:v>14</c:v>
                </c:pt>
                <c:pt idx="10">
                  <c:v>6</c:v>
                </c:pt>
                <c:pt idx="11">
                  <c:v>8</c:v>
                </c:pt>
                <c:pt idx="12">
                  <c:v>3</c:v>
                </c:pt>
                <c:pt idx="13">
                  <c:v>11</c:v>
                </c:pt>
                <c:pt idx="14">
                  <c:v>6</c:v>
                </c:pt>
                <c:pt idx="15">
                  <c:v>4</c:v>
                </c:pt>
              </c:numCache>
            </c:numRef>
          </c:val>
          <c:smooth val="0"/>
          <c:extLst>
            <c:ext xmlns:c16="http://schemas.microsoft.com/office/drawing/2014/chart" uri="{C3380CC4-5D6E-409C-BE32-E72D297353CC}">
              <c16:uniqueId val="{00000009-85BB-5B43-9830-AD9DD86E7DD4}"/>
            </c:ext>
          </c:extLst>
        </c:ser>
        <c:ser>
          <c:idx val="10"/>
          <c:order val="10"/>
          <c:tx>
            <c:strRef>
              <c:f>Sectors!$B$16</c:f>
              <c:strCache>
                <c:ptCount val="1"/>
                <c:pt idx="0">
                  <c:v>Food, Beverage &amp; Tobacco Products</c:v>
                </c:pt>
              </c:strCache>
            </c:strRef>
          </c:tx>
          <c:spPr>
            <a:ln w="3175" cap="rnd">
              <a:solidFill>
                <a:schemeClr val="accent5">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Sectors!$C$16:$R$16</c:f>
              <c:numCache>
                <c:formatCode>General</c:formatCode>
                <c:ptCount val="16"/>
                <c:pt idx="0">
                  <c:v>6</c:v>
                </c:pt>
                <c:pt idx="1">
                  <c:v>1</c:v>
                </c:pt>
                <c:pt idx="2">
                  <c:v>1</c:v>
                </c:pt>
                <c:pt idx="3">
                  <c:v>2</c:v>
                </c:pt>
                <c:pt idx="4">
                  <c:v>5</c:v>
                </c:pt>
                <c:pt idx="5">
                  <c:v>8</c:v>
                </c:pt>
                <c:pt idx="6">
                  <c:v>9</c:v>
                </c:pt>
                <c:pt idx="7">
                  <c:v>5</c:v>
                </c:pt>
                <c:pt idx="8">
                  <c:v>6</c:v>
                </c:pt>
                <c:pt idx="9">
                  <c:v>11</c:v>
                </c:pt>
                <c:pt idx="10">
                  <c:v>9</c:v>
                </c:pt>
                <c:pt idx="11">
                  <c:v>4</c:v>
                </c:pt>
                <c:pt idx="12">
                  <c:v>4</c:v>
                </c:pt>
                <c:pt idx="13">
                  <c:v>2</c:v>
                </c:pt>
                <c:pt idx="14">
                  <c:v>7</c:v>
                </c:pt>
                <c:pt idx="15">
                  <c:v>14</c:v>
                </c:pt>
              </c:numCache>
            </c:numRef>
          </c:val>
          <c:smooth val="0"/>
          <c:extLst>
            <c:ext xmlns:c16="http://schemas.microsoft.com/office/drawing/2014/chart" uri="{C3380CC4-5D6E-409C-BE32-E72D297353CC}">
              <c16:uniqueId val="{0000000A-85BB-5B43-9830-AD9DD86E7DD4}"/>
            </c:ext>
          </c:extLst>
        </c:ser>
        <c:ser>
          <c:idx val="11"/>
          <c:order val="11"/>
          <c:tx>
            <c:strRef>
              <c:f>Sectors!$B$17</c:f>
              <c:strCache>
                <c:ptCount val="1"/>
                <c:pt idx="0">
                  <c:v>Furniture &amp; Related Products</c:v>
                </c:pt>
              </c:strCache>
            </c:strRef>
          </c:tx>
          <c:spPr>
            <a:ln w="3175" cap="rnd">
              <a:solidFill>
                <a:schemeClr val="accent6">
                  <a:lumMod val="6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Sectors!$C$17:$R$17</c:f>
              <c:numCache>
                <c:formatCode>General</c:formatCode>
                <c:ptCount val="16"/>
                <c:pt idx="0">
                  <c:v>5</c:v>
                </c:pt>
                <c:pt idx="1">
                  <c:v>-2</c:v>
                </c:pt>
                <c:pt idx="2">
                  <c:v>-1</c:v>
                </c:pt>
                <c:pt idx="3">
                  <c:v>4</c:v>
                </c:pt>
                <c:pt idx="4">
                  <c:v>13</c:v>
                </c:pt>
                <c:pt idx="5">
                  <c:v>11</c:v>
                </c:pt>
                <c:pt idx="6">
                  <c:v>-6</c:v>
                </c:pt>
                <c:pt idx="7">
                  <c:v>4</c:v>
                </c:pt>
                <c:pt idx="8">
                  <c:v>10</c:v>
                </c:pt>
                <c:pt idx="9">
                  <c:v>3</c:v>
                </c:pt>
                <c:pt idx="10">
                  <c:v>7</c:v>
                </c:pt>
                <c:pt idx="11">
                  <c:v>2</c:v>
                </c:pt>
                <c:pt idx="12">
                  <c:v>0</c:v>
                </c:pt>
                <c:pt idx="13">
                  <c:v>10</c:v>
                </c:pt>
                <c:pt idx="14">
                  <c:v>2</c:v>
                </c:pt>
                <c:pt idx="15">
                  <c:v>10</c:v>
                </c:pt>
              </c:numCache>
            </c:numRef>
          </c:val>
          <c:smooth val="0"/>
          <c:extLst>
            <c:ext xmlns:c16="http://schemas.microsoft.com/office/drawing/2014/chart" uri="{C3380CC4-5D6E-409C-BE32-E72D297353CC}">
              <c16:uniqueId val="{0000000B-85BB-5B43-9830-AD9DD86E7DD4}"/>
            </c:ext>
          </c:extLst>
        </c:ser>
        <c:ser>
          <c:idx val="12"/>
          <c:order val="12"/>
          <c:tx>
            <c:strRef>
              <c:f>Sectors!$B$18</c:f>
              <c:strCache>
                <c:ptCount val="1"/>
                <c:pt idx="0">
                  <c:v>Transportation Equipment</c:v>
                </c:pt>
              </c:strCache>
            </c:strRef>
          </c:tx>
          <c:spPr>
            <a:ln w="3175" cap="rnd">
              <a:solidFill>
                <a:schemeClr val="accent1">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Sectors!$C$18:$R$18</c:f>
              <c:numCache>
                <c:formatCode>General</c:formatCode>
                <c:ptCount val="16"/>
                <c:pt idx="0">
                  <c:v>4</c:v>
                </c:pt>
                <c:pt idx="1">
                  <c:v>9</c:v>
                </c:pt>
                <c:pt idx="2">
                  <c:v>6</c:v>
                </c:pt>
                <c:pt idx="3">
                  <c:v>11</c:v>
                </c:pt>
                <c:pt idx="4">
                  <c:v>14</c:v>
                </c:pt>
                <c:pt idx="5">
                  <c:v>3</c:v>
                </c:pt>
                <c:pt idx="6">
                  <c:v>7</c:v>
                </c:pt>
                <c:pt idx="7">
                  <c:v>1</c:v>
                </c:pt>
                <c:pt idx="8">
                  <c:v>7</c:v>
                </c:pt>
                <c:pt idx="9">
                  <c:v>4</c:v>
                </c:pt>
                <c:pt idx="10">
                  <c:v>4</c:v>
                </c:pt>
                <c:pt idx="11">
                  <c:v>6</c:v>
                </c:pt>
                <c:pt idx="12">
                  <c:v>8</c:v>
                </c:pt>
                <c:pt idx="13">
                  <c:v>6</c:v>
                </c:pt>
                <c:pt idx="14">
                  <c:v>4</c:v>
                </c:pt>
                <c:pt idx="15">
                  <c:v>5</c:v>
                </c:pt>
              </c:numCache>
            </c:numRef>
          </c:val>
          <c:smooth val="0"/>
          <c:extLst>
            <c:ext xmlns:c16="http://schemas.microsoft.com/office/drawing/2014/chart" uri="{C3380CC4-5D6E-409C-BE32-E72D297353CC}">
              <c16:uniqueId val="{0000000C-85BB-5B43-9830-AD9DD86E7DD4}"/>
            </c:ext>
          </c:extLst>
        </c:ser>
        <c:ser>
          <c:idx val="13"/>
          <c:order val="13"/>
          <c:tx>
            <c:strRef>
              <c:f>Sectors!$B$19</c:f>
              <c:strCache>
                <c:ptCount val="1"/>
                <c:pt idx="0">
                  <c:v>Chemical Products</c:v>
                </c:pt>
              </c:strCache>
            </c:strRef>
          </c:tx>
          <c:spPr>
            <a:ln w="3175" cap="rnd">
              <a:solidFill>
                <a:schemeClr val="accent2">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Sectors!$C$19:$R$19</c:f>
              <c:numCache>
                <c:formatCode>General</c:formatCode>
                <c:ptCount val="16"/>
                <c:pt idx="0">
                  <c:v>3</c:v>
                </c:pt>
                <c:pt idx="1">
                  <c:v>7</c:v>
                </c:pt>
                <c:pt idx="2">
                  <c:v>7</c:v>
                </c:pt>
                <c:pt idx="3">
                  <c:v>7</c:v>
                </c:pt>
                <c:pt idx="4">
                  <c:v>8</c:v>
                </c:pt>
                <c:pt idx="5">
                  <c:v>9</c:v>
                </c:pt>
                <c:pt idx="6">
                  <c:v>3</c:v>
                </c:pt>
                <c:pt idx="7">
                  <c:v>3</c:v>
                </c:pt>
                <c:pt idx="8">
                  <c:v>2</c:v>
                </c:pt>
                <c:pt idx="9">
                  <c:v>6</c:v>
                </c:pt>
                <c:pt idx="10">
                  <c:v>2</c:v>
                </c:pt>
                <c:pt idx="11">
                  <c:v>5</c:v>
                </c:pt>
                <c:pt idx="12">
                  <c:v>5</c:v>
                </c:pt>
                <c:pt idx="13">
                  <c:v>7</c:v>
                </c:pt>
                <c:pt idx="14">
                  <c:v>8</c:v>
                </c:pt>
                <c:pt idx="15">
                  <c:v>9</c:v>
                </c:pt>
              </c:numCache>
            </c:numRef>
          </c:val>
          <c:smooth val="0"/>
          <c:extLst>
            <c:ext xmlns:c16="http://schemas.microsoft.com/office/drawing/2014/chart" uri="{C3380CC4-5D6E-409C-BE32-E72D297353CC}">
              <c16:uniqueId val="{0000000D-85BB-5B43-9830-AD9DD86E7DD4}"/>
            </c:ext>
          </c:extLst>
        </c:ser>
        <c:ser>
          <c:idx val="14"/>
          <c:order val="14"/>
          <c:tx>
            <c:strRef>
              <c:f>Sectors!$B$20</c:f>
              <c:strCache>
                <c:ptCount val="1"/>
                <c:pt idx="0">
                  <c:v>Fabricated Metal Products</c:v>
                </c:pt>
              </c:strCache>
            </c:strRef>
          </c:tx>
          <c:spPr>
            <a:ln w="3175" cap="rnd">
              <a:solidFill>
                <a:schemeClr val="accent3">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Sectors!$C$20:$R$20</c:f>
              <c:numCache>
                <c:formatCode>General</c:formatCode>
                <c:ptCount val="16"/>
                <c:pt idx="0">
                  <c:v>2</c:v>
                </c:pt>
                <c:pt idx="1">
                  <c:v>13</c:v>
                </c:pt>
                <c:pt idx="2">
                  <c:v>8</c:v>
                </c:pt>
                <c:pt idx="3">
                  <c:v>17</c:v>
                </c:pt>
                <c:pt idx="4">
                  <c:v>15</c:v>
                </c:pt>
                <c:pt idx="5">
                  <c:v>12</c:v>
                </c:pt>
                <c:pt idx="6">
                  <c:v>11</c:v>
                </c:pt>
                <c:pt idx="7">
                  <c:v>6</c:v>
                </c:pt>
                <c:pt idx="8">
                  <c:v>3</c:v>
                </c:pt>
                <c:pt idx="9">
                  <c:v>2</c:v>
                </c:pt>
                <c:pt idx="10">
                  <c:v>-1</c:v>
                </c:pt>
                <c:pt idx="11">
                  <c:v>0</c:v>
                </c:pt>
                <c:pt idx="12">
                  <c:v>-5</c:v>
                </c:pt>
                <c:pt idx="13">
                  <c:v>4</c:v>
                </c:pt>
                <c:pt idx="14">
                  <c:v>12</c:v>
                </c:pt>
                <c:pt idx="15">
                  <c:v>3</c:v>
                </c:pt>
              </c:numCache>
            </c:numRef>
          </c:val>
          <c:smooth val="0"/>
          <c:extLst>
            <c:ext xmlns:c16="http://schemas.microsoft.com/office/drawing/2014/chart" uri="{C3380CC4-5D6E-409C-BE32-E72D297353CC}">
              <c16:uniqueId val="{0000000E-85BB-5B43-9830-AD9DD86E7DD4}"/>
            </c:ext>
          </c:extLst>
        </c:ser>
        <c:ser>
          <c:idx val="15"/>
          <c:order val="15"/>
          <c:tx>
            <c:strRef>
              <c:f>Sectors!$B$21</c:f>
              <c:strCache>
                <c:ptCount val="1"/>
                <c:pt idx="0">
                  <c:v>Electrical Equipment, Appliances &amp; Components</c:v>
                </c:pt>
              </c:strCache>
            </c:strRef>
          </c:tx>
          <c:spPr>
            <a:ln w="3175" cap="rnd">
              <a:solidFill>
                <a:schemeClr val="accent4">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Sectors!$C$21:$R$21</c:f>
              <c:numCache>
                <c:formatCode>General</c:formatCode>
                <c:ptCount val="16"/>
                <c:pt idx="0">
                  <c:v>1</c:v>
                </c:pt>
                <c:pt idx="1">
                  <c:v>3</c:v>
                </c:pt>
                <c:pt idx="2">
                  <c:v>2</c:v>
                </c:pt>
                <c:pt idx="3">
                  <c:v>5</c:v>
                </c:pt>
                <c:pt idx="4">
                  <c:v>16</c:v>
                </c:pt>
                <c:pt idx="5">
                  <c:v>14</c:v>
                </c:pt>
                <c:pt idx="6">
                  <c:v>12</c:v>
                </c:pt>
                <c:pt idx="7">
                  <c:v>16</c:v>
                </c:pt>
                <c:pt idx="8">
                  <c:v>11</c:v>
                </c:pt>
                <c:pt idx="9">
                  <c:v>7</c:v>
                </c:pt>
                <c:pt idx="10">
                  <c:v>12</c:v>
                </c:pt>
                <c:pt idx="11">
                  <c:v>9</c:v>
                </c:pt>
                <c:pt idx="12">
                  <c:v>2</c:v>
                </c:pt>
                <c:pt idx="13">
                  <c:v>1</c:v>
                </c:pt>
                <c:pt idx="14">
                  <c:v>13</c:v>
                </c:pt>
                <c:pt idx="15">
                  <c:v>11</c:v>
                </c:pt>
              </c:numCache>
            </c:numRef>
          </c:val>
          <c:smooth val="0"/>
          <c:extLst>
            <c:ext xmlns:c16="http://schemas.microsoft.com/office/drawing/2014/chart" uri="{C3380CC4-5D6E-409C-BE32-E72D297353CC}">
              <c16:uniqueId val="{0000000F-85BB-5B43-9830-AD9DD86E7DD4}"/>
            </c:ext>
          </c:extLst>
        </c:ser>
        <c:ser>
          <c:idx val="16"/>
          <c:order val="16"/>
          <c:tx>
            <c:strRef>
              <c:f>Sectors!$B$22</c:f>
              <c:strCache>
                <c:ptCount val="1"/>
                <c:pt idx="0">
                  <c:v>Textile Mills</c:v>
                </c:pt>
              </c:strCache>
            </c:strRef>
          </c:tx>
          <c:spPr>
            <a:ln w="3175" cap="rnd">
              <a:solidFill>
                <a:schemeClr val="accent5">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Sectors!$C$22:$R$22</c:f>
              <c:numCache>
                <c:formatCode>General</c:formatCode>
                <c:ptCount val="16"/>
                <c:pt idx="0">
                  <c:v>-1</c:v>
                </c:pt>
                <c:pt idx="1">
                  <c:v>14</c:v>
                </c:pt>
                <c:pt idx="2">
                  <c:v>5</c:v>
                </c:pt>
                <c:pt idx="3">
                  <c:v>6</c:v>
                </c:pt>
                <c:pt idx="4">
                  <c:v>0</c:v>
                </c:pt>
                <c:pt idx="5">
                  <c:v>16</c:v>
                </c:pt>
                <c:pt idx="6">
                  <c:v>17</c:v>
                </c:pt>
                <c:pt idx="7">
                  <c:v>17</c:v>
                </c:pt>
                <c:pt idx="8">
                  <c:v>14</c:v>
                </c:pt>
                <c:pt idx="9">
                  <c:v>15</c:v>
                </c:pt>
                <c:pt idx="10">
                  <c:v>13</c:v>
                </c:pt>
                <c:pt idx="11">
                  <c:v>10</c:v>
                </c:pt>
                <c:pt idx="12">
                  <c:v>11</c:v>
                </c:pt>
                <c:pt idx="13">
                  <c:v>14</c:v>
                </c:pt>
                <c:pt idx="14">
                  <c:v>15</c:v>
                </c:pt>
                <c:pt idx="15">
                  <c:v>15</c:v>
                </c:pt>
              </c:numCache>
            </c:numRef>
          </c:val>
          <c:smooth val="0"/>
          <c:extLst>
            <c:ext xmlns:c16="http://schemas.microsoft.com/office/drawing/2014/chart" uri="{C3380CC4-5D6E-409C-BE32-E72D297353CC}">
              <c16:uniqueId val="{00000010-85BB-5B43-9830-AD9DD86E7DD4}"/>
            </c:ext>
          </c:extLst>
        </c:ser>
        <c:ser>
          <c:idx val="17"/>
          <c:order val="17"/>
          <c:tx>
            <c:strRef>
              <c:f>Sectors!$B$23</c:f>
              <c:strCache>
                <c:ptCount val="1"/>
                <c:pt idx="0">
                  <c:v>Wood Products</c:v>
                </c:pt>
              </c:strCache>
            </c:strRef>
          </c:tx>
          <c:spPr>
            <a:ln w="3175" cap="rnd">
              <a:solidFill>
                <a:schemeClr val="accent6">
                  <a:lumMod val="80000"/>
                  <a:lumOff val="20000"/>
                </a:schemeClr>
              </a:solidFill>
              <a:round/>
            </a:ln>
            <a:effectLst/>
          </c:spPr>
          <c:marker>
            <c:symbol val="none"/>
          </c:marker>
          <c:cat>
            <c:strRef>
              <c:f>Sectors!$C$3:$R$4</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Sectors!$C$23:$R$23</c:f>
              <c:numCache>
                <c:formatCode>General</c:formatCode>
                <c:ptCount val="16"/>
                <c:pt idx="0">
                  <c:v>-1</c:v>
                </c:pt>
                <c:pt idx="1">
                  <c:v>-3</c:v>
                </c:pt>
                <c:pt idx="2">
                  <c:v>0</c:v>
                </c:pt>
                <c:pt idx="3">
                  <c:v>9</c:v>
                </c:pt>
                <c:pt idx="4">
                  <c:v>17</c:v>
                </c:pt>
                <c:pt idx="5">
                  <c:v>0</c:v>
                </c:pt>
                <c:pt idx="6">
                  <c:v>16</c:v>
                </c:pt>
                <c:pt idx="7">
                  <c:v>2</c:v>
                </c:pt>
                <c:pt idx="8">
                  <c:v>-2</c:v>
                </c:pt>
                <c:pt idx="9">
                  <c:v>0</c:v>
                </c:pt>
                <c:pt idx="10">
                  <c:v>-4</c:v>
                </c:pt>
                <c:pt idx="11">
                  <c:v>0</c:v>
                </c:pt>
                <c:pt idx="12">
                  <c:v>6</c:v>
                </c:pt>
                <c:pt idx="13">
                  <c:v>6</c:v>
                </c:pt>
                <c:pt idx="14">
                  <c:v>10</c:v>
                </c:pt>
                <c:pt idx="15">
                  <c:v>7</c:v>
                </c:pt>
              </c:numCache>
            </c:numRef>
          </c:val>
          <c:smooth val="0"/>
          <c:extLst>
            <c:ext xmlns:c16="http://schemas.microsoft.com/office/drawing/2014/chart" uri="{C3380CC4-5D6E-409C-BE32-E72D297353CC}">
              <c16:uniqueId val="{00000011-85BB-5B43-9830-AD9DD86E7DD4}"/>
            </c:ext>
          </c:extLst>
        </c:ser>
        <c:dLbls>
          <c:showLegendKey val="0"/>
          <c:showVal val="0"/>
          <c:showCatName val="0"/>
          <c:showSerName val="0"/>
          <c:showPercent val="0"/>
          <c:showBubbleSize val="0"/>
        </c:dLbls>
        <c:smooth val="0"/>
        <c:axId val="1986626927"/>
        <c:axId val="2091426223"/>
      </c:lineChart>
      <c:dateAx>
        <c:axId val="1986626927"/>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26223"/>
        <c:crosses val="autoZero"/>
        <c:auto val="1"/>
        <c:lblOffset val="100"/>
        <c:baseTimeUnit val="months"/>
      </c:dateAx>
      <c:valAx>
        <c:axId val="20914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26927"/>
        <c:crosses val="autoZero"/>
        <c:crossBetween val="between"/>
      </c:valAx>
      <c:spPr>
        <a:noFill/>
        <a:ln>
          <a:noFill/>
        </a:ln>
        <a:effectLst/>
      </c:spPr>
    </c:plotArea>
    <c:legend>
      <c:legendPos val="b"/>
      <c:layout>
        <c:manualLayout>
          <c:xMode val="edge"/>
          <c:yMode val="edge"/>
          <c:x val="1.0472070402964329E-2"/>
          <c:y val="0.76230900927282164"/>
          <c:w val="0.969644094488189"/>
          <c:h val="0.2153100393252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CA" sz="1800" b="1" i="0" u="sng" strike="noStrike" baseline="0">
                <a:effectLst/>
              </a:rPr>
              <a:t>TOTALS(Sum cumm.score)</a:t>
            </a:r>
            <a:r>
              <a:rPr lang="en-CA" sz="1800" b="1" i="0" u="sng" strike="noStrike" baseline="0"/>
              <a:t> </a:t>
            </a:r>
            <a:r>
              <a:rPr lang="en-CA" sz="1800" b="1" i="0" u="sng" strike="noStrike" baseline="0">
                <a:effectLst/>
              </a:rPr>
              <a:t> </a:t>
            </a:r>
            <a:r>
              <a:rPr lang="en-CA" sz="1800" b="1" i="0" u="sng" strike="noStrike" baseline="0"/>
              <a:t> </a:t>
            </a: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951366139108396E-2"/>
          <c:y val="8.8383113341988118E-2"/>
          <c:w val="0.9563066792377557"/>
          <c:h val="0.55929614029003649"/>
        </c:manualLayout>
      </c:layout>
      <c:lineChart>
        <c:grouping val="standard"/>
        <c:varyColors val="0"/>
        <c:ser>
          <c:idx val="0"/>
          <c:order val="0"/>
          <c:tx>
            <c:strRef>
              <c:f>Sectors!$B$167</c:f>
              <c:strCache>
                <c:ptCount val="1"/>
                <c:pt idx="0">
                  <c:v>Machinery</c:v>
                </c:pt>
              </c:strCache>
            </c:strRef>
          </c:tx>
          <c:spPr>
            <a:ln w="28575" cap="rnd">
              <a:solidFill>
                <a:schemeClr val="accent1"/>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Sectors!$C$167:$T$167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0-0E8C-2140-B359-0DCC810B1986}"/>
            </c:ext>
          </c:extLst>
        </c:ser>
        <c:ser>
          <c:idx val="1"/>
          <c:order val="1"/>
          <c:tx>
            <c:strRef>
              <c:f>Sectors!$B$168</c:f>
              <c:strCache>
                <c:ptCount val="1"/>
                <c:pt idx="0">
                  <c:v>Computer &amp; Electronic Products</c:v>
                </c:pt>
              </c:strCache>
            </c:strRef>
          </c:tx>
          <c:spPr>
            <a:ln w="28575" cap="rnd">
              <a:solidFill>
                <a:schemeClr val="accent2"/>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Sectors!$C$168:$T$168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0E8C-2140-B359-0DCC810B1986}"/>
            </c:ext>
          </c:extLst>
        </c:ser>
        <c:ser>
          <c:idx val="2"/>
          <c:order val="2"/>
          <c:tx>
            <c:strRef>
              <c:f>Sectors!$B$169</c:f>
              <c:strCache>
                <c:ptCount val="1"/>
                <c:pt idx="0">
                  <c:v>Paper Products</c:v>
                </c:pt>
              </c:strCache>
            </c:strRef>
          </c:tx>
          <c:spPr>
            <a:ln w="28575" cap="rnd">
              <a:solidFill>
                <a:schemeClr val="accent3"/>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Sectors!$C$169:$T$169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11</c:v>
                </c:pt>
                <c:pt idx="14">
                  <c:v>12</c:v>
                </c:pt>
                <c:pt idx="15">
                  <c:v>11</c:v>
                </c:pt>
              </c:numCache>
            </c:numRef>
          </c:val>
          <c:smooth val="0"/>
          <c:extLst>
            <c:ext xmlns:c16="http://schemas.microsoft.com/office/drawing/2014/chart" uri="{C3380CC4-5D6E-409C-BE32-E72D297353CC}">
              <c16:uniqueId val="{00000002-0E8C-2140-B359-0DCC810B1986}"/>
            </c:ext>
          </c:extLst>
        </c:ser>
        <c:ser>
          <c:idx val="3"/>
          <c:order val="3"/>
          <c:tx>
            <c:strRef>
              <c:f>Sectors!$B$170</c:f>
              <c:strCache>
                <c:ptCount val="1"/>
                <c:pt idx="0">
                  <c:v>Apparel, Leather &amp; Allied Products</c:v>
                </c:pt>
              </c:strCache>
            </c:strRef>
          </c:tx>
          <c:spPr>
            <a:ln w="28575" cap="rnd">
              <a:solidFill>
                <a:schemeClr val="accent4"/>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Sectors!$C$170:$T$170</c:f>
              <c:numCache>
                <c:formatCode>General</c:formatCode>
                <c:ptCount val="18"/>
                <c:pt idx="0">
                  <c:v>1</c:v>
                </c:pt>
                <c:pt idx="1">
                  <c:v>2</c:v>
                </c:pt>
                <c:pt idx="2">
                  <c:v>1</c:v>
                </c:pt>
                <c:pt idx="3">
                  <c:v>0</c:v>
                </c:pt>
                <c:pt idx="4">
                  <c:v>1</c:v>
                </c:pt>
                <c:pt idx="5">
                  <c:v>1</c:v>
                </c:pt>
                <c:pt idx="6">
                  <c:v>1</c:v>
                </c:pt>
                <c:pt idx="7">
                  <c:v>2</c:v>
                </c:pt>
                <c:pt idx="8">
                  <c:v>3</c:v>
                </c:pt>
                <c:pt idx="9">
                  <c:v>4</c:v>
                </c:pt>
                <c:pt idx="10">
                  <c:v>5</c:v>
                </c:pt>
                <c:pt idx="11">
                  <c:v>6</c:v>
                </c:pt>
                <c:pt idx="12">
                  <c:v>7</c:v>
                </c:pt>
                <c:pt idx="13">
                  <c:v>7</c:v>
                </c:pt>
                <c:pt idx="14">
                  <c:v>7</c:v>
                </c:pt>
                <c:pt idx="15">
                  <c:v>6</c:v>
                </c:pt>
              </c:numCache>
            </c:numRef>
          </c:val>
          <c:smooth val="0"/>
          <c:extLst>
            <c:ext xmlns:c16="http://schemas.microsoft.com/office/drawing/2014/chart" uri="{C3380CC4-5D6E-409C-BE32-E72D297353CC}">
              <c16:uniqueId val="{00000003-0E8C-2140-B359-0DCC810B1986}"/>
            </c:ext>
          </c:extLst>
        </c:ser>
        <c:ser>
          <c:idx val="4"/>
          <c:order val="4"/>
          <c:tx>
            <c:strRef>
              <c:f>Sectors!$B$171</c:f>
              <c:strCache>
                <c:ptCount val="1"/>
                <c:pt idx="0">
                  <c:v>Printing &amp; Related Support Activities</c:v>
                </c:pt>
              </c:strCache>
            </c:strRef>
          </c:tx>
          <c:spPr>
            <a:ln w="28575" cap="rnd">
              <a:solidFill>
                <a:schemeClr val="accent5"/>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Sectors!$C$171:$T$171</c:f>
              <c:numCache>
                <c:formatCode>General</c:formatCode>
                <c:ptCount val="18"/>
                <c:pt idx="0">
                  <c:v>1</c:v>
                </c:pt>
                <c:pt idx="1">
                  <c:v>0</c:v>
                </c:pt>
                <c:pt idx="2">
                  <c:v>1</c:v>
                </c:pt>
                <c:pt idx="3">
                  <c:v>2</c:v>
                </c:pt>
                <c:pt idx="4">
                  <c:v>3</c:v>
                </c:pt>
                <c:pt idx="5">
                  <c:v>4</c:v>
                </c:pt>
                <c:pt idx="6">
                  <c:v>5</c:v>
                </c:pt>
                <c:pt idx="7">
                  <c:v>6</c:v>
                </c:pt>
                <c:pt idx="8">
                  <c:v>7</c:v>
                </c:pt>
                <c:pt idx="9">
                  <c:v>0</c:v>
                </c:pt>
                <c:pt idx="10">
                  <c:v>1</c:v>
                </c:pt>
                <c:pt idx="11">
                  <c:v>0</c:v>
                </c:pt>
                <c:pt idx="12">
                  <c:v>-1</c:v>
                </c:pt>
                <c:pt idx="13">
                  <c:v>0</c:v>
                </c:pt>
                <c:pt idx="14">
                  <c:v>1</c:v>
                </c:pt>
                <c:pt idx="15">
                  <c:v>2</c:v>
                </c:pt>
              </c:numCache>
            </c:numRef>
          </c:val>
          <c:smooth val="0"/>
          <c:extLst>
            <c:ext xmlns:c16="http://schemas.microsoft.com/office/drawing/2014/chart" uri="{C3380CC4-5D6E-409C-BE32-E72D297353CC}">
              <c16:uniqueId val="{00000004-0E8C-2140-B359-0DCC810B1986}"/>
            </c:ext>
          </c:extLst>
        </c:ser>
        <c:ser>
          <c:idx val="5"/>
          <c:order val="5"/>
          <c:tx>
            <c:strRef>
              <c:f>Sectors!$B$172</c:f>
              <c:strCache>
                <c:ptCount val="1"/>
                <c:pt idx="0">
                  <c:v>Primary Metals</c:v>
                </c:pt>
              </c:strCache>
            </c:strRef>
          </c:tx>
          <c:spPr>
            <a:ln w="28575" cap="rnd">
              <a:solidFill>
                <a:schemeClr val="accent6"/>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Sectors!$C$172:$T$172</c:f>
              <c:numCache>
                <c:formatCode>General</c:formatCode>
                <c:ptCount val="18"/>
                <c:pt idx="0">
                  <c:v>1</c:v>
                </c:pt>
                <c:pt idx="1">
                  <c:v>2</c:v>
                </c:pt>
                <c:pt idx="2">
                  <c:v>3</c:v>
                </c:pt>
                <c:pt idx="3">
                  <c:v>4</c:v>
                </c:pt>
                <c:pt idx="4">
                  <c:v>5</c:v>
                </c:pt>
                <c:pt idx="5">
                  <c:v>6</c:v>
                </c:pt>
                <c:pt idx="6">
                  <c:v>7</c:v>
                </c:pt>
                <c:pt idx="7">
                  <c:v>6</c:v>
                </c:pt>
                <c:pt idx="8">
                  <c:v>5</c:v>
                </c:pt>
                <c:pt idx="9">
                  <c:v>4</c:v>
                </c:pt>
                <c:pt idx="10">
                  <c:v>3</c:v>
                </c:pt>
                <c:pt idx="11">
                  <c:v>2</c:v>
                </c:pt>
                <c:pt idx="12">
                  <c:v>3</c:v>
                </c:pt>
                <c:pt idx="13">
                  <c:v>4</c:v>
                </c:pt>
                <c:pt idx="14">
                  <c:v>5</c:v>
                </c:pt>
                <c:pt idx="15">
                  <c:v>6</c:v>
                </c:pt>
              </c:numCache>
            </c:numRef>
          </c:val>
          <c:smooth val="0"/>
          <c:extLst>
            <c:ext xmlns:c16="http://schemas.microsoft.com/office/drawing/2014/chart" uri="{C3380CC4-5D6E-409C-BE32-E72D297353CC}">
              <c16:uniqueId val="{00000005-0E8C-2140-B359-0DCC810B1986}"/>
            </c:ext>
          </c:extLst>
        </c:ser>
        <c:ser>
          <c:idx val="6"/>
          <c:order val="6"/>
          <c:tx>
            <c:strRef>
              <c:f>Sectors!$B$173</c:f>
              <c:strCache>
                <c:ptCount val="1"/>
                <c:pt idx="0">
                  <c:v>Nonmetallic Mineral Products</c:v>
                </c:pt>
              </c:strCache>
            </c:strRef>
          </c:tx>
          <c:spPr>
            <a:ln w="28575" cap="rnd">
              <a:solidFill>
                <a:schemeClr val="accent1">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Sectors!$C$173:$T$173</c:f>
              <c:numCache>
                <c:formatCode>General</c:formatCode>
                <c:ptCount val="18"/>
                <c:pt idx="0">
                  <c:v>1</c:v>
                </c:pt>
                <c:pt idx="1">
                  <c:v>0</c:v>
                </c:pt>
                <c:pt idx="2">
                  <c:v>1</c:v>
                </c:pt>
                <c:pt idx="3">
                  <c:v>2</c:v>
                </c:pt>
                <c:pt idx="4">
                  <c:v>3</c:v>
                </c:pt>
                <c:pt idx="5">
                  <c:v>4</c:v>
                </c:pt>
                <c:pt idx="6">
                  <c:v>5</c:v>
                </c:pt>
                <c:pt idx="7">
                  <c:v>6</c:v>
                </c:pt>
                <c:pt idx="8">
                  <c:v>7</c:v>
                </c:pt>
                <c:pt idx="9">
                  <c:v>8</c:v>
                </c:pt>
                <c:pt idx="10">
                  <c:v>7</c:v>
                </c:pt>
                <c:pt idx="11">
                  <c:v>6</c:v>
                </c:pt>
                <c:pt idx="12">
                  <c:v>5</c:v>
                </c:pt>
                <c:pt idx="13">
                  <c:v>4</c:v>
                </c:pt>
                <c:pt idx="14">
                  <c:v>3</c:v>
                </c:pt>
                <c:pt idx="15">
                  <c:v>4</c:v>
                </c:pt>
              </c:numCache>
            </c:numRef>
          </c:val>
          <c:smooth val="0"/>
          <c:extLst>
            <c:ext xmlns:c16="http://schemas.microsoft.com/office/drawing/2014/chart" uri="{C3380CC4-5D6E-409C-BE32-E72D297353CC}">
              <c16:uniqueId val="{00000006-0E8C-2140-B359-0DCC810B1986}"/>
            </c:ext>
          </c:extLst>
        </c:ser>
        <c:ser>
          <c:idx val="7"/>
          <c:order val="7"/>
          <c:tx>
            <c:strRef>
              <c:f>Sectors!$B$174</c:f>
              <c:strCache>
                <c:ptCount val="1"/>
                <c:pt idx="0">
                  <c:v>Petroleum &amp; Coal Products</c:v>
                </c:pt>
              </c:strCache>
            </c:strRef>
          </c:tx>
          <c:spPr>
            <a:ln w="28575" cap="rnd">
              <a:solidFill>
                <a:schemeClr val="accent2">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Sectors!$C$174:$T$174</c:f>
              <c:numCache>
                <c:formatCode>General</c:formatCode>
                <c:ptCount val="18"/>
                <c:pt idx="0">
                  <c:v>1</c:v>
                </c:pt>
                <c:pt idx="1">
                  <c:v>2</c:v>
                </c:pt>
                <c:pt idx="2">
                  <c:v>3</c:v>
                </c:pt>
                <c:pt idx="3">
                  <c:v>4</c:v>
                </c:pt>
                <c:pt idx="4">
                  <c:v>5</c:v>
                </c:pt>
                <c:pt idx="5">
                  <c:v>6</c:v>
                </c:pt>
                <c:pt idx="6">
                  <c:v>7</c:v>
                </c:pt>
                <c:pt idx="7">
                  <c:v>8</c:v>
                </c:pt>
                <c:pt idx="8">
                  <c:v>9</c:v>
                </c:pt>
                <c:pt idx="9">
                  <c:v>10</c:v>
                </c:pt>
                <c:pt idx="10">
                  <c:v>10</c:v>
                </c:pt>
                <c:pt idx="11">
                  <c:v>11</c:v>
                </c:pt>
                <c:pt idx="12">
                  <c:v>10</c:v>
                </c:pt>
                <c:pt idx="13">
                  <c:v>11</c:v>
                </c:pt>
                <c:pt idx="14">
                  <c:v>12</c:v>
                </c:pt>
                <c:pt idx="15">
                  <c:v>13</c:v>
                </c:pt>
              </c:numCache>
            </c:numRef>
          </c:val>
          <c:smooth val="0"/>
          <c:extLst>
            <c:ext xmlns:c16="http://schemas.microsoft.com/office/drawing/2014/chart" uri="{C3380CC4-5D6E-409C-BE32-E72D297353CC}">
              <c16:uniqueId val="{00000007-0E8C-2140-B359-0DCC810B1986}"/>
            </c:ext>
          </c:extLst>
        </c:ser>
        <c:ser>
          <c:idx val="8"/>
          <c:order val="8"/>
          <c:tx>
            <c:strRef>
              <c:f>Sectors!$B$175</c:f>
              <c:strCache>
                <c:ptCount val="1"/>
                <c:pt idx="0">
                  <c:v>Plastics &amp; Rubber Products</c:v>
                </c:pt>
              </c:strCache>
            </c:strRef>
          </c:tx>
          <c:spPr>
            <a:ln w="28575" cap="rnd">
              <a:solidFill>
                <a:schemeClr val="accent3">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Sectors!$C$175:$T$175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8-0E8C-2140-B359-0DCC810B1986}"/>
            </c:ext>
          </c:extLst>
        </c:ser>
        <c:ser>
          <c:idx val="9"/>
          <c:order val="9"/>
          <c:tx>
            <c:strRef>
              <c:f>Sectors!$B$176</c:f>
              <c:strCache>
                <c:ptCount val="1"/>
                <c:pt idx="0">
                  <c:v>Miscellaneous Manufacturing</c:v>
                </c:pt>
              </c:strCache>
            </c:strRef>
          </c:tx>
          <c:spPr>
            <a:ln w="28575" cap="rnd">
              <a:solidFill>
                <a:schemeClr val="accent4">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Sectors!$C$176:$T$176</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9-0E8C-2140-B359-0DCC810B1986}"/>
            </c:ext>
          </c:extLst>
        </c:ser>
        <c:ser>
          <c:idx val="10"/>
          <c:order val="10"/>
          <c:tx>
            <c:strRef>
              <c:f>Sectors!$B$177</c:f>
              <c:strCache>
                <c:ptCount val="1"/>
                <c:pt idx="0">
                  <c:v>Food, Beverage &amp; Tobacco Products</c:v>
                </c:pt>
              </c:strCache>
            </c:strRef>
          </c:tx>
          <c:spPr>
            <a:ln w="28575" cap="rnd">
              <a:solidFill>
                <a:schemeClr val="accent5">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Sectors!$C$177:$T$177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0E8C-2140-B359-0DCC810B1986}"/>
            </c:ext>
          </c:extLst>
        </c:ser>
        <c:ser>
          <c:idx val="11"/>
          <c:order val="11"/>
          <c:tx>
            <c:strRef>
              <c:f>Sectors!$B$178</c:f>
              <c:strCache>
                <c:ptCount val="1"/>
                <c:pt idx="0">
                  <c:v>Furniture &amp; Related Products</c:v>
                </c:pt>
              </c:strCache>
            </c:strRef>
          </c:tx>
          <c:spPr>
            <a:ln w="28575" cap="rnd">
              <a:solidFill>
                <a:schemeClr val="accent6">
                  <a:lumMod val="6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Sectors!$C$178:$T$178</c:f>
              <c:numCache>
                <c:formatCode>General</c:formatCode>
                <c:ptCount val="18"/>
                <c:pt idx="0">
                  <c:v>1</c:v>
                </c:pt>
                <c:pt idx="1">
                  <c:v>0</c:v>
                </c:pt>
                <c:pt idx="2">
                  <c:v>-1</c:v>
                </c:pt>
                <c:pt idx="3">
                  <c:v>0</c:v>
                </c:pt>
                <c:pt idx="4">
                  <c:v>1</c:v>
                </c:pt>
                <c:pt idx="5">
                  <c:v>2</c:v>
                </c:pt>
                <c:pt idx="6">
                  <c:v>1</c:v>
                </c:pt>
                <c:pt idx="7">
                  <c:v>2</c:v>
                </c:pt>
                <c:pt idx="8">
                  <c:v>3</c:v>
                </c:pt>
                <c:pt idx="9">
                  <c:v>4</c:v>
                </c:pt>
                <c:pt idx="10">
                  <c:v>5</c:v>
                </c:pt>
                <c:pt idx="11">
                  <c:v>6</c:v>
                </c:pt>
                <c:pt idx="12">
                  <c:v>6</c:v>
                </c:pt>
                <c:pt idx="13">
                  <c:v>7</c:v>
                </c:pt>
                <c:pt idx="14">
                  <c:v>8</c:v>
                </c:pt>
                <c:pt idx="15">
                  <c:v>9</c:v>
                </c:pt>
              </c:numCache>
            </c:numRef>
          </c:val>
          <c:smooth val="0"/>
          <c:extLst>
            <c:ext xmlns:c16="http://schemas.microsoft.com/office/drawing/2014/chart" uri="{C3380CC4-5D6E-409C-BE32-E72D297353CC}">
              <c16:uniqueId val="{0000000B-0E8C-2140-B359-0DCC810B1986}"/>
            </c:ext>
          </c:extLst>
        </c:ser>
        <c:ser>
          <c:idx val="12"/>
          <c:order val="12"/>
          <c:tx>
            <c:strRef>
              <c:f>Sectors!$B$179</c:f>
              <c:strCache>
                <c:ptCount val="1"/>
                <c:pt idx="0">
                  <c:v>Transportation Equipment</c:v>
                </c:pt>
              </c:strCache>
            </c:strRef>
          </c:tx>
          <c:spPr>
            <a:ln w="28575" cap="rnd">
              <a:solidFill>
                <a:schemeClr val="accent1">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Sectors!$C$179:$T$179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C-0E8C-2140-B359-0DCC810B1986}"/>
            </c:ext>
          </c:extLst>
        </c:ser>
        <c:ser>
          <c:idx val="13"/>
          <c:order val="13"/>
          <c:tx>
            <c:strRef>
              <c:f>Sectors!$B$180</c:f>
              <c:strCache>
                <c:ptCount val="1"/>
                <c:pt idx="0">
                  <c:v>Chemical Products</c:v>
                </c:pt>
              </c:strCache>
            </c:strRef>
          </c:tx>
          <c:spPr>
            <a:ln w="28575" cap="rnd">
              <a:solidFill>
                <a:schemeClr val="accent2">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Sectors!$C$180:$T$180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D-0E8C-2140-B359-0DCC810B1986}"/>
            </c:ext>
          </c:extLst>
        </c:ser>
        <c:ser>
          <c:idx val="14"/>
          <c:order val="14"/>
          <c:tx>
            <c:strRef>
              <c:f>Sectors!$B$181</c:f>
              <c:strCache>
                <c:ptCount val="1"/>
                <c:pt idx="0">
                  <c:v>Fabricated Metal Products</c:v>
                </c:pt>
              </c:strCache>
            </c:strRef>
          </c:tx>
          <c:spPr>
            <a:ln w="28575" cap="rnd">
              <a:solidFill>
                <a:schemeClr val="accent3">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Sectors!$C$181:$T$181</c:f>
              <c:numCache>
                <c:formatCode>General</c:formatCode>
                <c:ptCount val="18"/>
                <c:pt idx="0">
                  <c:v>1</c:v>
                </c:pt>
                <c:pt idx="1">
                  <c:v>2</c:v>
                </c:pt>
                <c:pt idx="2">
                  <c:v>3</c:v>
                </c:pt>
                <c:pt idx="3">
                  <c:v>4</c:v>
                </c:pt>
                <c:pt idx="4">
                  <c:v>5</c:v>
                </c:pt>
                <c:pt idx="5">
                  <c:v>6</c:v>
                </c:pt>
                <c:pt idx="6">
                  <c:v>7</c:v>
                </c:pt>
                <c:pt idx="7">
                  <c:v>8</c:v>
                </c:pt>
                <c:pt idx="8">
                  <c:v>9</c:v>
                </c:pt>
                <c:pt idx="9">
                  <c:v>10</c:v>
                </c:pt>
                <c:pt idx="10">
                  <c:v>9</c:v>
                </c:pt>
                <c:pt idx="11">
                  <c:v>9</c:v>
                </c:pt>
                <c:pt idx="12">
                  <c:v>8</c:v>
                </c:pt>
                <c:pt idx="13">
                  <c:v>9</c:v>
                </c:pt>
                <c:pt idx="14">
                  <c:v>10</c:v>
                </c:pt>
                <c:pt idx="15">
                  <c:v>11</c:v>
                </c:pt>
              </c:numCache>
            </c:numRef>
          </c:val>
          <c:smooth val="0"/>
          <c:extLst>
            <c:ext xmlns:c16="http://schemas.microsoft.com/office/drawing/2014/chart" uri="{C3380CC4-5D6E-409C-BE32-E72D297353CC}">
              <c16:uniqueId val="{0000000E-0E8C-2140-B359-0DCC810B1986}"/>
            </c:ext>
          </c:extLst>
        </c:ser>
        <c:ser>
          <c:idx val="15"/>
          <c:order val="15"/>
          <c:tx>
            <c:strRef>
              <c:f>Sectors!$B$182</c:f>
              <c:strCache>
                <c:ptCount val="1"/>
                <c:pt idx="0">
                  <c:v>Electrical Equipment, Appliances &amp; Components</c:v>
                </c:pt>
              </c:strCache>
            </c:strRef>
          </c:tx>
          <c:spPr>
            <a:ln w="28575" cap="rnd">
              <a:solidFill>
                <a:schemeClr val="accent4">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Sectors!$C$182:$T$182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F-0E8C-2140-B359-0DCC810B1986}"/>
            </c:ext>
          </c:extLst>
        </c:ser>
        <c:ser>
          <c:idx val="16"/>
          <c:order val="16"/>
          <c:tx>
            <c:strRef>
              <c:f>Sectors!$B$183</c:f>
              <c:strCache>
                <c:ptCount val="1"/>
                <c:pt idx="0">
                  <c:v>Textile Mills</c:v>
                </c:pt>
              </c:strCache>
            </c:strRef>
          </c:tx>
          <c:spPr>
            <a:ln w="28575" cap="rnd">
              <a:solidFill>
                <a:schemeClr val="accent5">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Sectors!$C$183:$T$183</c:f>
              <c:numCache>
                <c:formatCode>General</c:formatCode>
                <c:ptCount val="18"/>
                <c:pt idx="0">
                  <c:v>-1</c:v>
                </c:pt>
                <c:pt idx="1">
                  <c:v>0</c:v>
                </c:pt>
                <c:pt idx="2">
                  <c:v>1</c:v>
                </c:pt>
                <c:pt idx="3">
                  <c:v>2</c:v>
                </c:pt>
                <c:pt idx="4">
                  <c:v>2</c:v>
                </c:pt>
                <c:pt idx="5">
                  <c:v>3</c:v>
                </c:pt>
                <c:pt idx="6">
                  <c:v>4</c:v>
                </c:pt>
                <c:pt idx="7">
                  <c:v>5</c:v>
                </c:pt>
                <c:pt idx="8">
                  <c:v>6</c:v>
                </c:pt>
                <c:pt idx="9">
                  <c:v>7</c:v>
                </c:pt>
                <c:pt idx="10">
                  <c:v>8</c:v>
                </c:pt>
                <c:pt idx="11">
                  <c:v>9</c:v>
                </c:pt>
                <c:pt idx="12">
                  <c:v>10</c:v>
                </c:pt>
                <c:pt idx="13">
                  <c:v>11</c:v>
                </c:pt>
                <c:pt idx="14">
                  <c:v>12</c:v>
                </c:pt>
                <c:pt idx="15">
                  <c:v>13</c:v>
                </c:pt>
              </c:numCache>
            </c:numRef>
          </c:val>
          <c:smooth val="0"/>
          <c:extLst>
            <c:ext xmlns:c16="http://schemas.microsoft.com/office/drawing/2014/chart" uri="{C3380CC4-5D6E-409C-BE32-E72D297353CC}">
              <c16:uniqueId val="{00000010-0E8C-2140-B359-0DCC810B1986}"/>
            </c:ext>
          </c:extLst>
        </c:ser>
        <c:ser>
          <c:idx val="17"/>
          <c:order val="17"/>
          <c:tx>
            <c:strRef>
              <c:f>Sectors!$B$184</c:f>
              <c:strCache>
                <c:ptCount val="1"/>
                <c:pt idx="0">
                  <c:v>Wood Products</c:v>
                </c:pt>
              </c:strCache>
            </c:strRef>
          </c:tx>
          <c:spPr>
            <a:ln w="28575" cap="rnd">
              <a:solidFill>
                <a:schemeClr val="accent6">
                  <a:lumMod val="80000"/>
                  <a:lumOff val="20000"/>
                </a:schemeClr>
              </a:solidFill>
              <a:round/>
            </a:ln>
            <a:effectLst/>
          </c:spPr>
          <c:marker>
            <c:symbol val="none"/>
          </c:marker>
          <c:cat>
            <c:strRef>
              <c:f>Sectors!$C$164:$T$166</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Sectors!$C$184:$T$184</c:f>
              <c:numCache>
                <c:formatCode>General</c:formatCode>
                <c:ptCount val="18"/>
                <c:pt idx="0">
                  <c:v>-1</c:v>
                </c:pt>
                <c:pt idx="1">
                  <c:v>-2</c:v>
                </c:pt>
                <c:pt idx="2">
                  <c:v>-2</c:v>
                </c:pt>
                <c:pt idx="3">
                  <c:v>-1</c:v>
                </c:pt>
                <c:pt idx="4">
                  <c:v>0</c:v>
                </c:pt>
                <c:pt idx="5">
                  <c:v>0</c:v>
                </c:pt>
                <c:pt idx="6">
                  <c:v>1</c:v>
                </c:pt>
                <c:pt idx="7">
                  <c:v>2</c:v>
                </c:pt>
                <c:pt idx="8">
                  <c:v>1</c:v>
                </c:pt>
                <c:pt idx="9">
                  <c:v>1</c:v>
                </c:pt>
                <c:pt idx="10">
                  <c:v>0</c:v>
                </c:pt>
                <c:pt idx="11">
                  <c:v>0</c:v>
                </c:pt>
                <c:pt idx="12">
                  <c:v>1</c:v>
                </c:pt>
                <c:pt idx="13">
                  <c:v>2</c:v>
                </c:pt>
                <c:pt idx="14">
                  <c:v>3</c:v>
                </c:pt>
                <c:pt idx="15">
                  <c:v>4</c:v>
                </c:pt>
              </c:numCache>
            </c:numRef>
          </c:val>
          <c:smooth val="0"/>
          <c:extLst>
            <c:ext xmlns:c16="http://schemas.microsoft.com/office/drawing/2014/chart" uri="{C3380CC4-5D6E-409C-BE32-E72D297353CC}">
              <c16:uniqueId val="{00000011-0E8C-2140-B359-0DCC810B1986}"/>
            </c:ext>
          </c:extLst>
        </c:ser>
        <c:ser>
          <c:idx val="18"/>
          <c:order val="18"/>
          <c:spPr>
            <a:ln w="28575" cap="rnd">
              <a:solidFill>
                <a:schemeClr val="accent1">
                  <a:lumMod val="80000"/>
                </a:schemeClr>
              </a:solidFill>
              <a:round/>
            </a:ln>
            <a:effectLst/>
          </c:spPr>
          <c:marker>
            <c:symbol val="none"/>
          </c:marker>
          <c:cat>
            <c:strRef>
              <c:f>Sectors!$B$164</c:f>
              <c:strCache>
                <c:ptCount val="1"/>
                <c:pt idx="0">
                  <c:v>TOTALS(Sum cumm.score)</c:v>
                </c:pt>
              </c:strCache>
            </c:strRef>
          </c:cat>
          <c:val>
            <c:numRef>
              <c:f>Sectors!$B$165</c:f>
              <c:numCache>
                <c:formatCode>General</c:formatCode>
                <c:ptCount val="1"/>
              </c:numCache>
            </c:numRef>
          </c:val>
          <c:smooth val="0"/>
          <c:extLst>
            <c:ext xmlns:c16="http://schemas.microsoft.com/office/drawing/2014/chart" uri="{C3380CC4-5D6E-409C-BE32-E72D297353CC}">
              <c16:uniqueId val="{00000012-0E8C-2140-B359-0DCC810B1986}"/>
            </c:ext>
          </c:extLst>
        </c:ser>
        <c:ser>
          <c:idx val="19"/>
          <c:order val="19"/>
          <c:spPr>
            <a:ln w="28575" cap="rnd">
              <a:solidFill>
                <a:schemeClr val="accent2">
                  <a:lumMod val="80000"/>
                </a:schemeClr>
              </a:solidFill>
              <a:round/>
            </a:ln>
            <a:effectLst/>
          </c:spPr>
          <c:marker>
            <c:symbol val="none"/>
          </c:marker>
          <c:cat>
            <c:strRef>
              <c:f>Sectors!$B$164</c:f>
              <c:strCache>
                <c:ptCount val="1"/>
                <c:pt idx="0">
                  <c:v>TOTALS(Sum cumm.score)</c:v>
                </c:pt>
              </c:strCache>
            </c:strRef>
          </c:cat>
          <c:val>
            <c:numRef>
              <c:f>Sectors!$B$166</c:f>
              <c:numCache>
                <c:formatCode>General</c:formatCode>
                <c:ptCount val="1"/>
              </c:numCache>
            </c:numRef>
          </c:val>
          <c:smooth val="0"/>
          <c:extLst>
            <c:ext xmlns:c16="http://schemas.microsoft.com/office/drawing/2014/chart" uri="{C3380CC4-5D6E-409C-BE32-E72D297353CC}">
              <c16:uniqueId val="{00000013-0E8C-2140-B359-0DCC810B1986}"/>
            </c:ext>
          </c:extLst>
        </c:ser>
        <c:dLbls>
          <c:showLegendKey val="0"/>
          <c:showVal val="0"/>
          <c:showCatName val="0"/>
          <c:showSerName val="0"/>
          <c:showPercent val="0"/>
          <c:showBubbleSize val="0"/>
        </c:dLbls>
        <c:smooth val="0"/>
        <c:axId val="2008286479"/>
        <c:axId val="1987490319"/>
      </c:lineChart>
      <c:dateAx>
        <c:axId val="2008286479"/>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490319"/>
        <c:crossesAt val="0"/>
        <c:auto val="1"/>
        <c:lblOffset val="100"/>
        <c:baseTimeUnit val="months"/>
      </c:dateAx>
      <c:valAx>
        <c:axId val="1987490319"/>
        <c:scaling>
          <c:orientation val="minMax"/>
          <c:max val="18"/>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86479"/>
        <c:crosses val="autoZero"/>
        <c:crossBetween val="between"/>
      </c:valAx>
      <c:spPr>
        <a:noFill/>
        <a:ln>
          <a:noFill/>
        </a:ln>
        <a:effectLst/>
      </c:spPr>
    </c:plotArea>
    <c:legend>
      <c:legendPos val="b"/>
      <c:layout>
        <c:manualLayout>
          <c:xMode val="edge"/>
          <c:yMode val="edge"/>
          <c:x val="1.9166380649157447E-2"/>
          <c:y val="0.70783280282447647"/>
          <c:w val="0.97209238309302237"/>
          <c:h val="0.2778676659074028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37</xdr:col>
      <xdr:colOff>819150</xdr:colOff>
      <xdr:row>819</xdr:row>
      <xdr:rowOff>0</xdr:rowOff>
    </xdr:from>
    <xdr:to>
      <xdr:col>45</xdr:col>
      <xdr:colOff>0</xdr:colOff>
      <xdr:row>833</xdr:row>
      <xdr:rowOff>0</xdr:rowOff>
    </xdr:to>
    <xdr:graphicFrame macro="">
      <xdr:nvGraphicFramePr>
        <xdr:cNvPr id="3" name="Chart 2">
          <a:extLst>
            <a:ext uri="{FF2B5EF4-FFF2-40B4-BE49-F238E27FC236}">
              <a16:creationId xmlns:a16="http://schemas.microsoft.com/office/drawing/2014/main" id="{6DEA18D4-E7E9-994F-B796-3FBD05F3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820473</xdr:colOff>
      <xdr:row>803</xdr:row>
      <xdr:rowOff>0</xdr:rowOff>
    </xdr:from>
    <xdr:to>
      <xdr:col>44</xdr:col>
      <xdr:colOff>822301</xdr:colOff>
      <xdr:row>817</xdr:row>
      <xdr:rowOff>197534</xdr:rowOff>
    </xdr:to>
    <xdr:graphicFrame macro="">
      <xdr:nvGraphicFramePr>
        <xdr:cNvPr id="4" name="Chart 3">
          <a:extLst>
            <a:ext uri="{FF2B5EF4-FFF2-40B4-BE49-F238E27FC236}">
              <a16:creationId xmlns:a16="http://schemas.microsoft.com/office/drawing/2014/main" id="{FA09667A-541A-F849-B1BC-14C034562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3163</xdr:colOff>
      <xdr:row>786</xdr:row>
      <xdr:rowOff>3910</xdr:rowOff>
    </xdr:from>
    <xdr:to>
      <xdr:col>45</xdr:col>
      <xdr:colOff>1</xdr:colOff>
      <xdr:row>802</xdr:row>
      <xdr:rowOff>0</xdr:rowOff>
    </xdr:to>
    <xdr:graphicFrame macro="">
      <xdr:nvGraphicFramePr>
        <xdr:cNvPr id="5" name="Chart 4">
          <a:extLst>
            <a:ext uri="{FF2B5EF4-FFF2-40B4-BE49-F238E27FC236}">
              <a16:creationId xmlns:a16="http://schemas.microsoft.com/office/drawing/2014/main" id="{4CA8ADF7-91B5-064F-BEE2-169B726B5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798</xdr:row>
      <xdr:rowOff>186267</xdr:rowOff>
    </xdr:from>
    <xdr:to>
      <xdr:col>30</xdr:col>
      <xdr:colOff>4896</xdr:colOff>
      <xdr:row>815</xdr:row>
      <xdr:rowOff>198967</xdr:rowOff>
    </xdr:to>
    <xdr:graphicFrame macro="">
      <xdr:nvGraphicFramePr>
        <xdr:cNvPr id="7" name="Chart 6">
          <a:extLst>
            <a:ext uri="{FF2B5EF4-FFF2-40B4-BE49-F238E27FC236}">
              <a16:creationId xmlns:a16="http://schemas.microsoft.com/office/drawing/2014/main" id="{5AEED7CE-796A-CB49-95EE-32D70457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838746</xdr:colOff>
      <xdr:row>770</xdr:row>
      <xdr:rowOff>9137</xdr:rowOff>
    </xdr:from>
    <xdr:to>
      <xdr:col>44</xdr:col>
      <xdr:colOff>822301</xdr:colOff>
      <xdr:row>784</xdr:row>
      <xdr:rowOff>197536</xdr:rowOff>
    </xdr:to>
    <xdr:graphicFrame macro="">
      <xdr:nvGraphicFramePr>
        <xdr:cNvPr id="8" name="Chart 7">
          <a:extLst>
            <a:ext uri="{FF2B5EF4-FFF2-40B4-BE49-F238E27FC236}">
              <a16:creationId xmlns:a16="http://schemas.microsoft.com/office/drawing/2014/main" id="{57DB626D-F5AD-D847-BADC-2A75ACE92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746</xdr:row>
      <xdr:rowOff>190500</xdr:rowOff>
    </xdr:from>
    <xdr:to>
      <xdr:col>45</xdr:col>
      <xdr:colOff>32712</xdr:colOff>
      <xdr:row>768</xdr:row>
      <xdr:rowOff>84666</xdr:rowOff>
    </xdr:to>
    <xdr:graphicFrame macro="">
      <xdr:nvGraphicFramePr>
        <xdr:cNvPr id="9" name="Chart 8">
          <a:extLst>
            <a:ext uri="{FF2B5EF4-FFF2-40B4-BE49-F238E27FC236}">
              <a16:creationId xmlns:a16="http://schemas.microsoft.com/office/drawing/2014/main" id="{84C1C871-F0FF-F841-A748-0D189B399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0.00237</cdr:x>
      <cdr:y>0.00676</cdr:y>
    </cdr:from>
    <cdr:to>
      <cdr:x>0.01864</cdr:x>
      <cdr:y>0.04419</cdr:y>
    </cdr:to>
    <cdr:cxnSp macro="">
      <cdr:nvCxnSpPr>
        <cdr:cNvPr id="22" name="Straight Connector 21">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0.00237</cdr:x>
      <cdr:y>0.00676</cdr:y>
    </cdr:from>
    <cdr:to>
      <cdr:x>0.01864</cdr:x>
      <cdr:y>0.04419</cdr:y>
    </cdr:to>
    <cdr:cxnSp macro="">
      <cdr:nvCxnSpPr>
        <cdr:cNvPr id="23" name="Straight Connector 22">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29</xdr:col>
      <xdr:colOff>675530</xdr:colOff>
      <xdr:row>163</xdr:row>
      <xdr:rowOff>1370</xdr:rowOff>
    </xdr:from>
    <xdr:to>
      <xdr:col>45</xdr:col>
      <xdr:colOff>662020</xdr:colOff>
      <xdr:row>184</xdr:row>
      <xdr:rowOff>1370</xdr:rowOff>
    </xdr:to>
    <xdr:graphicFrame macro="">
      <xdr:nvGraphicFramePr>
        <xdr:cNvPr id="5" name="Chart 4">
          <a:extLst>
            <a:ext uri="{FF2B5EF4-FFF2-40B4-BE49-F238E27FC236}">
              <a16:creationId xmlns:a16="http://schemas.microsoft.com/office/drawing/2014/main" id="{FA138F28-4EE5-5D44-A629-53C14CB74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677332</xdr:colOff>
      <xdr:row>134</xdr:row>
      <xdr:rowOff>0</xdr:rowOff>
    </xdr:from>
    <xdr:to>
      <xdr:col>45</xdr:col>
      <xdr:colOff>668313</xdr:colOff>
      <xdr:row>160</xdr:row>
      <xdr:rowOff>248846</xdr:rowOff>
    </xdr:to>
    <xdr:graphicFrame macro="">
      <xdr:nvGraphicFramePr>
        <xdr:cNvPr id="6" name="Chart 5">
          <a:extLst>
            <a:ext uri="{FF2B5EF4-FFF2-40B4-BE49-F238E27FC236}">
              <a16:creationId xmlns:a16="http://schemas.microsoft.com/office/drawing/2014/main" id="{4CD30FEC-BBC9-FA4F-8E65-270CE0112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5E1C-F740-BF47-BCCC-0C69F661FC83}">
  <dimension ref="A1:BV860"/>
  <sheetViews>
    <sheetView zoomScale="85" zoomScaleNormal="85" workbookViewId="0">
      <selection activeCell="D1" sqref="D1"/>
    </sheetView>
  </sheetViews>
  <sheetFormatPr defaultColWidth="11" defaultRowHeight="15.75" x14ac:dyDescent="0.25"/>
  <cols>
    <col min="1" max="1" width="11.5" customWidth="1"/>
    <col min="2" max="3" width="36.25" customWidth="1"/>
    <col min="4" max="5" width="17.875" customWidth="1"/>
    <col min="6" max="7" width="26" customWidth="1"/>
    <col min="8" max="9" width="16.625" customWidth="1"/>
    <col min="10" max="11" width="16.375" customWidth="1"/>
    <col min="12" max="13" width="17.5" customWidth="1"/>
    <col min="14" max="17" width="17.125" customWidth="1"/>
    <col min="18" max="19" width="20.125" customWidth="1"/>
    <col min="20" max="22" width="20.625" customWidth="1"/>
    <col min="23" max="23" width="17.125" customWidth="1"/>
    <col min="33" max="33" width="11.375" customWidth="1"/>
    <col min="34" max="34" width="11.875" customWidth="1"/>
    <col min="35" max="36" width="10.875" style="4"/>
    <col min="38" max="38" width="11" customWidth="1"/>
    <col min="51" max="51" width="6.875" customWidth="1"/>
    <col min="52" max="52" width="14" customWidth="1"/>
  </cols>
  <sheetData>
    <row r="1" spans="1:74" ht="30.75" thickBot="1" x14ac:dyDescent="0.3">
      <c r="B1" t="s">
        <v>246</v>
      </c>
      <c r="D1" s="89" t="s">
        <v>248</v>
      </c>
      <c r="I1" s="90" t="s">
        <v>254</v>
      </c>
    </row>
    <row r="2" spans="1:74" x14ac:dyDescent="0.25">
      <c r="B2" t="str">
        <f>_xll.QSERIES(B1)</f>
        <v>DATE</v>
      </c>
      <c r="C2" t="s">
        <v>247</v>
      </c>
      <c r="D2" s="5" t="str">
        <f>_xll.QSERIES(D1)</f>
        <v>DATE</v>
      </c>
      <c r="E2" s="5" t="s">
        <v>249</v>
      </c>
      <c r="F2" s="5" t="s">
        <v>250</v>
      </c>
      <c r="G2" s="5" t="s">
        <v>251</v>
      </c>
      <c r="H2" s="5" t="s">
        <v>252</v>
      </c>
      <c r="I2" s="5" t="s">
        <v>253</v>
      </c>
      <c r="J2" s="5" t="s">
        <v>20</v>
      </c>
      <c r="K2" s="5"/>
      <c r="L2" s="5" t="s">
        <v>21</v>
      </c>
      <c r="M2" s="5"/>
      <c r="N2" s="6" t="s">
        <v>6</v>
      </c>
      <c r="O2" s="6"/>
      <c r="P2" s="6" t="s">
        <v>7</v>
      </c>
      <c r="Q2" s="6"/>
      <c r="R2" s="6" t="s">
        <v>24</v>
      </c>
      <c r="S2" s="6"/>
      <c r="T2" s="6" t="s">
        <v>23</v>
      </c>
      <c r="U2" s="6"/>
      <c r="V2" s="6" t="s">
        <v>22</v>
      </c>
      <c r="AG2" t="s">
        <v>0</v>
      </c>
      <c r="AH2" t="s">
        <v>2</v>
      </c>
      <c r="AI2" s="4" t="s">
        <v>3</v>
      </c>
      <c r="AJ2" s="4" t="s">
        <v>4</v>
      </c>
      <c r="AK2" t="s">
        <v>1</v>
      </c>
      <c r="AL2" t="s">
        <v>5</v>
      </c>
      <c r="AZ2" s="75" t="s">
        <v>8</v>
      </c>
      <c r="BA2" s="77" t="s">
        <v>9</v>
      </c>
      <c r="BB2" s="72"/>
      <c r="BC2" s="77" t="s">
        <v>10</v>
      </c>
      <c r="BD2" s="72"/>
      <c r="BE2" s="77" t="s">
        <v>11</v>
      </c>
      <c r="BF2" s="71"/>
      <c r="BG2" s="77" t="s">
        <v>12</v>
      </c>
      <c r="BH2" s="72"/>
      <c r="BI2" s="77" t="s">
        <v>13</v>
      </c>
      <c r="BJ2" s="72"/>
      <c r="BK2" s="77" t="s">
        <v>14</v>
      </c>
      <c r="BL2" s="72"/>
      <c r="BM2" s="79" t="s">
        <v>15</v>
      </c>
      <c r="BN2" s="79"/>
      <c r="BO2" s="77" t="s">
        <v>16</v>
      </c>
      <c r="BP2" s="72"/>
      <c r="BQ2" s="77" t="s">
        <v>17</v>
      </c>
      <c r="BR2" s="72"/>
      <c r="BS2" s="77" t="s">
        <v>18</v>
      </c>
      <c r="BT2" s="72"/>
      <c r="BU2" s="71" t="s">
        <v>19</v>
      </c>
      <c r="BV2" s="72"/>
    </row>
    <row r="3" spans="1:74" x14ac:dyDescent="0.25">
      <c r="A3" s="1"/>
      <c r="B3" s="1">
        <v>43617</v>
      </c>
      <c r="C3">
        <v>51.7</v>
      </c>
      <c r="D3" s="1">
        <v>43617</v>
      </c>
      <c r="E3">
        <v>24.6</v>
      </c>
      <c r="F3">
        <v>55.9</v>
      </c>
      <c r="G3">
        <v>19.5</v>
      </c>
      <c r="H3">
        <v>5.0999999999999996</v>
      </c>
      <c r="I3">
        <v>50</v>
      </c>
      <c r="AG3" s="1">
        <v>18264</v>
      </c>
      <c r="AH3">
        <v>17.049999</v>
      </c>
      <c r="AZ3" s="76"/>
      <c r="BA3" s="78"/>
      <c r="BB3" s="74"/>
      <c r="BC3" s="78"/>
      <c r="BD3" s="74"/>
      <c r="BE3" s="78"/>
      <c r="BF3" s="73"/>
      <c r="BG3" s="78"/>
      <c r="BH3" s="74"/>
      <c r="BI3" s="78"/>
      <c r="BJ3" s="74"/>
      <c r="BK3" s="78"/>
      <c r="BL3" s="74"/>
      <c r="BM3" s="79"/>
      <c r="BN3" s="79"/>
      <c r="BO3" s="78"/>
      <c r="BP3" s="74"/>
      <c r="BQ3" s="78"/>
      <c r="BR3" s="74"/>
      <c r="BS3" s="78"/>
      <c r="BT3" s="74"/>
      <c r="BU3" s="73"/>
      <c r="BV3" s="74"/>
    </row>
    <row r="4" spans="1:74" x14ac:dyDescent="0.25">
      <c r="A4" s="1"/>
      <c r="B4" s="1">
        <v>43586</v>
      </c>
      <c r="C4">
        <v>52.1</v>
      </c>
      <c r="D4" s="1">
        <v>43586</v>
      </c>
      <c r="E4">
        <v>26.9</v>
      </c>
      <c r="F4">
        <v>56.7</v>
      </c>
      <c r="G4">
        <v>16.399999999999999</v>
      </c>
      <c r="H4">
        <v>10.5</v>
      </c>
      <c r="I4">
        <v>52.7</v>
      </c>
      <c r="J4">
        <v>56.3</v>
      </c>
      <c r="L4">
        <v>43.6</v>
      </c>
      <c r="P4">
        <v>62.4</v>
      </c>
      <c r="AG4" s="1">
        <v>18295</v>
      </c>
      <c r="AH4">
        <v>17.219999000000001</v>
      </c>
      <c r="AI4" s="4">
        <f>(AH4-AH3)/AH3</f>
        <v>9.9706750715939461E-3</v>
      </c>
      <c r="AK4">
        <v>59.1</v>
      </c>
      <c r="AZ4" s="3">
        <v>18264</v>
      </c>
      <c r="BA4" s="2"/>
      <c r="BB4" s="7"/>
    </row>
    <row r="5" spans="1:74" x14ac:dyDescent="0.25">
      <c r="A5" s="1"/>
      <c r="B5" s="1">
        <v>43556</v>
      </c>
      <c r="C5">
        <v>52.8</v>
      </c>
      <c r="D5" s="1">
        <v>43556</v>
      </c>
      <c r="E5">
        <v>31</v>
      </c>
      <c r="F5">
        <v>50.2</v>
      </c>
      <c r="G5">
        <v>18.8</v>
      </c>
      <c r="H5">
        <v>12.2</v>
      </c>
      <c r="I5">
        <v>51.7</v>
      </c>
      <c r="J5">
        <v>68</v>
      </c>
      <c r="L5">
        <v>46.4</v>
      </c>
      <c r="P5">
        <v>70.900000000000006</v>
      </c>
      <c r="AG5" s="1">
        <v>18323</v>
      </c>
      <c r="AH5">
        <v>17.290001</v>
      </c>
      <c r="AI5" s="4">
        <f t="shared" ref="AI5:AI68" si="0">(AH5-AH4)/AH4</f>
        <v>4.0651570304968531E-3</v>
      </c>
      <c r="AK5">
        <v>60.5</v>
      </c>
      <c r="AZ5" s="3">
        <v>18295</v>
      </c>
      <c r="BA5" s="2">
        <v>59.1</v>
      </c>
      <c r="BB5" s="8" t="str">
        <f t="shared" ref="BB5:BB13" si="1">IF(OR(BA5&gt;BA4,BA5=BA4),"+","-")</f>
        <v>+</v>
      </c>
      <c r="BC5" s="2">
        <v>62.3</v>
      </c>
      <c r="BD5" s="7"/>
      <c r="BE5" s="2">
        <v>64.3</v>
      </c>
      <c r="BF5" s="7"/>
      <c r="BG5" s="2">
        <v>57.7</v>
      </c>
      <c r="BH5" s="7"/>
      <c r="BI5" s="2">
        <v>56.3</v>
      </c>
      <c r="BJ5" s="7"/>
      <c r="BK5" s="2">
        <v>43.6</v>
      </c>
      <c r="BL5" s="7"/>
      <c r="BM5" s="2"/>
      <c r="BN5" s="7"/>
      <c r="BO5" s="2">
        <v>62.4</v>
      </c>
      <c r="BP5" s="7"/>
      <c r="BQ5" s="2"/>
      <c r="BR5" s="7"/>
      <c r="BS5" s="2"/>
      <c r="BT5" s="7"/>
      <c r="BU5" s="2"/>
      <c r="BV5" s="7"/>
    </row>
    <row r="6" spans="1:74" x14ac:dyDescent="0.25">
      <c r="A6" s="1"/>
      <c r="B6" s="1">
        <v>43525</v>
      </c>
      <c r="C6">
        <v>55.3</v>
      </c>
      <c r="D6" s="1">
        <v>43525</v>
      </c>
      <c r="E6">
        <v>37.200000000000003</v>
      </c>
      <c r="F6">
        <v>49.8</v>
      </c>
      <c r="G6">
        <v>13</v>
      </c>
      <c r="H6">
        <v>24.2</v>
      </c>
      <c r="I6">
        <v>57.4</v>
      </c>
      <c r="J6">
        <v>72</v>
      </c>
      <c r="L6">
        <v>48.8</v>
      </c>
      <c r="P6">
        <v>77</v>
      </c>
      <c r="AG6" s="1">
        <v>18354</v>
      </c>
      <c r="AH6">
        <v>18.07</v>
      </c>
      <c r="AI6" s="4">
        <f t="shared" si="0"/>
        <v>4.5112721508807324E-2</v>
      </c>
      <c r="AK6">
        <v>62.1</v>
      </c>
      <c r="AZ6" s="3">
        <v>18323</v>
      </c>
      <c r="BA6" s="2">
        <v>60.5</v>
      </c>
      <c r="BB6" s="8" t="str">
        <f t="shared" si="1"/>
        <v>+</v>
      </c>
      <c r="BC6" s="2">
        <v>62.5</v>
      </c>
      <c r="BD6" s="8" t="str">
        <f t="shared" ref="BD6:BD14" si="2">IF(OR(BC6&gt;BC5,BC6=BC5),"+","-")</f>
        <v>+</v>
      </c>
      <c r="BE6" s="2">
        <v>66.7</v>
      </c>
      <c r="BF6" s="8" t="str">
        <f t="shared" ref="BF6:BF14" si="3">IF(OR(BE6&gt;BE5,BE6=BE5),"+","-")</f>
        <v>+</v>
      </c>
      <c r="BG6" s="2">
        <v>51.1</v>
      </c>
      <c r="BH6" s="8" t="str">
        <f t="shared" ref="BH6:BH16" si="4">IF(OR(BG6&gt;BG5,BG6=BG5),"+","-")</f>
        <v>-</v>
      </c>
      <c r="BI6" s="2">
        <v>68</v>
      </c>
      <c r="BJ6" s="8" t="str">
        <f t="shared" ref="BJ6:BJ14" si="5">IF(OR(BI6&gt;BI5,BI6=BI5),"+","-")</f>
        <v>+</v>
      </c>
      <c r="BK6" s="2">
        <v>46.4</v>
      </c>
      <c r="BL6" s="8" t="str">
        <f t="shared" ref="BL6:BL14" si="6">IF(OR(BK6&gt;BK5,BK6=BK5),"+","-")</f>
        <v>+</v>
      </c>
      <c r="BM6" s="2"/>
      <c r="BN6" s="8" t="str">
        <f t="shared" ref="BN6:BN14" si="7">IF(OR(BM6&gt;BM5,BM6=BM5),"+","-")</f>
        <v>+</v>
      </c>
      <c r="BO6" s="2">
        <v>70.900000000000006</v>
      </c>
      <c r="BP6" s="8" t="str">
        <f>IF(OR(BO6&gt;BO5,BO6=BO5),"+","-")</f>
        <v>+</v>
      </c>
      <c r="BQ6" s="2"/>
      <c r="BR6" s="8" t="str">
        <f t="shared" ref="BR6:BR14" si="8">IF(OR(BQ6&gt;BQ5,BQ6=BQ5),"+","-")</f>
        <v>+</v>
      </c>
      <c r="BS6" s="2"/>
      <c r="BT6" s="8" t="str">
        <f t="shared" ref="BT6:BT14" si="9">IF(OR(BS6&gt;BS5,BS6=BS5),"+","-")</f>
        <v>+</v>
      </c>
      <c r="BU6" s="2"/>
      <c r="BV6" s="8" t="str">
        <f t="shared" ref="BV6:BV14" si="10">IF(OR(BU6&gt;BU5,BU6=BU5),"+","-")</f>
        <v>+</v>
      </c>
    </row>
    <row r="7" spans="1:74" x14ac:dyDescent="0.25">
      <c r="A7" s="1"/>
      <c r="B7" s="1">
        <v>43497</v>
      </c>
      <c r="C7">
        <v>54.2</v>
      </c>
      <c r="D7" s="1">
        <v>43497</v>
      </c>
      <c r="E7">
        <v>28.2</v>
      </c>
      <c r="F7">
        <v>57.8</v>
      </c>
      <c r="G7">
        <v>14</v>
      </c>
      <c r="H7">
        <v>14.2</v>
      </c>
      <c r="I7">
        <v>55.5</v>
      </c>
      <c r="J7">
        <v>68.8</v>
      </c>
      <c r="L7">
        <v>50.6</v>
      </c>
      <c r="P7">
        <v>80.2</v>
      </c>
      <c r="AG7" s="1">
        <v>18384</v>
      </c>
      <c r="AH7">
        <v>18.780000999999999</v>
      </c>
      <c r="AI7" s="4">
        <f t="shared" si="0"/>
        <v>3.9291698948533391E-2</v>
      </c>
      <c r="AK7">
        <v>68.099999999999994</v>
      </c>
      <c r="AZ7" s="3">
        <v>18354</v>
      </c>
      <c r="BA7" s="2">
        <v>62.1</v>
      </c>
      <c r="BB7" s="8" t="str">
        <f t="shared" si="1"/>
        <v>+</v>
      </c>
      <c r="BC7" s="2">
        <v>61.8</v>
      </c>
      <c r="BD7" s="8" t="str">
        <f t="shared" si="2"/>
        <v>-</v>
      </c>
      <c r="BE7" s="2">
        <v>65.8</v>
      </c>
      <c r="BF7" s="8" t="str">
        <f t="shared" si="3"/>
        <v>-</v>
      </c>
      <c r="BG7" s="2">
        <v>56.9</v>
      </c>
      <c r="BH7" s="8" t="str">
        <f t="shared" si="4"/>
        <v>+</v>
      </c>
      <c r="BI7" s="2">
        <v>72</v>
      </c>
      <c r="BJ7" s="8" t="str">
        <f t="shared" si="5"/>
        <v>+</v>
      </c>
      <c r="BK7" s="2">
        <v>48.8</v>
      </c>
      <c r="BL7" s="8" t="str">
        <f t="shared" si="6"/>
        <v>+</v>
      </c>
      <c r="BM7" s="2"/>
      <c r="BN7" s="8" t="str">
        <f t="shared" si="7"/>
        <v>+</v>
      </c>
      <c r="BO7" s="2">
        <v>77</v>
      </c>
      <c r="BP7" s="8" t="str">
        <f t="shared" ref="BP7:BP70" si="11">IF(OR(BO7&gt;BO6,BO7=BO6),"+","-")</f>
        <v>+</v>
      </c>
      <c r="BQ7" s="2"/>
      <c r="BR7" s="8" t="str">
        <f t="shared" si="8"/>
        <v>+</v>
      </c>
      <c r="BS7" s="2"/>
      <c r="BT7" s="8" t="str">
        <f t="shared" si="9"/>
        <v>+</v>
      </c>
      <c r="BU7" s="2"/>
      <c r="BV7" s="8" t="str">
        <f t="shared" si="10"/>
        <v>+</v>
      </c>
    </row>
    <row r="8" spans="1:74" x14ac:dyDescent="0.25">
      <c r="A8" s="1"/>
      <c r="B8" s="1">
        <v>43466</v>
      </c>
      <c r="C8">
        <v>56.6</v>
      </c>
      <c r="D8" s="1">
        <v>43466</v>
      </c>
      <c r="E8">
        <v>29.8</v>
      </c>
      <c r="F8">
        <v>52</v>
      </c>
      <c r="G8">
        <v>18.3</v>
      </c>
      <c r="H8">
        <v>11.5</v>
      </c>
      <c r="I8">
        <v>58.2</v>
      </c>
      <c r="J8">
        <v>82.9</v>
      </c>
      <c r="L8">
        <v>58.2</v>
      </c>
      <c r="P8">
        <v>98.2</v>
      </c>
      <c r="AG8" s="1">
        <v>18415</v>
      </c>
      <c r="AH8">
        <v>17.690000999999999</v>
      </c>
      <c r="AI8" s="4">
        <f t="shared" si="0"/>
        <v>-5.8040465493052952E-2</v>
      </c>
      <c r="AK8">
        <v>74.7</v>
      </c>
      <c r="AZ8" s="3">
        <v>18384</v>
      </c>
      <c r="BA8" s="2">
        <v>68.099999999999994</v>
      </c>
      <c r="BB8" s="8" t="str">
        <f t="shared" si="1"/>
        <v>+</v>
      </c>
      <c r="BC8" s="2">
        <v>71</v>
      </c>
      <c r="BD8" s="8" t="str">
        <f t="shared" si="2"/>
        <v>+</v>
      </c>
      <c r="BE8" s="2">
        <v>74.8</v>
      </c>
      <c r="BF8" s="8" t="str">
        <f t="shared" si="3"/>
        <v>+</v>
      </c>
      <c r="BG8" s="2">
        <v>63.4</v>
      </c>
      <c r="BH8" s="8" t="str">
        <f t="shared" si="4"/>
        <v>+</v>
      </c>
      <c r="BI8" s="2">
        <v>68.8</v>
      </c>
      <c r="BJ8" s="8" t="str">
        <f t="shared" si="5"/>
        <v>-</v>
      </c>
      <c r="BK8" s="2">
        <v>50.6</v>
      </c>
      <c r="BL8" s="8" t="str">
        <f t="shared" si="6"/>
        <v>+</v>
      </c>
      <c r="BM8" s="2"/>
      <c r="BN8" s="8" t="str">
        <f t="shared" si="7"/>
        <v>+</v>
      </c>
      <c r="BO8" s="2">
        <v>80.2</v>
      </c>
      <c r="BP8" s="8" t="str">
        <f t="shared" si="11"/>
        <v>+</v>
      </c>
      <c r="BQ8" s="2"/>
      <c r="BR8" s="8" t="str">
        <f t="shared" si="8"/>
        <v>+</v>
      </c>
      <c r="BS8" s="2"/>
      <c r="BT8" s="8" t="str">
        <f t="shared" si="9"/>
        <v>+</v>
      </c>
      <c r="BU8" s="2"/>
      <c r="BV8" s="8" t="str">
        <f t="shared" si="10"/>
        <v>+</v>
      </c>
    </row>
    <row r="9" spans="1:74" x14ac:dyDescent="0.25">
      <c r="A9" s="1"/>
      <c r="B9" s="1">
        <v>43435</v>
      </c>
      <c r="C9">
        <v>54.3</v>
      </c>
      <c r="D9" s="1">
        <v>43435</v>
      </c>
      <c r="E9">
        <v>19.7</v>
      </c>
      <c r="F9">
        <v>57.5</v>
      </c>
      <c r="G9">
        <v>22.9</v>
      </c>
      <c r="H9">
        <v>-3.2</v>
      </c>
      <c r="I9">
        <v>51.3</v>
      </c>
      <c r="J9">
        <v>76.5</v>
      </c>
      <c r="L9">
        <v>62.1</v>
      </c>
      <c r="P9">
        <v>100</v>
      </c>
      <c r="AG9" s="1">
        <v>18445</v>
      </c>
      <c r="AH9">
        <v>17.84</v>
      </c>
      <c r="AI9" s="4">
        <f t="shared" si="0"/>
        <v>8.4793098654997873E-3</v>
      </c>
      <c r="AK9">
        <v>76.599999999999994</v>
      </c>
      <c r="AZ9" s="3">
        <v>18415</v>
      </c>
      <c r="BA9" s="2">
        <v>74.7</v>
      </c>
      <c r="BB9" s="8" t="str">
        <f t="shared" si="1"/>
        <v>+</v>
      </c>
      <c r="BC9" s="2">
        <v>76.599999999999994</v>
      </c>
      <c r="BD9" s="8" t="str">
        <f t="shared" si="2"/>
        <v>+</v>
      </c>
      <c r="BE9" s="2">
        <v>78.099999999999994</v>
      </c>
      <c r="BF9" s="8" t="str">
        <f t="shared" si="3"/>
        <v>+</v>
      </c>
      <c r="BG9" s="2">
        <v>69.8</v>
      </c>
      <c r="BH9" s="8" t="str">
        <f t="shared" si="4"/>
        <v>+</v>
      </c>
      <c r="BI9" s="2">
        <v>82.9</v>
      </c>
      <c r="BJ9" s="8" t="str">
        <f t="shared" si="5"/>
        <v>+</v>
      </c>
      <c r="BK9" s="2">
        <v>58.2</v>
      </c>
      <c r="BL9" s="8" t="str">
        <f t="shared" si="6"/>
        <v>+</v>
      </c>
      <c r="BM9" s="2"/>
      <c r="BN9" s="8" t="str">
        <f t="shared" si="7"/>
        <v>+</v>
      </c>
      <c r="BO9" s="2">
        <v>98.2</v>
      </c>
      <c r="BP9" s="8" t="str">
        <f t="shared" si="11"/>
        <v>+</v>
      </c>
      <c r="BQ9" s="2"/>
      <c r="BR9" s="8" t="str">
        <f t="shared" si="8"/>
        <v>+</v>
      </c>
      <c r="BS9" s="2"/>
      <c r="BT9" s="8" t="str">
        <f t="shared" si="9"/>
        <v>+</v>
      </c>
      <c r="BU9" s="2"/>
      <c r="BV9" s="8" t="str">
        <f t="shared" si="10"/>
        <v>+</v>
      </c>
    </row>
    <row r="10" spans="1:74" x14ac:dyDescent="0.25">
      <c r="A10" s="1"/>
      <c r="B10" s="1">
        <v>43405</v>
      </c>
      <c r="C10">
        <v>58.8</v>
      </c>
      <c r="D10" s="1">
        <v>43405</v>
      </c>
      <c r="E10">
        <v>31</v>
      </c>
      <c r="F10">
        <v>55</v>
      </c>
      <c r="G10">
        <v>14</v>
      </c>
      <c r="H10">
        <v>17</v>
      </c>
      <c r="I10">
        <v>61.8</v>
      </c>
      <c r="J10">
        <v>89.4</v>
      </c>
      <c r="L10">
        <v>62.7</v>
      </c>
      <c r="P10">
        <v>90.7</v>
      </c>
      <c r="AG10" s="1">
        <v>18476</v>
      </c>
      <c r="AH10">
        <v>18.420000000000002</v>
      </c>
      <c r="AI10" s="4">
        <f t="shared" si="0"/>
        <v>3.2511210762331939E-2</v>
      </c>
      <c r="AK10">
        <v>77.5</v>
      </c>
      <c r="AZ10" s="3">
        <v>18445</v>
      </c>
      <c r="BA10" s="2">
        <v>76.599999999999994</v>
      </c>
      <c r="BB10" s="8" t="str">
        <f t="shared" si="1"/>
        <v>+</v>
      </c>
      <c r="BC10" s="2">
        <v>82.6</v>
      </c>
      <c r="BD10" s="8" t="str">
        <f t="shared" si="2"/>
        <v>+</v>
      </c>
      <c r="BE10" s="2">
        <v>79.099999999999994</v>
      </c>
      <c r="BF10" s="8" t="str">
        <f t="shared" si="3"/>
        <v>+</v>
      </c>
      <c r="BG10" s="2">
        <v>71.900000000000006</v>
      </c>
      <c r="BH10" s="8" t="str">
        <f t="shared" si="4"/>
        <v>+</v>
      </c>
      <c r="BI10" s="2">
        <v>76.5</v>
      </c>
      <c r="BJ10" s="8" t="str">
        <f t="shared" si="5"/>
        <v>-</v>
      </c>
      <c r="BK10" s="2">
        <v>62.1</v>
      </c>
      <c r="BL10" s="8" t="str">
        <f t="shared" si="6"/>
        <v>+</v>
      </c>
      <c r="BM10" s="2"/>
      <c r="BN10" s="8" t="str">
        <f t="shared" si="7"/>
        <v>+</v>
      </c>
      <c r="BO10" s="2">
        <v>100</v>
      </c>
      <c r="BP10" s="8" t="str">
        <f t="shared" si="11"/>
        <v>+</v>
      </c>
      <c r="BQ10" s="2"/>
      <c r="BR10" s="8" t="str">
        <f t="shared" si="8"/>
        <v>+</v>
      </c>
      <c r="BS10" s="2"/>
      <c r="BT10" s="8" t="str">
        <f t="shared" si="9"/>
        <v>+</v>
      </c>
      <c r="BU10" s="2"/>
      <c r="BV10" s="8" t="str">
        <f t="shared" si="10"/>
        <v>+</v>
      </c>
    </row>
    <row r="11" spans="1:74" x14ac:dyDescent="0.25">
      <c r="A11" s="1"/>
      <c r="B11" s="1">
        <v>43374</v>
      </c>
      <c r="C11">
        <v>57.5</v>
      </c>
      <c r="D11" s="1">
        <v>43374</v>
      </c>
      <c r="E11">
        <v>27.2</v>
      </c>
      <c r="F11">
        <v>54.5</v>
      </c>
      <c r="G11">
        <v>18.3</v>
      </c>
      <c r="H11">
        <v>8.9</v>
      </c>
      <c r="I11">
        <v>58</v>
      </c>
      <c r="J11">
        <v>81.7</v>
      </c>
      <c r="L11">
        <v>62.3</v>
      </c>
      <c r="P11">
        <v>84.8</v>
      </c>
      <c r="AG11" s="1">
        <v>18507</v>
      </c>
      <c r="AH11">
        <v>19.450001</v>
      </c>
      <c r="AI11" s="4">
        <f t="shared" si="0"/>
        <v>5.5917535287730649E-2</v>
      </c>
      <c r="AK11">
        <v>75.8</v>
      </c>
      <c r="AZ11" s="3">
        <v>18476</v>
      </c>
      <c r="BA11" s="2">
        <v>77.5</v>
      </c>
      <c r="BB11" s="8" t="str">
        <f t="shared" si="1"/>
        <v>+</v>
      </c>
      <c r="BC11" s="2">
        <v>80.3</v>
      </c>
      <c r="BD11" s="8" t="str">
        <f t="shared" si="2"/>
        <v>-</v>
      </c>
      <c r="BE11" s="2">
        <v>77.099999999999994</v>
      </c>
      <c r="BF11" s="8" t="str">
        <f t="shared" si="3"/>
        <v>-</v>
      </c>
      <c r="BG11" s="2">
        <v>72.5</v>
      </c>
      <c r="BH11" s="8" t="str">
        <f t="shared" si="4"/>
        <v>+</v>
      </c>
      <c r="BI11" s="2">
        <v>89.4</v>
      </c>
      <c r="BJ11" s="8" t="str">
        <f t="shared" si="5"/>
        <v>+</v>
      </c>
      <c r="BK11" s="2">
        <v>62.7</v>
      </c>
      <c r="BL11" s="8" t="str">
        <f t="shared" si="6"/>
        <v>+</v>
      </c>
      <c r="BM11" s="2"/>
      <c r="BN11" s="8" t="str">
        <f t="shared" si="7"/>
        <v>+</v>
      </c>
      <c r="BO11" s="2">
        <v>90.7</v>
      </c>
      <c r="BP11" s="8" t="str">
        <f t="shared" si="11"/>
        <v>-</v>
      </c>
      <c r="BQ11" s="2"/>
      <c r="BR11" s="8" t="str">
        <f t="shared" si="8"/>
        <v>+</v>
      </c>
      <c r="BS11" s="2"/>
      <c r="BT11" s="8" t="str">
        <f t="shared" si="9"/>
        <v>+</v>
      </c>
      <c r="BU11" s="2"/>
      <c r="BV11" s="8" t="str">
        <f t="shared" si="10"/>
        <v>+</v>
      </c>
    </row>
    <row r="12" spans="1:74" x14ac:dyDescent="0.25">
      <c r="A12" s="1"/>
      <c r="B12" s="1">
        <v>43344</v>
      </c>
      <c r="C12">
        <v>59.5</v>
      </c>
      <c r="D12" s="1">
        <v>43344</v>
      </c>
      <c r="F12">
        <v>57.7</v>
      </c>
      <c r="H12">
        <v>20.5</v>
      </c>
      <c r="I12">
        <v>61.8</v>
      </c>
      <c r="J12">
        <v>73.7</v>
      </c>
      <c r="L12">
        <v>55.2</v>
      </c>
      <c r="P12">
        <v>84.4</v>
      </c>
      <c r="AG12" s="1">
        <v>18537</v>
      </c>
      <c r="AH12">
        <v>19.530000999999999</v>
      </c>
      <c r="AI12" s="4">
        <f t="shared" si="0"/>
        <v>4.113110328374703E-3</v>
      </c>
      <c r="AK12">
        <v>68.099999999999994</v>
      </c>
      <c r="AZ12" s="3">
        <v>18507</v>
      </c>
      <c r="BA12" s="2">
        <v>75.8</v>
      </c>
      <c r="BB12" s="8" t="str">
        <f t="shared" si="1"/>
        <v>-</v>
      </c>
      <c r="BC12" s="2">
        <v>77.099999999999994</v>
      </c>
      <c r="BD12" s="8" t="str">
        <f t="shared" si="2"/>
        <v>-</v>
      </c>
      <c r="BE12" s="2">
        <v>78.7</v>
      </c>
      <c r="BF12" s="8" t="str">
        <f t="shared" si="3"/>
        <v>+</v>
      </c>
      <c r="BG12" s="2">
        <v>72.3</v>
      </c>
      <c r="BH12" s="8" t="str">
        <f t="shared" si="4"/>
        <v>-</v>
      </c>
      <c r="BI12" s="2">
        <v>81.7</v>
      </c>
      <c r="BJ12" s="8" t="str">
        <f t="shared" si="5"/>
        <v>-</v>
      </c>
      <c r="BK12" s="2">
        <v>62.3</v>
      </c>
      <c r="BL12" s="8" t="str">
        <f t="shared" si="6"/>
        <v>-</v>
      </c>
      <c r="BM12" s="2"/>
      <c r="BN12" s="8" t="str">
        <f t="shared" si="7"/>
        <v>+</v>
      </c>
      <c r="BO12" s="2">
        <v>84.8</v>
      </c>
      <c r="BP12" s="8" t="str">
        <f t="shared" si="11"/>
        <v>-</v>
      </c>
      <c r="BQ12" s="2"/>
      <c r="BR12" s="8" t="str">
        <f t="shared" si="8"/>
        <v>+</v>
      </c>
      <c r="BS12" s="2"/>
      <c r="BT12" s="8" t="str">
        <f t="shared" si="9"/>
        <v>+</v>
      </c>
      <c r="BU12" s="2"/>
      <c r="BV12" s="8" t="str">
        <f t="shared" si="10"/>
        <v>+</v>
      </c>
    </row>
    <row r="13" spans="1:74" x14ac:dyDescent="0.25">
      <c r="A13" s="1"/>
      <c r="B13" s="1">
        <v>43313</v>
      </c>
      <c r="C13">
        <v>60.8</v>
      </c>
      <c r="D13" s="1">
        <v>43313</v>
      </c>
      <c r="F13">
        <v>54.3</v>
      </c>
      <c r="H13">
        <v>25.1</v>
      </c>
      <c r="I13">
        <v>65.099999999999994</v>
      </c>
      <c r="J13">
        <v>70.3</v>
      </c>
      <c r="L13">
        <v>50.6</v>
      </c>
      <c r="P13">
        <v>84.8</v>
      </c>
      <c r="AG13" s="1">
        <v>18568</v>
      </c>
      <c r="AH13">
        <v>19.510000000000002</v>
      </c>
      <c r="AI13" s="4">
        <f t="shared" si="0"/>
        <v>-1.0241166910333005E-3</v>
      </c>
      <c r="AK13">
        <v>59.2</v>
      </c>
      <c r="AZ13" s="3">
        <v>18537</v>
      </c>
      <c r="BA13" s="2">
        <v>68.099999999999994</v>
      </c>
      <c r="BB13" s="8" t="str">
        <f t="shared" si="1"/>
        <v>-</v>
      </c>
      <c r="BC13" s="2">
        <v>66.400000000000006</v>
      </c>
      <c r="BD13" s="8" t="str">
        <f t="shared" si="2"/>
        <v>-</v>
      </c>
      <c r="BE13" s="2">
        <v>68.599999999999994</v>
      </c>
      <c r="BF13" s="8" t="str">
        <f t="shared" si="3"/>
        <v>-</v>
      </c>
      <c r="BG13" s="2">
        <v>72.2</v>
      </c>
      <c r="BH13" s="8" t="str">
        <f t="shared" si="4"/>
        <v>-</v>
      </c>
      <c r="BI13" s="2">
        <v>73.7</v>
      </c>
      <c r="BJ13" s="8" t="str">
        <f t="shared" si="5"/>
        <v>-</v>
      </c>
      <c r="BK13" s="2">
        <v>55.2</v>
      </c>
      <c r="BL13" s="8" t="str">
        <f t="shared" si="6"/>
        <v>-</v>
      </c>
      <c r="BM13" s="2"/>
      <c r="BN13" s="8" t="str">
        <f t="shared" si="7"/>
        <v>+</v>
      </c>
      <c r="BO13" s="2">
        <v>84.4</v>
      </c>
      <c r="BP13" s="8" t="str">
        <f t="shared" si="11"/>
        <v>-</v>
      </c>
      <c r="BQ13" s="2"/>
      <c r="BR13" s="8" t="str">
        <f t="shared" si="8"/>
        <v>+</v>
      </c>
      <c r="BS13" s="2"/>
      <c r="BT13" s="8" t="str">
        <f t="shared" si="9"/>
        <v>+</v>
      </c>
      <c r="BU13" s="2"/>
      <c r="BV13" s="8" t="str">
        <f t="shared" si="10"/>
        <v>+</v>
      </c>
    </row>
    <row r="14" spans="1:74" x14ac:dyDescent="0.25">
      <c r="A14" s="1"/>
      <c r="B14" s="1">
        <v>43282</v>
      </c>
      <c r="C14">
        <v>58.4</v>
      </c>
      <c r="D14" s="1">
        <v>43282</v>
      </c>
      <c r="F14">
        <v>60.1</v>
      </c>
      <c r="H14">
        <v>18.100000000000001</v>
      </c>
      <c r="I14">
        <v>60.2</v>
      </c>
      <c r="J14">
        <v>79.099999999999994</v>
      </c>
      <c r="L14">
        <v>48.3</v>
      </c>
      <c r="P14">
        <v>85.1</v>
      </c>
      <c r="AG14" s="1">
        <v>18598</v>
      </c>
      <c r="AH14">
        <v>20.41</v>
      </c>
      <c r="AI14" s="4">
        <f t="shared" si="0"/>
        <v>4.6130189646335133E-2</v>
      </c>
      <c r="AK14">
        <v>63.1</v>
      </c>
      <c r="AZ14" s="3">
        <v>18568</v>
      </c>
      <c r="BA14" s="2">
        <v>59.2</v>
      </c>
      <c r="BB14" s="8" t="str">
        <f>IF(OR(BA14&gt;BA13,BA14=BA13),"+","-")</f>
        <v>-</v>
      </c>
      <c r="BC14" s="2">
        <v>49</v>
      </c>
      <c r="BD14" s="8" t="str">
        <f t="shared" si="2"/>
        <v>-</v>
      </c>
      <c r="BE14" s="2">
        <v>62.9</v>
      </c>
      <c r="BF14" s="8" t="str">
        <f t="shared" si="3"/>
        <v>-</v>
      </c>
      <c r="BG14" s="2">
        <v>65.599999999999994</v>
      </c>
      <c r="BH14" s="8" t="str">
        <f t="shared" si="4"/>
        <v>-</v>
      </c>
      <c r="BI14" s="2">
        <v>70.3</v>
      </c>
      <c r="BJ14" s="8" t="str">
        <f t="shared" si="5"/>
        <v>-</v>
      </c>
      <c r="BK14" s="2">
        <v>50.6</v>
      </c>
      <c r="BL14" s="8" t="str">
        <f t="shared" si="6"/>
        <v>-</v>
      </c>
      <c r="BM14" s="2"/>
      <c r="BN14" s="8" t="str">
        <f t="shared" si="7"/>
        <v>+</v>
      </c>
      <c r="BO14" s="2">
        <v>84.8</v>
      </c>
      <c r="BP14" s="8" t="str">
        <f t="shared" si="11"/>
        <v>+</v>
      </c>
      <c r="BQ14" s="2"/>
      <c r="BR14" s="8" t="str">
        <f t="shared" si="8"/>
        <v>+</v>
      </c>
      <c r="BS14" s="2"/>
      <c r="BT14" s="8" t="str">
        <f t="shared" si="9"/>
        <v>+</v>
      </c>
      <c r="BU14" s="2"/>
      <c r="BV14" s="8" t="str">
        <f t="shared" si="10"/>
        <v>+</v>
      </c>
    </row>
    <row r="15" spans="1:74" x14ac:dyDescent="0.25">
      <c r="A15" s="1"/>
      <c r="B15" s="1">
        <v>43252</v>
      </c>
      <c r="C15">
        <v>60</v>
      </c>
      <c r="D15" s="1">
        <v>43252</v>
      </c>
      <c r="F15">
        <v>53</v>
      </c>
      <c r="H15">
        <v>32.5</v>
      </c>
      <c r="I15">
        <v>63.5</v>
      </c>
      <c r="J15">
        <v>87.5</v>
      </c>
      <c r="L15">
        <v>49.7</v>
      </c>
      <c r="P15">
        <v>91.1</v>
      </c>
      <c r="AG15" s="1">
        <v>18629</v>
      </c>
      <c r="AH15">
        <v>21.66</v>
      </c>
      <c r="AI15" s="4">
        <f t="shared" si="0"/>
        <v>6.124448799608035E-2</v>
      </c>
      <c r="AJ15" s="4">
        <f>(AH15-AH3)/AH3</f>
        <v>0.27038130618072181</v>
      </c>
      <c r="AK15">
        <v>67.099999999999994</v>
      </c>
      <c r="AZ15" s="3">
        <v>18598</v>
      </c>
      <c r="BA15" s="2">
        <v>63.1</v>
      </c>
      <c r="BB15" s="8" t="str">
        <f>IF(OR(BA15&gt;BA14,BA15=BA14),"+","-")</f>
        <v>+</v>
      </c>
      <c r="BC15" s="2">
        <v>57.2</v>
      </c>
      <c r="BD15" s="8" t="str">
        <f>IF(OR(BC15&gt;BC14,BC15=BC14),"+","-")</f>
        <v>+</v>
      </c>
      <c r="BE15" s="2">
        <v>63.6</v>
      </c>
      <c r="BF15" s="8" t="str">
        <f>IF(OR(BE15&gt;BE14,BE15=BE14),"+","-")</f>
        <v>+</v>
      </c>
      <c r="BG15" s="2">
        <v>66.7</v>
      </c>
      <c r="BH15" s="8" t="str">
        <f t="shared" si="4"/>
        <v>+</v>
      </c>
      <c r="BI15" s="2">
        <v>79.099999999999994</v>
      </c>
      <c r="BJ15" s="8" t="str">
        <f>IF(OR(BI15&gt;BI14,BI15=BI14),"+","-")</f>
        <v>+</v>
      </c>
      <c r="BK15" s="2">
        <v>48.3</v>
      </c>
      <c r="BL15" s="8" t="str">
        <f>IF(OR(BK15&gt;BK14,BK15=BK14),"+","-")</f>
        <v>-</v>
      </c>
      <c r="BM15" s="2"/>
      <c r="BN15" s="8" t="str">
        <f>IF(OR(BM15&gt;BM14,BM15=BM14),"+","-")</f>
        <v>+</v>
      </c>
      <c r="BO15" s="2">
        <v>85.1</v>
      </c>
      <c r="BP15" s="8" t="str">
        <f t="shared" si="11"/>
        <v>+</v>
      </c>
      <c r="BQ15" s="2"/>
      <c r="BR15" s="8" t="str">
        <f>IF(OR(BQ15&gt;BQ14,BQ15=BQ14),"+","-")</f>
        <v>+</v>
      </c>
      <c r="BS15" s="2"/>
      <c r="BT15" s="8" t="str">
        <f>IF(OR(BS15&gt;BS14,BS15=BS14),"+","-")</f>
        <v>+</v>
      </c>
      <c r="BU15" s="2"/>
      <c r="BV15" s="8" t="str">
        <f>IF(OR(BU15&gt;BU14,BU15=BU14),"+","-")</f>
        <v>+</v>
      </c>
    </row>
    <row r="16" spans="1:74" x14ac:dyDescent="0.25">
      <c r="A16" s="1"/>
      <c r="B16" s="1">
        <v>43221</v>
      </c>
      <c r="C16">
        <v>58.7</v>
      </c>
      <c r="D16" s="1">
        <v>43221</v>
      </c>
      <c r="F16">
        <v>56.3</v>
      </c>
      <c r="H16">
        <v>31.3</v>
      </c>
      <c r="I16">
        <v>63.7</v>
      </c>
      <c r="J16">
        <v>88.7</v>
      </c>
      <c r="L16">
        <v>48</v>
      </c>
      <c r="P16">
        <v>85.1</v>
      </c>
      <c r="AG16" s="1">
        <v>18660</v>
      </c>
      <c r="AH16">
        <v>21.799999</v>
      </c>
      <c r="AI16" s="4">
        <f t="shared" si="0"/>
        <v>6.463481071098778E-3</v>
      </c>
      <c r="AJ16" s="4">
        <f t="shared" ref="AJ16:AJ79" si="12">(AH16-AH4)/AH4</f>
        <v>0.26596981800057001</v>
      </c>
      <c r="AK16">
        <v>67.8</v>
      </c>
      <c r="AL16">
        <f t="shared" ref="AL16:AL79" si="13">AK4</f>
        <v>59.1</v>
      </c>
      <c r="AZ16" s="3">
        <v>18629</v>
      </c>
      <c r="BA16" s="2">
        <v>67.099999999999994</v>
      </c>
      <c r="BB16" s="8" t="str">
        <f>IF(OR(BA16&gt;BA15,BA16=BA15),"+","-")</f>
        <v>+</v>
      </c>
      <c r="BC16" s="2">
        <v>67.7</v>
      </c>
      <c r="BD16" s="8" t="str">
        <f>IF(OR(BC16&gt;BC15,BC16=BC15),"+","-")</f>
        <v>+</v>
      </c>
      <c r="BE16" s="2">
        <v>62.5</v>
      </c>
      <c r="BF16" s="8" t="str">
        <f>IF(OR(BE16&gt;BE15,BE16=BE15),"+","-")</f>
        <v>-</v>
      </c>
      <c r="BG16" s="2">
        <v>65.099999999999994</v>
      </c>
      <c r="BH16" s="8" t="str">
        <f t="shared" si="4"/>
        <v>-</v>
      </c>
      <c r="BI16" s="2">
        <v>87.5</v>
      </c>
      <c r="BJ16" s="8" t="str">
        <f>IF(OR(BI16&gt;BI15,BI16=BI15),"+","-")</f>
        <v>+</v>
      </c>
      <c r="BK16" s="2">
        <v>49.7</v>
      </c>
      <c r="BL16" s="8" t="str">
        <f>IF(OR(BK16&gt;BK15,BK16=BK15),"+","-")</f>
        <v>+</v>
      </c>
      <c r="BM16" s="2"/>
      <c r="BN16" s="8" t="str">
        <f>IF(OR(BM16&gt;BM15,BM16=BM15),"+","-")</f>
        <v>+</v>
      </c>
      <c r="BO16" s="2">
        <v>91.1</v>
      </c>
      <c r="BP16" s="8" t="str">
        <f t="shared" si="11"/>
        <v>+</v>
      </c>
      <c r="BQ16" s="2"/>
      <c r="BR16" s="8" t="str">
        <f>IF(OR(BQ16&gt;BQ15,BQ16=BQ15),"+","-")</f>
        <v>+</v>
      </c>
      <c r="BS16" s="2"/>
      <c r="BT16" s="8" t="str">
        <f>IF(OR(BS16&gt;BS15,BS16=BS15),"+","-")</f>
        <v>+</v>
      </c>
      <c r="BU16" s="2"/>
      <c r="BV16" s="8" t="str">
        <f>IF(OR(BU16&gt;BU15,BU16=BU15),"+","-")</f>
        <v>+</v>
      </c>
    </row>
    <row r="17" spans="1:74" x14ac:dyDescent="0.25">
      <c r="A17" s="1"/>
      <c r="B17" s="1">
        <v>43191</v>
      </c>
      <c r="C17">
        <v>57.9</v>
      </c>
      <c r="D17" s="1">
        <v>43191</v>
      </c>
      <c r="F17">
        <v>49.5</v>
      </c>
      <c r="H17">
        <v>34.299999999999997</v>
      </c>
      <c r="I17">
        <v>61.2</v>
      </c>
      <c r="J17">
        <v>93.3</v>
      </c>
      <c r="L17">
        <v>42.1</v>
      </c>
      <c r="P17">
        <v>86.5</v>
      </c>
      <c r="AG17" s="1">
        <v>18688</v>
      </c>
      <c r="AH17">
        <v>21.4</v>
      </c>
      <c r="AI17" s="4">
        <f t="shared" si="0"/>
        <v>-1.8348578823329353E-2</v>
      </c>
      <c r="AJ17" s="4">
        <f t="shared" si="12"/>
        <v>0.23770958717700469</v>
      </c>
      <c r="AK17">
        <v>69.3</v>
      </c>
      <c r="AL17">
        <f t="shared" si="13"/>
        <v>60.5</v>
      </c>
      <c r="AZ17" s="3">
        <v>18660</v>
      </c>
      <c r="BA17" s="2">
        <v>67.8</v>
      </c>
      <c r="BB17" s="8" t="str">
        <f t="shared" ref="BB17:BB35" si="14">IF(OR(BA17&gt;BA16,BA17=BA16),"+","-")</f>
        <v>+</v>
      </c>
      <c r="BC17" s="2">
        <v>67.900000000000006</v>
      </c>
      <c r="BD17" s="8" t="str">
        <f>IF(OR(BC17&gt;BC16,BC17=BC16),"+","-")</f>
        <v>+</v>
      </c>
      <c r="BE17" s="2">
        <v>63</v>
      </c>
      <c r="BF17" s="8" t="str">
        <f>IF(OR(BE17&gt;BE16,BE17=BE16),"+","-")</f>
        <v>+</v>
      </c>
      <c r="BG17" s="2">
        <v>67.8</v>
      </c>
      <c r="BH17" s="8" t="str">
        <f>IF(OR(BG17&gt;BG16,BG17=BG16),"+","-")</f>
        <v>+</v>
      </c>
      <c r="BI17" s="2">
        <v>88.7</v>
      </c>
      <c r="BJ17" s="8" t="str">
        <f>IF(OR(BI17&gt;BI16,BI17=BI16),"+","-")</f>
        <v>+</v>
      </c>
      <c r="BK17" s="2">
        <v>48</v>
      </c>
      <c r="BL17" s="8" t="str">
        <f>IF(OR(BK17&gt;BK16,BK17=BK16),"+","-")</f>
        <v>-</v>
      </c>
      <c r="BM17" s="2"/>
      <c r="BN17" s="8" t="str">
        <f>IF(OR(BM17&gt;BM16,BM17=BM16),"+","-")</f>
        <v>+</v>
      </c>
      <c r="BO17" s="2">
        <v>85.1</v>
      </c>
      <c r="BP17" s="8" t="str">
        <f t="shared" si="11"/>
        <v>-</v>
      </c>
      <c r="BQ17" s="2"/>
      <c r="BR17" s="8" t="str">
        <f>IF(OR(BQ17&gt;BQ16,BQ17=BQ16),"+","-")</f>
        <v>+</v>
      </c>
      <c r="BS17" s="2"/>
      <c r="BT17" s="8" t="str">
        <f>IF(OR(BS17&gt;BS16,BS17=BS16),"+","-")</f>
        <v>+</v>
      </c>
      <c r="BU17" s="2"/>
      <c r="BV17" s="8" t="str">
        <f>IF(OR(BU17&gt;BU16,BU17=BU16),"+","-")</f>
        <v>+</v>
      </c>
    </row>
    <row r="18" spans="1:74" x14ac:dyDescent="0.25">
      <c r="A18" s="1"/>
      <c r="B18" s="1">
        <v>43160</v>
      </c>
      <c r="C18">
        <v>59.3</v>
      </c>
      <c r="D18" s="1">
        <v>43160</v>
      </c>
      <c r="F18">
        <v>48</v>
      </c>
      <c r="H18">
        <v>34.700000000000003</v>
      </c>
      <c r="I18">
        <v>61.9</v>
      </c>
      <c r="J18">
        <v>85.1</v>
      </c>
      <c r="L18">
        <v>47.4</v>
      </c>
      <c r="P18">
        <v>76.599999999999994</v>
      </c>
      <c r="AG18" s="1">
        <v>18719</v>
      </c>
      <c r="AH18">
        <v>22.43</v>
      </c>
      <c r="AI18" s="4">
        <f t="shared" si="0"/>
        <v>4.8130841121495384E-2</v>
      </c>
      <c r="AJ18" s="4">
        <f t="shared" si="12"/>
        <v>0.24128389596015493</v>
      </c>
      <c r="AK18">
        <v>65.5</v>
      </c>
      <c r="AL18">
        <f t="shared" si="13"/>
        <v>62.1</v>
      </c>
      <c r="AZ18" s="3">
        <v>18688</v>
      </c>
      <c r="BA18" s="2">
        <v>69.3</v>
      </c>
      <c r="BB18" s="8" t="str">
        <f t="shared" si="14"/>
        <v>+</v>
      </c>
      <c r="BC18" s="2">
        <v>70</v>
      </c>
      <c r="BD18" s="8" t="str">
        <f t="shared" ref="BD18:BD36" si="15">IF(OR(BC18&gt;BC17,BC18=BC17),"+","-")</f>
        <v>+</v>
      </c>
      <c r="BE18" s="2">
        <v>61.4</v>
      </c>
      <c r="BF18" s="8" t="str">
        <f t="shared" ref="BF18:BF36" si="16">IF(OR(BE18&gt;BE17,BE18=BE17),"+","-")</f>
        <v>-</v>
      </c>
      <c r="BG18" s="2">
        <v>73.7</v>
      </c>
      <c r="BH18" s="8" t="str">
        <f t="shared" ref="BH18:BH36" si="17">IF(OR(BG18&gt;BG17,BG18=BG17),"+","-")</f>
        <v>+</v>
      </c>
      <c r="BI18" s="2">
        <v>93.3</v>
      </c>
      <c r="BJ18" s="8" t="str">
        <f t="shared" ref="BJ18:BJ36" si="18">IF(OR(BI18&gt;BI17,BI18=BI17),"+","-")</f>
        <v>+</v>
      </c>
      <c r="BK18" s="2">
        <v>42.1</v>
      </c>
      <c r="BL18" s="8" t="str">
        <f t="shared" ref="BL18:BL36" si="19">IF(OR(BK18&gt;BK17,BK18=BK17),"+","-")</f>
        <v>-</v>
      </c>
      <c r="BM18" s="2"/>
      <c r="BN18" s="8" t="str">
        <f t="shared" ref="BN18:BN36" si="20">IF(OR(BM18&gt;BM17,BM18=BM17),"+","-")</f>
        <v>+</v>
      </c>
      <c r="BO18" s="2">
        <v>86.5</v>
      </c>
      <c r="BP18" s="8" t="str">
        <f t="shared" si="11"/>
        <v>+</v>
      </c>
      <c r="BQ18" s="2"/>
      <c r="BR18" s="8" t="str">
        <f t="shared" ref="BR18:BR36" si="21">IF(OR(BQ18&gt;BQ17,BQ18=BQ17),"+","-")</f>
        <v>+</v>
      </c>
      <c r="BS18" s="2"/>
      <c r="BT18" s="8" t="str">
        <f t="shared" ref="BT18:BT36" si="22">IF(OR(BS18&gt;BS17,BS18=BS17),"+","-")</f>
        <v>+</v>
      </c>
      <c r="BU18" s="2"/>
      <c r="BV18" s="8" t="str">
        <f t="shared" ref="BV18:BV36" si="23">IF(OR(BU18&gt;BU17,BU18=BU17),"+","-")</f>
        <v>+</v>
      </c>
    </row>
    <row r="19" spans="1:74" x14ac:dyDescent="0.25">
      <c r="A19" s="1"/>
      <c r="B19" s="1">
        <v>43132</v>
      </c>
      <c r="C19">
        <v>60.7</v>
      </c>
      <c r="D19" s="1">
        <v>43132</v>
      </c>
      <c r="F19">
        <v>50.9</v>
      </c>
      <c r="H19">
        <v>32.1</v>
      </c>
      <c r="I19">
        <v>64.2</v>
      </c>
      <c r="J19">
        <v>65.7</v>
      </c>
      <c r="L19">
        <v>51.8</v>
      </c>
      <c r="P19">
        <v>68.5</v>
      </c>
      <c r="AG19" s="1">
        <v>18749</v>
      </c>
      <c r="AH19">
        <v>21.52</v>
      </c>
      <c r="AI19" s="4">
        <f t="shared" si="0"/>
        <v>-4.05706642888988E-2</v>
      </c>
      <c r="AJ19" s="4">
        <f t="shared" si="12"/>
        <v>0.14589983248669694</v>
      </c>
      <c r="AK19">
        <v>53.5</v>
      </c>
      <c r="AL19">
        <f t="shared" si="13"/>
        <v>68.099999999999994</v>
      </c>
      <c r="AZ19" s="3">
        <v>18719</v>
      </c>
      <c r="BA19" s="2">
        <v>65.5</v>
      </c>
      <c r="BB19" s="8" t="str">
        <f t="shared" si="14"/>
        <v>-</v>
      </c>
      <c r="BC19" s="2">
        <v>61</v>
      </c>
      <c r="BD19" s="8" t="str">
        <f t="shared" si="15"/>
        <v>-</v>
      </c>
      <c r="BE19" s="2">
        <v>61.2</v>
      </c>
      <c r="BF19" s="8" t="str">
        <f t="shared" si="16"/>
        <v>-</v>
      </c>
      <c r="BG19" s="2">
        <v>72</v>
      </c>
      <c r="BH19" s="8" t="str">
        <f t="shared" si="17"/>
        <v>-</v>
      </c>
      <c r="BI19" s="2">
        <v>85.1</v>
      </c>
      <c r="BJ19" s="8" t="str">
        <f t="shared" si="18"/>
        <v>-</v>
      </c>
      <c r="BK19" s="2">
        <v>47.4</v>
      </c>
      <c r="BL19" s="8" t="str">
        <f t="shared" si="19"/>
        <v>+</v>
      </c>
      <c r="BM19" s="2"/>
      <c r="BN19" s="8" t="str">
        <f t="shared" si="20"/>
        <v>+</v>
      </c>
      <c r="BO19" s="2">
        <v>76.599999999999994</v>
      </c>
      <c r="BP19" s="8" t="str">
        <f t="shared" si="11"/>
        <v>-</v>
      </c>
      <c r="BQ19" s="2"/>
      <c r="BR19" s="8" t="str">
        <f t="shared" si="21"/>
        <v>+</v>
      </c>
      <c r="BS19" s="2"/>
      <c r="BT19" s="8" t="str">
        <f t="shared" si="22"/>
        <v>+</v>
      </c>
      <c r="BU19" s="2"/>
      <c r="BV19" s="8" t="str">
        <f t="shared" si="23"/>
        <v>+</v>
      </c>
    </row>
    <row r="20" spans="1:74" x14ac:dyDescent="0.25">
      <c r="A20" s="1"/>
      <c r="B20" s="1">
        <v>43101</v>
      </c>
      <c r="C20">
        <v>59.1</v>
      </c>
      <c r="D20" s="1">
        <v>43101</v>
      </c>
      <c r="F20">
        <v>54.3</v>
      </c>
      <c r="H20">
        <v>24.7</v>
      </c>
      <c r="I20">
        <v>65.400000000000006</v>
      </c>
      <c r="J20">
        <v>45</v>
      </c>
      <c r="L20">
        <v>51.2</v>
      </c>
      <c r="P20">
        <v>63.6</v>
      </c>
      <c r="AG20" s="1">
        <v>18780</v>
      </c>
      <c r="AH20">
        <v>20.959999</v>
      </c>
      <c r="AI20" s="4">
        <f t="shared" si="0"/>
        <v>-2.6022351301115229E-2</v>
      </c>
      <c r="AJ20" s="4">
        <f t="shared" si="12"/>
        <v>0.18485007434425815</v>
      </c>
      <c r="AK20">
        <v>50.7</v>
      </c>
      <c r="AL20">
        <f t="shared" si="13"/>
        <v>74.7</v>
      </c>
      <c r="AZ20" s="3">
        <v>18749</v>
      </c>
      <c r="BA20" s="2">
        <v>53.5</v>
      </c>
      <c r="BB20" s="8" t="str">
        <f t="shared" si="14"/>
        <v>-</v>
      </c>
      <c r="BC20" s="2">
        <v>42.3</v>
      </c>
      <c r="BD20" s="8" t="str">
        <f t="shared" si="15"/>
        <v>-</v>
      </c>
      <c r="BE20" s="2">
        <v>53.5</v>
      </c>
      <c r="BF20" s="8" t="str">
        <f t="shared" si="16"/>
        <v>-</v>
      </c>
      <c r="BG20" s="2">
        <v>61.9</v>
      </c>
      <c r="BH20" s="8" t="str">
        <f t="shared" si="17"/>
        <v>-</v>
      </c>
      <c r="BI20" s="2">
        <v>65.7</v>
      </c>
      <c r="BJ20" s="8" t="str">
        <f t="shared" si="18"/>
        <v>-</v>
      </c>
      <c r="BK20" s="2">
        <v>51.8</v>
      </c>
      <c r="BL20" s="8" t="str">
        <f t="shared" si="19"/>
        <v>+</v>
      </c>
      <c r="BM20" s="2"/>
      <c r="BN20" s="8" t="str">
        <f t="shared" si="20"/>
        <v>+</v>
      </c>
      <c r="BO20" s="2">
        <v>68.5</v>
      </c>
      <c r="BP20" s="8" t="str">
        <f t="shared" si="11"/>
        <v>-</v>
      </c>
      <c r="BQ20" s="2"/>
      <c r="BR20" s="8" t="str">
        <f t="shared" si="21"/>
        <v>+</v>
      </c>
      <c r="BS20" s="2"/>
      <c r="BT20" s="8" t="str">
        <f t="shared" si="22"/>
        <v>+</v>
      </c>
      <c r="BU20" s="2"/>
      <c r="BV20" s="8" t="str">
        <f t="shared" si="23"/>
        <v>+</v>
      </c>
    </row>
    <row r="21" spans="1:74" x14ac:dyDescent="0.25">
      <c r="A21" s="1"/>
      <c r="B21" s="1">
        <v>43070</v>
      </c>
      <c r="C21">
        <v>59.3</v>
      </c>
      <c r="D21" s="1">
        <v>43070</v>
      </c>
      <c r="F21">
        <v>56.5</v>
      </c>
      <c r="H21">
        <v>27.2</v>
      </c>
      <c r="I21">
        <v>67.400000000000006</v>
      </c>
      <c r="J21">
        <v>36.700000000000003</v>
      </c>
      <c r="L21">
        <v>48.4</v>
      </c>
      <c r="P21">
        <v>52.1</v>
      </c>
      <c r="AG21" s="1">
        <v>18810</v>
      </c>
      <c r="AH21">
        <v>22.4</v>
      </c>
      <c r="AI21" s="4">
        <f t="shared" si="0"/>
        <v>6.8702341064042938E-2</v>
      </c>
      <c r="AJ21" s="4">
        <f t="shared" si="12"/>
        <v>0.25560538116591919</v>
      </c>
      <c r="AK21">
        <v>45.5</v>
      </c>
      <c r="AL21">
        <f t="shared" si="13"/>
        <v>76.599999999999994</v>
      </c>
      <c r="AZ21" s="3">
        <v>18780</v>
      </c>
      <c r="BA21" s="2">
        <v>50.7</v>
      </c>
      <c r="BB21" s="8" t="str">
        <f t="shared" si="14"/>
        <v>-</v>
      </c>
      <c r="BC21" s="2">
        <v>45.2</v>
      </c>
      <c r="BD21" s="8" t="str">
        <f t="shared" si="15"/>
        <v>+</v>
      </c>
      <c r="BE21" s="2">
        <v>54.2</v>
      </c>
      <c r="BF21" s="8" t="str">
        <f t="shared" si="16"/>
        <v>+</v>
      </c>
      <c r="BG21" s="2">
        <v>58.8</v>
      </c>
      <c r="BH21" s="8" t="str">
        <f t="shared" si="17"/>
        <v>-</v>
      </c>
      <c r="BI21" s="2">
        <v>45</v>
      </c>
      <c r="BJ21" s="8" t="str">
        <f t="shared" si="18"/>
        <v>-</v>
      </c>
      <c r="BK21" s="2">
        <v>51.2</v>
      </c>
      <c r="BL21" s="8" t="str">
        <f t="shared" si="19"/>
        <v>-</v>
      </c>
      <c r="BM21" s="2"/>
      <c r="BN21" s="8" t="str">
        <f t="shared" si="20"/>
        <v>+</v>
      </c>
      <c r="BO21" s="2">
        <v>63.6</v>
      </c>
      <c r="BP21" s="8" t="str">
        <f t="shared" si="11"/>
        <v>-</v>
      </c>
      <c r="BQ21" s="2"/>
      <c r="BR21" s="8" t="str">
        <f t="shared" si="21"/>
        <v>+</v>
      </c>
      <c r="BS21" s="2"/>
      <c r="BT21" s="8" t="str">
        <f t="shared" si="22"/>
        <v>+</v>
      </c>
      <c r="BU21" s="2"/>
      <c r="BV21" s="8" t="str">
        <f t="shared" si="23"/>
        <v>+</v>
      </c>
    </row>
    <row r="22" spans="1:74" x14ac:dyDescent="0.25">
      <c r="A22" s="1"/>
      <c r="B22" s="1">
        <v>43040</v>
      </c>
      <c r="C22">
        <v>58.2</v>
      </c>
      <c r="D22" s="1">
        <v>43040</v>
      </c>
      <c r="F22">
        <v>60.9</v>
      </c>
      <c r="H22">
        <v>20.9</v>
      </c>
      <c r="I22">
        <v>63.9</v>
      </c>
      <c r="J22">
        <v>32.200000000000003</v>
      </c>
      <c r="L22">
        <v>47.8</v>
      </c>
      <c r="P22">
        <v>46.4</v>
      </c>
      <c r="AG22" s="1">
        <v>18841</v>
      </c>
      <c r="AH22">
        <v>23.280000999999999</v>
      </c>
      <c r="AI22" s="4">
        <f t="shared" si="0"/>
        <v>3.9285758928571432E-2</v>
      </c>
      <c r="AJ22" s="4">
        <f t="shared" si="12"/>
        <v>0.26384370249728539</v>
      </c>
      <c r="AK22">
        <v>42.1</v>
      </c>
      <c r="AL22">
        <f t="shared" si="13"/>
        <v>77.5</v>
      </c>
      <c r="AZ22" s="3">
        <v>18810</v>
      </c>
      <c r="BA22" s="2">
        <v>45.5</v>
      </c>
      <c r="BB22" s="8" t="str">
        <f t="shared" si="14"/>
        <v>-</v>
      </c>
      <c r="BC22" s="2">
        <v>39.1</v>
      </c>
      <c r="BD22" s="8" t="str">
        <f t="shared" si="15"/>
        <v>-</v>
      </c>
      <c r="BE22" s="2">
        <v>48.6</v>
      </c>
      <c r="BF22" s="8" t="str">
        <f t="shared" si="16"/>
        <v>-</v>
      </c>
      <c r="BG22" s="2">
        <v>56.4</v>
      </c>
      <c r="BH22" s="8" t="str">
        <f t="shared" si="17"/>
        <v>-</v>
      </c>
      <c r="BI22" s="2">
        <v>36.700000000000003</v>
      </c>
      <c r="BJ22" s="8" t="str">
        <f t="shared" si="18"/>
        <v>-</v>
      </c>
      <c r="BK22" s="2">
        <v>48.4</v>
      </c>
      <c r="BL22" s="8" t="str">
        <f t="shared" si="19"/>
        <v>-</v>
      </c>
      <c r="BM22" s="2"/>
      <c r="BN22" s="8" t="str">
        <f t="shared" si="20"/>
        <v>+</v>
      </c>
      <c r="BO22" s="2">
        <v>52.1</v>
      </c>
      <c r="BP22" s="8" t="str">
        <f t="shared" si="11"/>
        <v>-</v>
      </c>
      <c r="BQ22" s="2"/>
      <c r="BR22" s="8" t="str">
        <f t="shared" si="21"/>
        <v>+</v>
      </c>
      <c r="BS22" s="2"/>
      <c r="BT22" s="8" t="str">
        <f t="shared" si="22"/>
        <v>+</v>
      </c>
      <c r="BU22" s="2"/>
      <c r="BV22" s="8" t="str">
        <f t="shared" si="23"/>
        <v>+</v>
      </c>
    </row>
    <row r="23" spans="1:74" x14ac:dyDescent="0.25">
      <c r="A23" s="1"/>
      <c r="B23" s="1">
        <v>43009</v>
      </c>
      <c r="C23">
        <v>58.5</v>
      </c>
      <c r="D23" s="1">
        <v>43009</v>
      </c>
      <c r="E23">
        <v>34</v>
      </c>
      <c r="F23">
        <v>53.1</v>
      </c>
      <c r="G23">
        <v>12.9</v>
      </c>
      <c r="H23">
        <v>21.1</v>
      </c>
      <c r="I23">
        <v>63.5</v>
      </c>
      <c r="J23">
        <v>32</v>
      </c>
      <c r="L23">
        <v>46.7</v>
      </c>
      <c r="P23">
        <v>43.2</v>
      </c>
      <c r="AG23" s="1">
        <v>18872</v>
      </c>
      <c r="AH23">
        <v>23.26</v>
      </c>
      <c r="AI23" s="4">
        <f t="shared" si="0"/>
        <v>-8.5914944763091077E-4</v>
      </c>
      <c r="AJ23" s="4">
        <f t="shared" si="12"/>
        <v>0.19588682797497034</v>
      </c>
      <c r="AK23">
        <v>43.6</v>
      </c>
      <c r="AL23">
        <f t="shared" si="13"/>
        <v>75.8</v>
      </c>
      <c r="AZ23" s="3">
        <v>18841</v>
      </c>
      <c r="BA23" s="2">
        <v>42.1</v>
      </c>
      <c r="BB23" s="8" t="str">
        <f t="shared" si="14"/>
        <v>-</v>
      </c>
      <c r="BC23" s="2">
        <v>38.200000000000003</v>
      </c>
      <c r="BD23" s="8" t="str">
        <f t="shared" si="15"/>
        <v>-</v>
      </c>
      <c r="BE23" s="2">
        <v>41.6</v>
      </c>
      <c r="BF23" s="8" t="str">
        <f t="shared" si="16"/>
        <v>-</v>
      </c>
      <c r="BG23" s="2">
        <v>53.2</v>
      </c>
      <c r="BH23" s="8" t="str">
        <f t="shared" si="17"/>
        <v>-</v>
      </c>
      <c r="BI23" s="2">
        <v>32.200000000000003</v>
      </c>
      <c r="BJ23" s="8" t="str">
        <f t="shared" si="18"/>
        <v>-</v>
      </c>
      <c r="BK23" s="2">
        <v>47.8</v>
      </c>
      <c r="BL23" s="8" t="str">
        <f t="shared" si="19"/>
        <v>-</v>
      </c>
      <c r="BM23" s="2"/>
      <c r="BN23" s="8" t="str">
        <f t="shared" si="20"/>
        <v>+</v>
      </c>
      <c r="BO23" s="2">
        <v>46.4</v>
      </c>
      <c r="BP23" s="8" t="str">
        <f t="shared" si="11"/>
        <v>-</v>
      </c>
      <c r="BQ23" s="2"/>
      <c r="BR23" s="8" t="str">
        <f t="shared" si="21"/>
        <v>+</v>
      </c>
      <c r="BS23" s="2"/>
      <c r="BT23" s="8" t="str">
        <f t="shared" si="22"/>
        <v>+</v>
      </c>
      <c r="BU23" s="2"/>
      <c r="BV23" s="8" t="str">
        <f t="shared" si="23"/>
        <v>+</v>
      </c>
    </row>
    <row r="24" spans="1:74" x14ac:dyDescent="0.25">
      <c r="A24" s="1"/>
      <c r="B24" s="1">
        <v>42979</v>
      </c>
      <c r="C24">
        <v>60.2</v>
      </c>
      <c r="D24" s="1">
        <v>42979</v>
      </c>
      <c r="E24">
        <v>35</v>
      </c>
      <c r="F24">
        <v>56</v>
      </c>
      <c r="G24">
        <v>9</v>
      </c>
      <c r="H24">
        <v>26</v>
      </c>
      <c r="I24">
        <v>64.599999999999994</v>
      </c>
      <c r="J24">
        <v>46.4</v>
      </c>
      <c r="L24">
        <v>43.8</v>
      </c>
      <c r="P24">
        <v>45.7</v>
      </c>
      <c r="AG24" s="1">
        <v>18902</v>
      </c>
      <c r="AH24">
        <v>22.940000999999999</v>
      </c>
      <c r="AI24" s="4">
        <f t="shared" si="0"/>
        <v>-1.3757480653482493E-2</v>
      </c>
      <c r="AJ24" s="4">
        <f t="shared" si="12"/>
        <v>0.17460316566292036</v>
      </c>
      <c r="AK24">
        <v>48.1</v>
      </c>
      <c r="AL24">
        <f t="shared" si="13"/>
        <v>68.099999999999994</v>
      </c>
      <c r="AZ24" s="3">
        <v>18872</v>
      </c>
      <c r="BA24" s="2">
        <v>43.6</v>
      </c>
      <c r="BB24" s="8" t="str">
        <f t="shared" si="14"/>
        <v>+</v>
      </c>
      <c r="BC24" s="2">
        <v>38.5</v>
      </c>
      <c r="BD24" s="8" t="str">
        <f t="shared" si="15"/>
        <v>+</v>
      </c>
      <c r="BE24" s="2">
        <v>48.4</v>
      </c>
      <c r="BF24" s="8" t="str">
        <f t="shared" si="16"/>
        <v>+</v>
      </c>
      <c r="BG24" s="2">
        <v>51.7</v>
      </c>
      <c r="BH24" s="8" t="str">
        <f t="shared" si="17"/>
        <v>-</v>
      </c>
      <c r="BI24" s="2">
        <v>32</v>
      </c>
      <c r="BJ24" s="8" t="str">
        <f t="shared" si="18"/>
        <v>-</v>
      </c>
      <c r="BK24" s="2">
        <v>46.7</v>
      </c>
      <c r="BL24" s="8" t="str">
        <f t="shared" si="19"/>
        <v>-</v>
      </c>
      <c r="BM24" s="2"/>
      <c r="BN24" s="8" t="str">
        <f t="shared" si="20"/>
        <v>+</v>
      </c>
      <c r="BO24" s="2">
        <v>43.2</v>
      </c>
      <c r="BP24" s="8" t="str">
        <f t="shared" si="11"/>
        <v>-</v>
      </c>
      <c r="BQ24" s="2"/>
      <c r="BR24" s="8" t="str">
        <f t="shared" si="21"/>
        <v>+</v>
      </c>
      <c r="BS24" s="2"/>
      <c r="BT24" s="8" t="str">
        <f t="shared" si="22"/>
        <v>+</v>
      </c>
      <c r="BU24" s="2"/>
      <c r="BV24" s="8" t="str">
        <f t="shared" si="23"/>
        <v>+</v>
      </c>
    </row>
    <row r="25" spans="1:74" x14ac:dyDescent="0.25">
      <c r="A25" s="1"/>
      <c r="B25" s="1">
        <v>42948</v>
      </c>
      <c r="C25">
        <v>59.3</v>
      </c>
      <c r="D25" s="1">
        <v>42948</v>
      </c>
      <c r="E25">
        <v>33</v>
      </c>
      <c r="F25">
        <v>52</v>
      </c>
      <c r="G25">
        <v>15</v>
      </c>
      <c r="H25">
        <v>18</v>
      </c>
      <c r="I25">
        <v>60.3</v>
      </c>
      <c r="J25">
        <v>47.2</v>
      </c>
      <c r="L25">
        <v>42</v>
      </c>
      <c r="P25">
        <v>54.4</v>
      </c>
      <c r="AG25" s="1">
        <v>18933</v>
      </c>
      <c r="AH25">
        <v>22.879999000000002</v>
      </c>
      <c r="AI25" s="4">
        <f t="shared" si="0"/>
        <v>-2.6156058144895995E-3</v>
      </c>
      <c r="AJ25" s="4">
        <f t="shared" si="12"/>
        <v>0.17273188108662224</v>
      </c>
      <c r="AK25">
        <v>49.6</v>
      </c>
      <c r="AL25">
        <f t="shared" si="13"/>
        <v>59.2</v>
      </c>
      <c r="AZ25" s="3">
        <v>18902</v>
      </c>
      <c r="BA25" s="2">
        <v>48.1</v>
      </c>
      <c r="BB25" s="8" t="str">
        <f t="shared" si="14"/>
        <v>+</v>
      </c>
      <c r="BC25" s="2">
        <v>48.2</v>
      </c>
      <c r="BD25" s="8" t="str">
        <f t="shared" si="15"/>
        <v>+</v>
      </c>
      <c r="BE25" s="2">
        <v>50.2</v>
      </c>
      <c r="BF25" s="8" t="str">
        <f t="shared" si="16"/>
        <v>+</v>
      </c>
      <c r="BG25" s="2">
        <v>48.6</v>
      </c>
      <c r="BH25" s="8" t="str">
        <f t="shared" si="17"/>
        <v>-</v>
      </c>
      <c r="BI25" s="2">
        <v>46.4</v>
      </c>
      <c r="BJ25" s="8" t="str">
        <f t="shared" si="18"/>
        <v>+</v>
      </c>
      <c r="BK25" s="2">
        <v>43.8</v>
      </c>
      <c r="BL25" s="8" t="str">
        <f t="shared" si="19"/>
        <v>-</v>
      </c>
      <c r="BM25" s="2"/>
      <c r="BN25" s="8" t="str">
        <f t="shared" si="20"/>
        <v>+</v>
      </c>
      <c r="BO25" s="2">
        <v>45.7</v>
      </c>
      <c r="BP25" s="8" t="str">
        <f t="shared" si="11"/>
        <v>+</v>
      </c>
      <c r="BQ25" s="2"/>
      <c r="BR25" s="8" t="str">
        <f t="shared" si="21"/>
        <v>+</v>
      </c>
      <c r="BS25" s="2"/>
      <c r="BT25" s="8" t="str">
        <f t="shared" si="22"/>
        <v>+</v>
      </c>
      <c r="BU25" s="2"/>
      <c r="BV25" s="8" t="str">
        <f t="shared" si="23"/>
        <v>+</v>
      </c>
    </row>
    <row r="26" spans="1:74" x14ac:dyDescent="0.25">
      <c r="A26" s="1"/>
      <c r="B26" s="1">
        <v>42917</v>
      </c>
      <c r="C26">
        <v>56.5</v>
      </c>
      <c r="D26" s="1">
        <v>42917</v>
      </c>
      <c r="E26">
        <v>33</v>
      </c>
      <c r="F26">
        <v>55</v>
      </c>
      <c r="G26">
        <v>12</v>
      </c>
      <c r="H26">
        <v>21</v>
      </c>
      <c r="I26">
        <v>60.4</v>
      </c>
      <c r="J26">
        <v>34.9</v>
      </c>
      <c r="L26">
        <v>44.5</v>
      </c>
      <c r="P26">
        <v>55.6</v>
      </c>
      <c r="AG26" s="1">
        <v>18963</v>
      </c>
      <c r="AH26">
        <v>23.77</v>
      </c>
      <c r="AI26" s="4">
        <f t="shared" si="0"/>
        <v>3.8898646805010699E-2</v>
      </c>
      <c r="AJ26" s="4">
        <f t="shared" si="12"/>
        <v>0.16462518373346396</v>
      </c>
      <c r="AK26">
        <v>47.2</v>
      </c>
      <c r="AL26">
        <f t="shared" si="13"/>
        <v>63.1</v>
      </c>
      <c r="AZ26" s="3">
        <v>18933</v>
      </c>
      <c r="BA26" s="2">
        <v>49.6</v>
      </c>
      <c r="BB26" s="8" t="str">
        <f t="shared" si="14"/>
        <v>+</v>
      </c>
      <c r="BC26" s="2">
        <v>51.7</v>
      </c>
      <c r="BD26" s="8" t="str">
        <f t="shared" si="15"/>
        <v>+</v>
      </c>
      <c r="BE26" s="2">
        <v>50.3</v>
      </c>
      <c r="BF26" s="8" t="str">
        <f t="shared" si="16"/>
        <v>+</v>
      </c>
      <c r="BG26" s="2">
        <v>51.1</v>
      </c>
      <c r="BH26" s="8" t="str">
        <f t="shared" si="17"/>
        <v>+</v>
      </c>
      <c r="BI26" s="2">
        <v>47.2</v>
      </c>
      <c r="BJ26" s="8" t="str">
        <f t="shared" si="18"/>
        <v>+</v>
      </c>
      <c r="BK26" s="2">
        <v>42</v>
      </c>
      <c r="BL26" s="8" t="str">
        <f t="shared" si="19"/>
        <v>-</v>
      </c>
      <c r="BM26" s="2"/>
      <c r="BN26" s="8" t="str">
        <f t="shared" si="20"/>
        <v>+</v>
      </c>
      <c r="BO26" s="2">
        <v>54.4</v>
      </c>
      <c r="BP26" s="8" t="str">
        <f t="shared" si="11"/>
        <v>+</v>
      </c>
      <c r="BQ26" s="2"/>
      <c r="BR26" s="8" t="str">
        <f t="shared" si="21"/>
        <v>+</v>
      </c>
      <c r="BS26" s="2"/>
      <c r="BT26" s="8" t="str">
        <f t="shared" si="22"/>
        <v>+</v>
      </c>
      <c r="BU26" s="2"/>
      <c r="BV26" s="8" t="str">
        <f t="shared" si="23"/>
        <v>+</v>
      </c>
    </row>
    <row r="27" spans="1:74" x14ac:dyDescent="0.25">
      <c r="A27" s="1"/>
      <c r="B27" s="1">
        <v>42887</v>
      </c>
      <c r="C27">
        <v>56.7</v>
      </c>
      <c r="D27" s="1">
        <v>42887</v>
      </c>
      <c r="E27">
        <v>38</v>
      </c>
      <c r="F27">
        <v>54</v>
      </c>
      <c r="G27">
        <v>8</v>
      </c>
      <c r="H27">
        <v>30</v>
      </c>
      <c r="I27">
        <v>63.5</v>
      </c>
      <c r="J27">
        <v>33.6</v>
      </c>
      <c r="L27">
        <v>42.6</v>
      </c>
      <c r="P27">
        <v>56.6</v>
      </c>
      <c r="AG27" s="1">
        <v>18994</v>
      </c>
      <c r="AH27">
        <v>24.139999</v>
      </c>
      <c r="AI27" s="4">
        <f t="shared" si="0"/>
        <v>1.5565797223390828E-2</v>
      </c>
      <c r="AJ27" s="4">
        <f t="shared" si="12"/>
        <v>0.11449672206832869</v>
      </c>
      <c r="AK27">
        <v>46.5</v>
      </c>
      <c r="AL27">
        <f t="shared" si="13"/>
        <v>67.099999999999994</v>
      </c>
      <c r="AZ27" s="3">
        <v>18963</v>
      </c>
      <c r="BA27" s="2">
        <v>47.2</v>
      </c>
      <c r="BB27" s="8" t="str">
        <f t="shared" si="14"/>
        <v>-</v>
      </c>
      <c r="BC27" s="2">
        <v>49.3</v>
      </c>
      <c r="BD27" s="8" t="str">
        <f t="shared" si="15"/>
        <v>-</v>
      </c>
      <c r="BE27" s="2">
        <v>50.9</v>
      </c>
      <c r="BF27" s="8" t="str">
        <f t="shared" si="16"/>
        <v>+</v>
      </c>
      <c r="BG27" s="2">
        <v>50.2</v>
      </c>
      <c r="BH27" s="8" t="str">
        <f t="shared" si="17"/>
        <v>-</v>
      </c>
      <c r="BI27" s="2">
        <v>34.9</v>
      </c>
      <c r="BJ27" s="8" t="str">
        <f t="shared" si="18"/>
        <v>-</v>
      </c>
      <c r="BK27" s="2">
        <v>44.5</v>
      </c>
      <c r="BL27" s="8" t="str">
        <f t="shared" si="19"/>
        <v>+</v>
      </c>
      <c r="BM27" s="2"/>
      <c r="BN27" s="8" t="str">
        <f t="shared" si="20"/>
        <v>+</v>
      </c>
      <c r="BO27" s="2">
        <v>55.6</v>
      </c>
      <c r="BP27" s="8" t="str">
        <f t="shared" si="11"/>
        <v>+</v>
      </c>
      <c r="BQ27" s="2"/>
      <c r="BR27" s="8" t="str">
        <f t="shared" si="21"/>
        <v>+</v>
      </c>
      <c r="BS27" s="2"/>
      <c r="BT27" s="8" t="str">
        <f t="shared" si="22"/>
        <v>+</v>
      </c>
      <c r="BU27" s="2"/>
      <c r="BV27" s="8" t="str">
        <f t="shared" si="23"/>
        <v>+</v>
      </c>
    </row>
    <row r="28" spans="1:74" x14ac:dyDescent="0.25">
      <c r="A28" s="1"/>
      <c r="B28" s="1">
        <v>42856</v>
      </c>
      <c r="C28">
        <v>55.5</v>
      </c>
      <c r="D28" s="1">
        <v>42856</v>
      </c>
      <c r="E28">
        <v>34</v>
      </c>
      <c r="F28">
        <v>57</v>
      </c>
      <c r="G28">
        <v>9</v>
      </c>
      <c r="H28">
        <v>25</v>
      </c>
      <c r="I28">
        <v>59.5</v>
      </c>
      <c r="J28">
        <v>31.3</v>
      </c>
      <c r="L28">
        <v>42.5</v>
      </c>
      <c r="P28">
        <v>51.8</v>
      </c>
      <c r="AG28" s="1">
        <v>19025</v>
      </c>
      <c r="AH28">
        <v>23.26</v>
      </c>
      <c r="AI28" s="4">
        <f t="shared" si="0"/>
        <v>-3.6453978312095126E-2</v>
      </c>
      <c r="AJ28" s="4">
        <f t="shared" si="12"/>
        <v>6.6972526007914118E-2</v>
      </c>
      <c r="AK28">
        <v>44.7</v>
      </c>
      <c r="AL28">
        <f t="shared" si="13"/>
        <v>67.8</v>
      </c>
      <c r="AZ28" s="3">
        <v>18994</v>
      </c>
      <c r="BA28" s="2">
        <v>46.5</v>
      </c>
      <c r="BB28" s="8" t="str">
        <f t="shared" si="14"/>
        <v>-</v>
      </c>
      <c r="BC28" s="2">
        <v>45.3</v>
      </c>
      <c r="BD28" s="8" t="str">
        <f t="shared" si="15"/>
        <v>-</v>
      </c>
      <c r="BE28" s="2">
        <v>52.8</v>
      </c>
      <c r="BF28" s="8" t="str">
        <f t="shared" si="16"/>
        <v>+</v>
      </c>
      <c r="BG28" s="2">
        <v>51.8</v>
      </c>
      <c r="BH28" s="8" t="str">
        <f t="shared" si="17"/>
        <v>+</v>
      </c>
      <c r="BI28" s="2">
        <v>33.6</v>
      </c>
      <c r="BJ28" s="8" t="str">
        <f t="shared" si="18"/>
        <v>-</v>
      </c>
      <c r="BK28" s="2">
        <v>42.6</v>
      </c>
      <c r="BL28" s="8" t="str">
        <f t="shared" si="19"/>
        <v>-</v>
      </c>
      <c r="BM28" s="2"/>
      <c r="BN28" s="8" t="str">
        <f t="shared" si="20"/>
        <v>+</v>
      </c>
      <c r="BO28" s="2">
        <v>56.6</v>
      </c>
      <c r="BP28" s="8" t="str">
        <f t="shared" si="11"/>
        <v>+</v>
      </c>
      <c r="BQ28" s="2"/>
      <c r="BR28" s="8" t="str">
        <f t="shared" si="21"/>
        <v>+</v>
      </c>
      <c r="BS28" s="2"/>
      <c r="BT28" s="8" t="str">
        <f t="shared" si="22"/>
        <v>+</v>
      </c>
      <c r="BU28" s="2"/>
      <c r="BV28" s="8" t="str">
        <f t="shared" si="23"/>
        <v>+</v>
      </c>
    </row>
    <row r="29" spans="1:74" x14ac:dyDescent="0.25">
      <c r="A29" s="1"/>
      <c r="B29" s="1">
        <v>42826</v>
      </c>
      <c r="C29">
        <v>55.3</v>
      </c>
      <c r="D29" s="1">
        <v>42826</v>
      </c>
      <c r="E29">
        <v>38</v>
      </c>
      <c r="F29">
        <v>51</v>
      </c>
      <c r="G29">
        <v>11</v>
      </c>
      <c r="H29">
        <v>27</v>
      </c>
      <c r="I29">
        <v>57.5</v>
      </c>
      <c r="J29">
        <v>24.9</v>
      </c>
      <c r="L29">
        <v>39.299999999999997</v>
      </c>
      <c r="P29">
        <v>52.7</v>
      </c>
      <c r="AG29" s="1">
        <v>19054</v>
      </c>
      <c r="AH29">
        <v>24.370000999999998</v>
      </c>
      <c r="AI29" s="4">
        <f t="shared" si="0"/>
        <v>4.7721453138434948E-2</v>
      </c>
      <c r="AJ29" s="4">
        <f t="shared" si="12"/>
        <v>0.13878509345794393</v>
      </c>
      <c r="AK29">
        <v>41.8</v>
      </c>
      <c r="AL29">
        <f t="shared" si="13"/>
        <v>69.3</v>
      </c>
      <c r="AZ29" s="3">
        <v>19025</v>
      </c>
      <c r="BA29" s="2">
        <v>44.7</v>
      </c>
      <c r="BB29" s="8" t="str">
        <f t="shared" si="14"/>
        <v>-</v>
      </c>
      <c r="BC29" s="2">
        <v>46.8</v>
      </c>
      <c r="BD29" s="8" t="str">
        <f t="shared" si="15"/>
        <v>+</v>
      </c>
      <c r="BE29" s="2">
        <v>49.5</v>
      </c>
      <c r="BF29" s="8" t="str">
        <f t="shared" si="16"/>
        <v>-</v>
      </c>
      <c r="BG29" s="2">
        <v>46.9</v>
      </c>
      <c r="BH29" s="8" t="str">
        <f t="shared" si="17"/>
        <v>-</v>
      </c>
      <c r="BI29" s="2">
        <v>31.3</v>
      </c>
      <c r="BJ29" s="8" t="str">
        <f t="shared" si="18"/>
        <v>-</v>
      </c>
      <c r="BK29" s="2">
        <v>42.5</v>
      </c>
      <c r="BL29" s="8" t="str">
        <f t="shared" si="19"/>
        <v>-</v>
      </c>
      <c r="BM29" s="2"/>
      <c r="BN29" s="8" t="str">
        <f t="shared" si="20"/>
        <v>+</v>
      </c>
      <c r="BO29" s="2">
        <v>51.8</v>
      </c>
      <c r="BP29" s="8" t="str">
        <f t="shared" si="11"/>
        <v>-</v>
      </c>
      <c r="BQ29" s="2"/>
      <c r="BR29" s="8" t="str">
        <f t="shared" si="21"/>
        <v>+</v>
      </c>
      <c r="BS29" s="2"/>
      <c r="BT29" s="8" t="str">
        <f t="shared" si="22"/>
        <v>+</v>
      </c>
      <c r="BU29" s="2"/>
      <c r="BV29" s="8" t="str">
        <f t="shared" si="23"/>
        <v>+</v>
      </c>
    </row>
    <row r="30" spans="1:74" x14ac:dyDescent="0.25">
      <c r="A30" s="1"/>
      <c r="B30" s="1">
        <v>42795</v>
      </c>
      <c r="C30">
        <v>56.6</v>
      </c>
      <c r="D30" s="1">
        <v>42795</v>
      </c>
      <c r="E30">
        <v>45</v>
      </c>
      <c r="F30">
        <v>45</v>
      </c>
      <c r="G30">
        <v>10</v>
      </c>
      <c r="H30">
        <v>35</v>
      </c>
      <c r="I30">
        <v>64.5</v>
      </c>
      <c r="J30">
        <v>18.8</v>
      </c>
      <c r="L30">
        <v>35.6</v>
      </c>
      <c r="P30">
        <v>44.7</v>
      </c>
      <c r="AG30" s="1">
        <v>19085</v>
      </c>
      <c r="AH30">
        <v>23.32</v>
      </c>
      <c r="AI30" s="4">
        <f t="shared" si="0"/>
        <v>-4.3085800447853831E-2</v>
      </c>
      <c r="AJ30" s="4">
        <f t="shared" si="12"/>
        <v>3.9679001337494454E-2</v>
      </c>
      <c r="AK30">
        <v>40</v>
      </c>
      <c r="AL30">
        <f t="shared" si="13"/>
        <v>65.5</v>
      </c>
      <c r="AZ30" s="3">
        <v>19054</v>
      </c>
      <c r="BA30" s="2">
        <v>41.8</v>
      </c>
      <c r="BB30" s="8" t="str">
        <f t="shared" si="14"/>
        <v>-</v>
      </c>
      <c r="BC30" s="2">
        <v>42.3</v>
      </c>
      <c r="BD30" s="8" t="str">
        <f t="shared" si="15"/>
        <v>-</v>
      </c>
      <c r="BE30" s="2">
        <v>49.9</v>
      </c>
      <c r="BF30" s="8" t="str">
        <f t="shared" si="16"/>
        <v>+</v>
      </c>
      <c r="BG30" s="2">
        <v>44.8</v>
      </c>
      <c r="BH30" s="8" t="str">
        <f t="shared" si="17"/>
        <v>-</v>
      </c>
      <c r="BI30" s="2">
        <v>24.9</v>
      </c>
      <c r="BJ30" s="8" t="str">
        <f t="shared" si="18"/>
        <v>-</v>
      </c>
      <c r="BK30" s="2">
        <v>39.299999999999997</v>
      </c>
      <c r="BL30" s="8" t="str">
        <f t="shared" si="19"/>
        <v>-</v>
      </c>
      <c r="BM30" s="2"/>
      <c r="BN30" s="8" t="str">
        <f t="shared" si="20"/>
        <v>+</v>
      </c>
      <c r="BO30" s="2">
        <v>52.7</v>
      </c>
      <c r="BP30" s="8" t="str">
        <f t="shared" si="11"/>
        <v>+</v>
      </c>
      <c r="BQ30" s="2"/>
      <c r="BR30" s="8" t="str">
        <f t="shared" si="21"/>
        <v>+</v>
      </c>
      <c r="BS30" s="2"/>
      <c r="BT30" s="8" t="str">
        <f t="shared" si="22"/>
        <v>+</v>
      </c>
      <c r="BU30" s="2"/>
      <c r="BV30" s="8" t="str">
        <f t="shared" si="23"/>
        <v>+</v>
      </c>
    </row>
    <row r="31" spans="1:74" x14ac:dyDescent="0.25">
      <c r="A31" s="1"/>
      <c r="B31" s="1">
        <v>42767</v>
      </c>
      <c r="C31">
        <v>57.6</v>
      </c>
      <c r="D31" s="1">
        <v>42767</v>
      </c>
      <c r="E31">
        <v>42</v>
      </c>
      <c r="F31">
        <v>48</v>
      </c>
      <c r="G31">
        <v>10</v>
      </c>
      <c r="H31">
        <v>32</v>
      </c>
      <c r="I31">
        <v>65.099999999999994</v>
      </c>
      <c r="J31">
        <v>19.399999999999999</v>
      </c>
      <c r="L31">
        <v>35.4</v>
      </c>
      <c r="P31">
        <v>42.6</v>
      </c>
      <c r="AG31" s="1">
        <v>19115</v>
      </c>
      <c r="AH31">
        <v>23.860001</v>
      </c>
      <c r="AI31" s="4">
        <f t="shared" si="0"/>
        <v>2.3156132075471705E-2</v>
      </c>
      <c r="AJ31" s="4">
        <f t="shared" si="12"/>
        <v>0.10873610594795544</v>
      </c>
      <c r="AK31">
        <v>36.700000000000003</v>
      </c>
      <c r="AL31">
        <f t="shared" si="13"/>
        <v>53.5</v>
      </c>
      <c r="AZ31" s="3">
        <v>19085</v>
      </c>
      <c r="BA31" s="2">
        <v>40</v>
      </c>
      <c r="BB31" s="8" t="str">
        <f t="shared" si="14"/>
        <v>-</v>
      </c>
      <c r="BC31" s="2">
        <v>43.7</v>
      </c>
      <c r="BD31" s="8" t="str">
        <f t="shared" si="15"/>
        <v>+</v>
      </c>
      <c r="BE31" s="2">
        <v>48.7</v>
      </c>
      <c r="BF31" s="8" t="str">
        <f t="shared" si="16"/>
        <v>-</v>
      </c>
      <c r="BG31" s="2">
        <v>41.8</v>
      </c>
      <c r="BH31" s="8" t="str">
        <f t="shared" si="17"/>
        <v>-</v>
      </c>
      <c r="BI31" s="2">
        <v>18.8</v>
      </c>
      <c r="BJ31" s="8" t="str">
        <f t="shared" si="18"/>
        <v>-</v>
      </c>
      <c r="BK31" s="2">
        <v>35.6</v>
      </c>
      <c r="BL31" s="8" t="str">
        <f t="shared" si="19"/>
        <v>-</v>
      </c>
      <c r="BM31" s="2"/>
      <c r="BN31" s="8" t="str">
        <f t="shared" si="20"/>
        <v>+</v>
      </c>
      <c r="BO31" s="2">
        <v>44.7</v>
      </c>
      <c r="BP31" s="8" t="str">
        <f t="shared" si="11"/>
        <v>-</v>
      </c>
      <c r="BQ31" s="2"/>
      <c r="BR31" s="8" t="str">
        <f t="shared" si="21"/>
        <v>+</v>
      </c>
      <c r="BS31" s="2"/>
      <c r="BT31" s="8" t="str">
        <f t="shared" si="22"/>
        <v>+</v>
      </c>
      <c r="BU31" s="2"/>
      <c r="BV31" s="8" t="str">
        <f t="shared" si="23"/>
        <v>+</v>
      </c>
    </row>
    <row r="32" spans="1:74" x14ac:dyDescent="0.25">
      <c r="A32" s="1"/>
      <c r="B32" s="1">
        <v>42736</v>
      </c>
      <c r="C32">
        <v>56</v>
      </c>
      <c r="D32" s="1">
        <v>42736</v>
      </c>
      <c r="E32">
        <v>32</v>
      </c>
      <c r="F32">
        <v>52</v>
      </c>
      <c r="G32">
        <v>16</v>
      </c>
      <c r="H32">
        <v>16</v>
      </c>
      <c r="I32">
        <v>60.4</v>
      </c>
      <c r="J32">
        <v>22.4</v>
      </c>
      <c r="L32">
        <v>30.3</v>
      </c>
      <c r="P32">
        <v>38.799999999999997</v>
      </c>
      <c r="AG32" s="1">
        <v>19146</v>
      </c>
      <c r="AH32">
        <v>24.959999</v>
      </c>
      <c r="AI32" s="4">
        <f t="shared" si="0"/>
        <v>4.6102177447519779E-2</v>
      </c>
      <c r="AJ32" s="4">
        <f t="shared" si="12"/>
        <v>0.19083970376143625</v>
      </c>
      <c r="AK32">
        <v>39.5</v>
      </c>
      <c r="AL32">
        <f t="shared" si="13"/>
        <v>50.7</v>
      </c>
      <c r="AZ32" s="3">
        <v>19115</v>
      </c>
      <c r="BA32" s="2">
        <v>36.700000000000003</v>
      </c>
      <c r="BB32" s="8" t="str">
        <f t="shared" si="14"/>
        <v>-</v>
      </c>
      <c r="BC32" s="2">
        <v>35.799999999999997</v>
      </c>
      <c r="BD32" s="8" t="str">
        <f t="shared" si="15"/>
        <v>-</v>
      </c>
      <c r="BE32" s="2">
        <v>43.5</v>
      </c>
      <c r="BF32" s="8" t="str">
        <f t="shared" si="16"/>
        <v>-</v>
      </c>
      <c r="BG32" s="2">
        <v>43.3</v>
      </c>
      <c r="BH32" s="8" t="str">
        <f t="shared" si="17"/>
        <v>+</v>
      </c>
      <c r="BI32" s="2">
        <v>19.399999999999999</v>
      </c>
      <c r="BJ32" s="8" t="str">
        <f t="shared" si="18"/>
        <v>+</v>
      </c>
      <c r="BK32" s="2">
        <v>35.4</v>
      </c>
      <c r="BL32" s="8" t="str">
        <f t="shared" si="19"/>
        <v>-</v>
      </c>
      <c r="BM32" s="2"/>
      <c r="BN32" s="8" t="str">
        <f t="shared" si="20"/>
        <v>+</v>
      </c>
      <c r="BO32" s="2">
        <v>42.6</v>
      </c>
      <c r="BP32" s="8" t="str">
        <f t="shared" si="11"/>
        <v>-</v>
      </c>
      <c r="BQ32" s="2"/>
      <c r="BR32" s="8" t="str">
        <f t="shared" si="21"/>
        <v>+</v>
      </c>
      <c r="BS32" s="2"/>
      <c r="BT32" s="8" t="str">
        <f t="shared" si="22"/>
        <v>+</v>
      </c>
      <c r="BU32" s="2"/>
      <c r="BV32" s="8" t="str">
        <f t="shared" si="23"/>
        <v>+</v>
      </c>
    </row>
    <row r="33" spans="1:74" x14ac:dyDescent="0.25">
      <c r="A33" s="1"/>
      <c r="B33" s="1">
        <v>42705</v>
      </c>
      <c r="C33">
        <v>54.5</v>
      </c>
      <c r="D33" s="1">
        <v>42705</v>
      </c>
      <c r="E33">
        <v>32</v>
      </c>
      <c r="F33">
        <v>48</v>
      </c>
      <c r="G33">
        <v>20</v>
      </c>
      <c r="H33">
        <v>12</v>
      </c>
      <c r="I33">
        <v>60.3</v>
      </c>
      <c r="J33">
        <v>33</v>
      </c>
      <c r="L33">
        <v>33.799999999999997</v>
      </c>
      <c r="P33">
        <v>40.4</v>
      </c>
      <c r="AG33" s="1">
        <v>19176</v>
      </c>
      <c r="AH33">
        <v>25.4</v>
      </c>
      <c r="AI33" s="4">
        <f t="shared" si="0"/>
        <v>1.7628245898567495E-2</v>
      </c>
      <c r="AJ33" s="4">
        <f t="shared" si="12"/>
        <v>0.13392857142857142</v>
      </c>
      <c r="AK33">
        <v>43.3</v>
      </c>
      <c r="AL33">
        <f t="shared" si="13"/>
        <v>45.5</v>
      </c>
      <c r="AZ33" s="3">
        <v>19146</v>
      </c>
      <c r="BA33" s="2">
        <v>39.5</v>
      </c>
      <c r="BB33" s="8" t="str">
        <f t="shared" si="14"/>
        <v>+</v>
      </c>
      <c r="BC33" s="2">
        <v>43.9</v>
      </c>
      <c r="BD33" s="8" t="str">
        <f t="shared" si="15"/>
        <v>+</v>
      </c>
      <c r="BE33" s="2">
        <v>45.7</v>
      </c>
      <c r="BF33" s="8" t="str">
        <f t="shared" si="16"/>
        <v>+</v>
      </c>
      <c r="BG33" s="2">
        <v>42.7</v>
      </c>
      <c r="BH33" s="8" t="str">
        <f t="shared" si="17"/>
        <v>-</v>
      </c>
      <c r="BI33" s="2">
        <v>22.4</v>
      </c>
      <c r="BJ33" s="8" t="str">
        <f t="shared" si="18"/>
        <v>+</v>
      </c>
      <c r="BK33" s="2">
        <v>30.3</v>
      </c>
      <c r="BL33" s="8" t="str">
        <f t="shared" si="19"/>
        <v>-</v>
      </c>
      <c r="BM33" s="2"/>
      <c r="BN33" s="8" t="str">
        <f t="shared" si="20"/>
        <v>+</v>
      </c>
      <c r="BO33" s="2">
        <v>38.799999999999997</v>
      </c>
      <c r="BP33" s="8" t="str">
        <f t="shared" si="11"/>
        <v>-</v>
      </c>
      <c r="BQ33" s="2"/>
      <c r="BR33" s="8" t="str">
        <f t="shared" si="21"/>
        <v>+</v>
      </c>
      <c r="BS33" s="2"/>
      <c r="BT33" s="8" t="str">
        <f t="shared" si="22"/>
        <v>+</v>
      </c>
      <c r="BU33" s="2"/>
      <c r="BV33" s="8" t="str">
        <f t="shared" si="23"/>
        <v>+</v>
      </c>
    </row>
    <row r="34" spans="1:74" x14ac:dyDescent="0.25">
      <c r="A34" s="1"/>
      <c r="B34" s="1">
        <v>42675</v>
      </c>
      <c r="C34">
        <v>53.5</v>
      </c>
      <c r="D34" s="1">
        <v>42675</v>
      </c>
      <c r="E34">
        <v>27</v>
      </c>
      <c r="F34">
        <v>51</v>
      </c>
      <c r="G34">
        <v>22</v>
      </c>
      <c r="H34">
        <v>5</v>
      </c>
      <c r="I34">
        <v>54.8</v>
      </c>
      <c r="J34">
        <v>47.4</v>
      </c>
      <c r="L34">
        <v>31.6</v>
      </c>
      <c r="P34">
        <v>60.1</v>
      </c>
      <c r="AG34" s="1">
        <v>19207</v>
      </c>
      <c r="AH34">
        <v>25.030000999999999</v>
      </c>
      <c r="AI34" s="4">
        <f t="shared" si="0"/>
        <v>-1.4566889763779527E-2</v>
      </c>
      <c r="AJ34" s="4">
        <f t="shared" si="12"/>
        <v>7.5171818076811947E-2</v>
      </c>
      <c r="AK34">
        <v>48.3</v>
      </c>
      <c r="AL34">
        <f t="shared" si="13"/>
        <v>42.1</v>
      </c>
      <c r="AZ34" s="3">
        <v>19176</v>
      </c>
      <c r="BA34" s="2">
        <v>43.3</v>
      </c>
      <c r="BB34" s="8" t="str">
        <f t="shared" si="14"/>
        <v>+</v>
      </c>
      <c r="BC34" s="2">
        <v>46.3</v>
      </c>
      <c r="BD34" s="8" t="str">
        <f t="shared" si="15"/>
        <v>+</v>
      </c>
      <c r="BE34" s="2">
        <v>49.5</v>
      </c>
      <c r="BF34" s="8" t="str">
        <f t="shared" si="16"/>
        <v>+</v>
      </c>
      <c r="BG34" s="2">
        <v>43.5</v>
      </c>
      <c r="BH34" s="8" t="str">
        <f t="shared" si="17"/>
        <v>+</v>
      </c>
      <c r="BI34" s="2">
        <v>33</v>
      </c>
      <c r="BJ34" s="8" t="str">
        <f t="shared" si="18"/>
        <v>+</v>
      </c>
      <c r="BK34" s="2">
        <v>33.799999999999997</v>
      </c>
      <c r="BL34" s="8" t="str">
        <f t="shared" si="19"/>
        <v>+</v>
      </c>
      <c r="BM34" s="2"/>
      <c r="BN34" s="8" t="str">
        <f t="shared" si="20"/>
        <v>+</v>
      </c>
      <c r="BO34" s="2">
        <v>40.4</v>
      </c>
      <c r="BP34" s="8" t="str">
        <f t="shared" si="11"/>
        <v>+</v>
      </c>
      <c r="BQ34" s="2"/>
      <c r="BR34" s="8" t="str">
        <f t="shared" si="21"/>
        <v>+</v>
      </c>
      <c r="BS34" s="2"/>
      <c r="BT34" s="8" t="str">
        <f t="shared" si="22"/>
        <v>+</v>
      </c>
      <c r="BU34" s="2"/>
      <c r="BV34" s="8" t="str">
        <f t="shared" si="23"/>
        <v>+</v>
      </c>
    </row>
    <row r="35" spans="1:74" x14ac:dyDescent="0.25">
      <c r="A35" s="1"/>
      <c r="B35" s="1">
        <v>42644</v>
      </c>
      <c r="C35">
        <v>52</v>
      </c>
      <c r="D35" s="1">
        <v>42644</v>
      </c>
      <c r="E35">
        <v>24</v>
      </c>
      <c r="F35">
        <v>56</v>
      </c>
      <c r="G35">
        <v>20</v>
      </c>
      <c r="H35">
        <v>4</v>
      </c>
      <c r="I35">
        <v>52.1</v>
      </c>
      <c r="J35">
        <v>41.2</v>
      </c>
      <c r="L35">
        <v>30.5</v>
      </c>
      <c r="P35">
        <v>54.7</v>
      </c>
      <c r="AG35" s="1">
        <v>19238</v>
      </c>
      <c r="AH35">
        <v>24.540001</v>
      </c>
      <c r="AI35" s="4">
        <f t="shared" si="0"/>
        <v>-1.9576507408049983E-2</v>
      </c>
      <c r="AJ35" s="4">
        <f t="shared" si="12"/>
        <v>5.5030137575236393E-2</v>
      </c>
      <c r="AK35">
        <v>60.4</v>
      </c>
      <c r="AL35">
        <f t="shared" si="13"/>
        <v>43.6</v>
      </c>
      <c r="AZ35" s="3">
        <v>19207</v>
      </c>
      <c r="BA35" s="2">
        <v>48.3</v>
      </c>
      <c r="BB35" s="8" t="str">
        <f t="shared" si="14"/>
        <v>+</v>
      </c>
      <c r="BC35" s="2">
        <v>69.400000000000006</v>
      </c>
      <c r="BD35" s="8" t="str">
        <f t="shared" si="15"/>
        <v>+</v>
      </c>
      <c r="BE35" s="2">
        <v>37.200000000000003</v>
      </c>
      <c r="BF35" s="8" t="str">
        <f t="shared" si="16"/>
        <v>-</v>
      </c>
      <c r="BG35" s="2">
        <v>39.5</v>
      </c>
      <c r="BH35" s="8" t="str">
        <f t="shared" si="17"/>
        <v>-</v>
      </c>
      <c r="BI35" s="2">
        <v>47.4</v>
      </c>
      <c r="BJ35" s="8" t="str">
        <f t="shared" si="18"/>
        <v>+</v>
      </c>
      <c r="BK35" s="2">
        <v>31.6</v>
      </c>
      <c r="BL35" s="8" t="str">
        <f t="shared" si="19"/>
        <v>-</v>
      </c>
      <c r="BM35" s="2"/>
      <c r="BN35" s="8" t="str">
        <f t="shared" si="20"/>
        <v>+</v>
      </c>
      <c r="BO35" s="2">
        <v>60.1</v>
      </c>
      <c r="BP35" s="8" t="str">
        <f t="shared" si="11"/>
        <v>+</v>
      </c>
      <c r="BQ35" s="2"/>
      <c r="BR35" s="8" t="str">
        <f t="shared" si="21"/>
        <v>+</v>
      </c>
      <c r="BS35" s="2"/>
      <c r="BT35" s="8" t="str">
        <f t="shared" si="22"/>
        <v>+</v>
      </c>
      <c r="BU35" s="2"/>
      <c r="BV35" s="8" t="str">
        <f t="shared" si="23"/>
        <v>+</v>
      </c>
    </row>
    <row r="36" spans="1:74" x14ac:dyDescent="0.25">
      <c r="A36" s="1"/>
      <c r="B36" s="1">
        <v>42614</v>
      </c>
      <c r="C36">
        <v>51.7</v>
      </c>
      <c r="D36" s="1">
        <v>42614</v>
      </c>
      <c r="E36">
        <v>27</v>
      </c>
      <c r="F36">
        <v>53</v>
      </c>
      <c r="G36">
        <v>20</v>
      </c>
      <c r="H36">
        <v>7</v>
      </c>
      <c r="I36">
        <v>55.1</v>
      </c>
      <c r="J36">
        <v>42.7</v>
      </c>
      <c r="L36">
        <v>38.6</v>
      </c>
      <c r="P36">
        <v>57.9</v>
      </c>
      <c r="AG36" s="1">
        <v>19268</v>
      </c>
      <c r="AH36">
        <v>24.52</v>
      </c>
      <c r="AI36" s="4">
        <f t="shared" si="0"/>
        <v>-8.1503664160407336E-4</v>
      </c>
      <c r="AJ36" s="4">
        <f t="shared" si="12"/>
        <v>6.8875280345454259E-2</v>
      </c>
      <c r="AK36">
        <v>56.1</v>
      </c>
      <c r="AL36">
        <f t="shared" si="13"/>
        <v>48.1</v>
      </c>
      <c r="AZ36" s="3">
        <v>19238</v>
      </c>
      <c r="BA36" s="2">
        <v>60.4</v>
      </c>
      <c r="BB36" s="8" t="str">
        <f>IF(OR(BA36&gt;BA35,BA36=BA35),"+","-")</f>
        <v>+</v>
      </c>
      <c r="BC36" s="2">
        <v>58.5</v>
      </c>
      <c r="BD36" s="8" t="str">
        <f t="shared" si="15"/>
        <v>-</v>
      </c>
      <c r="BE36" s="2">
        <v>84</v>
      </c>
      <c r="BF36" s="8" t="str">
        <f t="shared" si="16"/>
        <v>+</v>
      </c>
      <c r="BG36" s="2">
        <v>63.1</v>
      </c>
      <c r="BH36" s="8" t="str">
        <f t="shared" si="17"/>
        <v>+</v>
      </c>
      <c r="BI36" s="2">
        <v>41.2</v>
      </c>
      <c r="BJ36" s="8" t="str">
        <f t="shared" si="18"/>
        <v>-</v>
      </c>
      <c r="BK36" s="2">
        <v>30.5</v>
      </c>
      <c r="BL36" s="8" t="str">
        <f t="shared" si="19"/>
        <v>-</v>
      </c>
      <c r="BM36" s="2"/>
      <c r="BN36" s="8" t="str">
        <f t="shared" si="20"/>
        <v>+</v>
      </c>
      <c r="BO36" s="2">
        <v>54.7</v>
      </c>
      <c r="BP36" s="8" t="str">
        <f t="shared" si="11"/>
        <v>-</v>
      </c>
      <c r="BQ36" s="2"/>
      <c r="BR36" s="8" t="str">
        <f t="shared" si="21"/>
        <v>+</v>
      </c>
      <c r="BS36" s="2"/>
      <c r="BT36" s="8" t="str">
        <f t="shared" si="22"/>
        <v>+</v>
      </c>
      <c r="BU36" s="2"/>
      <c r="BV36" s="8" t="str">
        <f t="shared" si="23"/>
        <v>+</v>
      </c>
    </row>
    <row r="37" spans="1:74" x14ac:dyDescent="0.25">
      <c r="A37" s="1"/>
      <c r="B37" s="1">
        <v>42583</v>
      </c>
      <c r="C37">
        <v>49.4</v>
      </c>
      <c r="D37" s="1">
        <v>42583</v>
      </c>
      <c r="E37">
        <v>22</v>
      </c>
      <c r="F37">
        <v>52</v>
      </c>
      <c r="G37">
        <v>26</v>
      </c>
      <c r="H37">
        <v>-4</v>
      </c>
      <c r="I37">
        <v>49.1</v>
      </c>
      <c r="J37">
        <v>43.3</v>
      </c>
      <c r="L37">
        <v>38.200000000000003</v>
      </c>
      <c r="P37">
        <v>54.1</v>
      </c>
      <c r="AG37" s="1">
        <v>19299</v>
      </c>
      <c r="AH37">
        <v>25.66</v>
      </c>
      <c r="AI37" s="4">
        <f t="shared" si="0"/>
        <v>4.6492659053833631E-2</v>
      </c>
      <c r="AJ37" s="4">
        <f t="shared" si="12"/>
        <v>0.12150354552025978</v>
      </c>
      <c r="AK37">
        <v>56.2</v>
      </c>
      <c r="AL37">
        <f t="shared" si="13"/>
        <v>49.6</v>
      </c>
      <c r="AZ37" s="3">
        <v>19268</v>
      </c>
      <c r="BA37" s="2">
        <v>56.1</v>
      </c>
      <c r="BB37" s="8" t="str">
        <f>IF(OR(BA37&gt;BA36,BA37=BA36),"+","-")</f>
        <v>-</v>
      </c>
      <c r="BC37" s="2">
        <v>60.3</v>
      </c>
      <c r="BD37" s="8" t="str">
        <f>IF(OR(BC37&gt;BC36,BC37=BC36),"+","-")</f>
        <v>+</v>
      </c>
      <c r="BE37" s="2">
        <v>66</v>
      </c>
      <c r="BF37" s="8" t="str">
        <f>IF(OR(BE37&gt;BE36,BE37=BE36),"+","-")</f>
        <v>-</v>
      </c>
      <c r="BG37" s="2">
        <v>56.2</v>
      </c>
      <c r="BH37" s="8" t="str">
        <f>IF(OR(BG37&gt;BG36,BG37=BG36),"+","-")</f>
        <v>-</v>
      </c>
      <c r="BI37" s="2">
        <v>42.7</v>
      </c>
      <c r="BJ37" s="8" t="str">
        <f>IF(OR(BI37&gt;BI36,BI37=BI36),"+","-")</f>
        <v>+</v>
      </c>
      <c r="BK37" s="2">
        <v>38.6</v>
      </c>
      <c r="BL37" s="8" t="str">
        <f>IF(OR(BK37&gt;BK36,BK37=BK36),"+","-")</f>
        <v>+</v>
      </c>
      <c r="BM37" s="2"/>
      <c r="BN37" s="8" t="str">
        <f>IF(OR(BM37&gt;BM36,BM37=BM36),"+","-")</f>
        <v>+</v>
      </c>
      <c r="BO37" s="2">
        <v>57.9</v>
      </c>
      <c r="BP37" s="8" t="str">
        <f t="shared" si="11"/>
        <v>+</v>
      </c>
      <c r="BQ37" s="2"/>
      <c r="BR37" s="8" t="str">
        <f>IF(OR(BQ37&gt;BQ36,BQ37=BQ36),"+","-")</f>
        <v>+</v>
      </c>
      <c r="BS37" s="2"/>
      <c r="BT37" s="8" t="str">
        <f>IF(OR(BS37&gt;BS36,BS37=BS36),"+","-")</f>
        <v>+</v>
      </c>
      <c r="BU37" s="2"/>
      <c r="BV37" s="8" t="str">
        <f>IF(OR(BU37&gt;BU36,BU37=BU36),"+","-")</f>
        <v>+</v>
      </c>
    </row>
    <row r="38" spans="1:74" x14ac:dyDescent="0.25">
      <c r="A38" s="1"/>
      <c r="B38" s="1">
        <v>42552</v>
      </c>
      <c r="C38">
        <v>52.3</v>
      </c>
      <c r="D38" s="1">
        <v>42552</v>
      </c>
      <c r="E38">
        <v>27</v>
      </c>
      <c r="F38">
        <v>58</v>
      </c>
      <c r="G38">
        <v>15</v>
      </c>
      <c r="H38">
        <v>12</v>
      </c>
      <c r="I38">
        <v>56.9</v>
      </c>
      <c r="J38">
        <v>45</v>
      </c>
      <c r="L38">
        <v>39.9</v>
      </c>
      <c r="P38">
        <v>49.7</v>
      </c>
      <c r="AG38" s="1">
        <v>19329</v>
      </c>
      <c r="AH38">
        <v>26.57</v>
      </c>
      <c r="AI38" s="4">
        <f t="shared" si="0"/>
        <v>3.5463756819953243E-2</v>
      </c>
      <c r="AJ38" s="4">
        <f t="shared" si="12"/>
        <v>0.1177955405973917</v>
      </c>
      <c r="AK38">
        <v>56.8</v>
      </c>
      <c r="AL38">
        <f t="shared" si="13"/>
        <v>47.2</v>
      </c>
      <c r="AZ38" s="3">
        <v>19299</v>
      </c>
      <c r="BA38" s="2">
        <v>56.2</v>
      </c>
      <c r="BB38" s="8" t="str">
        <f>IF(OR(BA38&gt;BA37,BA38=BA37),"+","-")</f>
        <v>+</v>
      </c>
      <c r="BC38" s="2">
        <v>59.9</v>
      </c>
      <c r="BD38" s="8" t="str">
        <f>IF(OR(BC38&gt;BC37,BC38=BC37),"+","-")</f>
        <v>-</v>
      </c>
      <c r="BE38" s="2">
        <v>65.3</v>
      </c>
      <c r="BF38" s="8" t="str">
        <f>IF(OR(BE38&gt;BE37,BE38=BE37),"+","-")</f>
        <v>-</v>
      </c>
      <c r="BG38" s="2">
        <v>57.8</v>
      </c>
      <c r="BH38" s="8" t="str">
        <f>IF(OR(BG38&gt;BG37,BG38=BG37),"+","-")</f>
        <v>+</v>
      </c>
      <c r="BI38" s="2">
        <v>43.3</v>
      </c>
      <c r="BJ38" s="8" t="str">
        <f>IF(OR(BI38&gt;BI37,BI38=BI37),"+","-")</f>
        <v>+</v>
      </c>
      <c r="BK38" s="2">
        <v>38.200000000000003</v>
      </c>
      <c r="BL38" s="8" t="str">
        <f>IF(OR(BK38&gt;BK37,BK38=BK37),"+","-")</f>
        <v>-</v>
      </c>
      <c r="BM38" s="2"/>
      <c r="BN38" s="8" t="str">
        <f>IF(OR(BM38&gt;BM37,BM38=BM37),"+","-")</f>
        <v>+</v>
      </c>
      <c r="BO38" s="2">
        <v>54.1</v>
      </c>
      <c r="BP38" s="8" t="str">
        <f t="shared" si="11"/>
        <v>-</v>
      </c>
      <c r="BQ38" s="2"/>
      <c r="BR38" s="8" t="str">
        <f>IF(OR(BQ38&gt;BQ37,BQ38=BQ37),"+","-")</f>
        <v>+</v>
      </c>
      <c r="BS38" s="2"/>
      <c r="BT38" s="8" t="str">
        <f>IF(OR(BS38&gt;BS37,BS38=BS37),"+","-")</f>
        <v>+</v>
      </c>
      <c r="BU38" s="2"/>
      <c r="BV38" s="8" t="str">
        <f>IF(OR(BU38&gt;BU37,BU38=BU37),"+","-")</f>
        <v>+</v>
      </c>
    </row>
    <row r="39" spans="1:74" x14ac:dyDescent="0.25">
      <c r="A39" s="1"/>
      <c r="B39" s="1">
        <v>42522</v>
      </c>
      <c r="C39">
        <v>52.8</v>
      </c>
      <c r="D39" s="1">
        <v>42522</v>
      </c>
      <c r="E39">
        <v>31</v>
      </c>
      <c r="F39">
        <v>51</v>
      </c>
      <c r="G39">
        <v>18</v>
      </c>
      <c r="H39">
        <v>13</v>
      </c>
      <c r="I39">
        <v>57</v>
      </c>
      <c r="J39">
        <v>43.5</v>
      </c>
      <c r="L39">
        <v>40</v>
      </c>
      <c r="P39">
        <v>48.2</v>
      </c>
      <c r="AG39" s="1">
        <v>19360</v>
      </c>
      <c r="AH39">
        <v>26.379999000000002</v>
      </c>
      <c r="AI39" s="4">
        <f t="shared" si="0"/>
        <v>-7.1509597290176424E-3</v>
      </c>
      <c r="AJ39" s="4">
        <f t="shared" si="12"/>
        <v>9.2792050239935892E-2</v>
      </c>
      <c r="AK39">
        <v>55.8</v>
      </c>
      <c r="AL39">
        <f t="shared" si="13"/>
        <v>46.5</v>
      </c>
      <c r="AZ39" s="3">
        <v>19329</v>
      </c>
      <c r="BA39" s="2">
        <v>56.8</v>
      </c>
      <c r="BB39" s="2" t="str">
        <f t="shared" ref="BB39:BB102" si="24">IF(OR(BA39&gt;BA38,BA39=BA38),"+","-")</f>
        <v>+</v>
      </c>
      <c r="BC39" s="2">
        <v>58.8</v>
      </c>
      <c r="BD39" s="8" t="str">
        <f>IF(OR(BC39&gt;BC38,BC39=BC38),"+","-")</f>
        <v>-</v>
      </c>
      <c r="BE39" s="2">
        <v>65</v>
      </c>
      <c r="BF39" s="8" t="str">
        <f>IF(OR(BE39&gt;BE38,BE39=BE38),"+","-")</f>
        <v>-</v>
      </c>
      <c r="BG39" s="2">
        <v>60.9</v>
      </c>
      <c r="BH39" s="8" t="str">
        <f>IF(OR(BG39&gt;BG38,BG39=BG38),"+","-")</f>
        <v>+</v>
      </c>
      <c r="BI39" s="2">
        <v>45</v>
      </c>
      <c r="BJ39" s="8" t="str">
        <f>IF(OR(BI39&gt;BI38,BI39=BI38),"+","-")</f>
        <v>+</v>
      </c>
      <c r="BK39" s="2">
        <v>39.9</v>
      </c>
      <c r="BL39" s="8" t="str">
        <f>IF(OR(BK39&gt;BK38,BK39=BK38),"+","-")</f>
        <v>+</v>
      </c>
      <c r="BM39" s="2"/>
      <c r="BN39" s="8" t="str">
        <f>IF(OR(BM39&gt;BM38,BM39=BM38),"+","-")</f>
        <v>+</v>
      </c>
      <c r="BO39" s="2">
        <v>49.7</v>
      </c>
      <c r="BP39" s="8" t="str">
        <f t="shared" si="11"/>
        <v>-</v>
      </c>
      <c r="BQ39" s="2"/>
      <c r="BR39" s="8" t="str">
        <f>IF(OR(BQ39&gt;BQ38,BQ39=BQ38),"+","-")</f>
        <v>+</v>
      </c>
      <c r="BS39" s="2"/>
      <c r="BT39" s="8" t="str">
        <f>IF(OR(BS39&gt;BS38,BS39=BS38),"+","-")</f>
        <v>+</v>
      </c>
      <c r="BU39" s="2"/>
      <c r="BV39" s="8" t="str">
        <f>IF(OR(BU39&gt;BU38,BU39=BU38),"+","-")</f>
        <v>+</v>
      </c>
    </row>
    <row r="40" spans="1:74" x14ac:dyDescent="0.25">
      <c r="A40" s="1"/>
      <c r="B40" s="1">
        <v>42491</v>
      </c>
      <c r="C40">
        <v>51</v>
      </c>
      <c r="D40" s="1">
        <v>42491</v>
      </c>
      <c r="E40">
        <v>32</v>
      </c>
      <c r="F40">
        <v>51</v>
      </c>
      <c r="G40">
        <v>17</v>
      </c>
      <c r="H40">
        <v>15</v>
      </c>
      <c r="I40">
        <v>55.7</v>
      </c>
      <c r="J40">
        <v>41.5</v>
      </c>
      <c r="L40">
        <v>40.9</v>
      </c>
      <c r="P40">
        <v>45.1</v>
      </c>
      <c r="AG40" s="1">
        <v>19391</v>
      </c>
      <c r="AH40">
        <v>25.9</v>
      </c>
      <c r="AI40" s="4">
        <f t="shared" si="0"/>
        <v>-1.8195565511583339E-2</v>
      </c>
      <c r="AJ40" s="4">
        <f t="shared" si="12"/>
        <v>0.11349957007738594</v>
      </c>
      <c r="AK40">
        <v>59.4</v>
      </c>
      <c r="AL40">
        <f t="shared" si="13"/>
        <v>44.7</v>
      </c>
      <c r="AZ40" s="3">
        <v>19360</v>
      </c>
      <c r="BA40" s="2">
        <v>55.8</v>
      </c>
      <c r="BB40" s="2" t="str">
        <f t="shared" si="24"/>
        <v>-</v>
      </c>
      <c r="BC40" s="2">
        <v>60.4</v>
      </c>
      <c r="BD40" s="8" t="str">
        <f t="shared" ref="BD40:BD103" si="25">IF(OR(BC40&gt;BC39,BC40=BC39),"+","-")</f>
        <v>+</v>
      </c>
      <c r="BE40" s="2">
        <v>64.3</v>
      </c>
      <c r="BF40" s="8" t="str">
        <f t="shared" ref="BF40:BF103" si="26">IF(OR(BE40&gt;BE39,BE40=BE39),"+","-")</f>
        <v>-</v>
      </c>
      <c r="BG40" s="2">
        <v>55.6</v>
      </c>
      <c r="BH40" s="8" t="str">
        <f t="shared" ref="BH40:BH103" si="27">IF(OR(BG40&gt;BG39,BG40=BG39),"+","-")</f>
        <v>-</v>
      </c>
      <c r="BI40" s="2">
        <v>43.5</v>
      </c>
      <c r="BJ40" s="8" t="str">
        <f t="shared" ref="BJ40:BJ103" si="28">IF(OR(BI40&gt;BI39,BI40=BI39),"+","-")</f>
        <v>-</v>
      </c>
      <c r="BK40" s="2">
        <v>40</v>
      </c>
      <c r="BL40" s="8" t="str">
        <f t="shared" ref="BL40:BL103" si="29">IF(OR(BK40&gt;BK39,BK40=BK39),"+","-")</f>
        <v>+</v>
      </c>
      <c r="BM40" s="2"/>
      <c r="BN40" s="8" t="str">
        <f t="shared" ref="BN40:BN103" si="30">IF(OR(BM40&gt;BM39,BM40=BM39),"+","-")</f>
        <v>+</v>
      </c>
      <c r="BO40" s="2">
        <v>48.2</v>
      </c>
      <c r="BP40" s="8" t="str">
        <f t="shared" si="11"/>
        <v>-</v>
      </c>
      <c r="BQ40" s="2"/>
      <c r="BR40" s="8" t="str">
        <f t="shared" ref="BR40:BR103" si="31">IF(OR(BQ40&gt;BQ39,BQ40=BQ39),"+","-")</f>
        <v>+</v>
      </c>
      <c r="BS40" s="2"/>
      <c r="BT40" s="8" t="str">
        <f t="shared" ref="BT40:BT103" si="32">IF(OR(BS40&gt;BS39,BS40=BS39),"+","-")</f>
        <v>+</v>
      </c>
      <c r="BU40" s="2"/>
      <c r="BV40" s="8" t="str">
        <f t="shared" ref="BV40:BV103" si="33">IF(OR(BU40&gt;BU39,BU40=BU39),"+","-")</f>
        <v>+</v>
      </c>
    </row>
    <row r="41" spans="1:74" x14ac:dyDescent="0.25">
      <c r="A41" s="1"/>
      <c r="B41" s="1">
        <v>42461</v>
      </c>
      <c r="C41">
        <v>50.7</v>
      </c>
      <c r="D41" s="1">
        <v>42461</v>
      </c>
      <c r="E41">
        <v>38</v>
      </c>
      <c r="F41">
        <v>45</v>
      </c>
      <c r="G41">
        <v>17</v>
      </c>
      <c r="H41">
        <v>21</v>
      </c>
      <c r="I41">
        <v>55.8</v>
      </c>
      <c r="J41">
        <v>41.8</v>
      </c>
      <c r="L41">
        <v>44.3</v>
      </c>
      <c r="P41">
        <v>54.5</v>
      </c>
      <c r="AG41" s="1">
        <v>19419</v>
      </c>
      <c r="AH41">
        <v>25.290001</v>
      </c>
      <c r="AI41" s="4">
        <f t="shared" si="0"/>
        <v>-2.3552084942084883E-2</v>
      </c>
      <c r="AJ41" s="4">
        <f t="shared" si="12"/>
        <v>3.7751332057803434E-2</v>
      </c>
      <c r="AK41">
        <v>55.4</v>
      </c>
      <c r="AL41">
        <f t="shared" si="13"/>
        <v>41.8</v>
      </c>
      <c r="AZ41" s="3">
        <v>19391</v>
      </c>
      <c r="BA41" s="2">
        <v>59.4</v>
      </c>
      <c r="BB41" s="2" t="str">
        <f t="shared" si="24"/>
        <v>+</v>
      </c>
      <c r="BC41" s="2">
        <v>64.599999999999994</v>
      </c>
      <c r="BD41" s="8" t="str">
        <f t="shared" si="25"/>
        <v>+</v>
      </c>
      <c r="BE41" s="2">
        <v>69.8</v>
      </c>
      <c r="BF41" s="8" t="str">
        <f t="shared" si="26"/>
        <v>+</v>
      </c>
      <c r="BG41" s="2">
        <v>61.5</v>
      </c>
      <c r="BH41" s="8" t="str">
        <f t="shared" si="27"/>
        <v>+</v>
      </c>
      <c r="BI41" s="2">
        <v>41.5</v>
      </c>
      <c r="BJ41" s="8" t="str">
        <f t="shared" si="28"/>
        <v>-</v>
      </c>
      <c r="BK41" s="2">
        <v>40.9</v>
      </c>
      <c r="BL41" s="8" t="str">
        <f t="shared" si="29"/>
        <v>+</v>
      </c>
      <c r="BM41" s="2"/>
      <c r="BN41" s="8" t="str">
        <f t="shared" si="30"/>
        <v>+</v>
      </c>
      <c r="BO41" s="2">
        <v>45.1</v>
      </c>
      <c r="BP41" s="8" t="str">
        <f t="shared" si="11"/>
        <v>-</v>
      </c>
      <c r="BQ41" s="2"/>
      <c r="BR41" s="8" t="str">
        <f t="shared" si="31"/>
        <v>+</v>
      </c>
      <c r="BS41" s="2"/>
      <c r="BT41" s="8" t="str">
        <f t="shared" si="32"/>
        <v>+</v>
      </c>
      <c r="BU41" s="2"/>
      <c r="BV41" s="8" t="str">
        <f t="shared" si="33"/>
        <v>+</v>
      </c>
    </row>
    <row r="42" spans="1:74" x14ac:dyDescent="0.25">
      <c r="A42" s="1"/>
      <c r="B42" s="1">
        <v>42430</v>
      </c>
      <c r="C42">
        <v>51.7</v>
      </c>
      <c r="D42" s="1">
        <v>42430</v>
      </c>
      <c r="E42">
        <v>32</v>
      </c>
      <c r="F42">
        <v>56</v>
      </c>
      <c r="G42">
        <v>12</v>
      </c>
      <c r="H42">
        <v>20</v>
      </c>
      <c r="I42">
        <v>58.3</v>
      </c>
      <c r="J42">
        <v>41.8</v>
      </c>
      <c r="L42">
        <v>46.4</v>
      </c>
      <c r="P42">
        <v>73.3</v>
      </c>
      <c r="AG42" s="1">
        <v>19450</v>
      </c>
      <c r="AH42">
        <v>24.620000999999998</v>
      </c>
      <c r="AI42" s="4">
        <f t="shared" si="0"/>
        <v>-2.649268380811854E-2</v>
      </c>
      <c r="AJ42" s="4">
        <f t="shared" si="12"/>
        <v>5.5746183533447603E-2</v>
      </c>
      <c r="AK42">
        <v>50.5</v>
      </c>
      <c r="AL42">
        <f t="shared" si="13"/>
        <v>40</v>
      </c>
      <c r="AZ42" s="3">
        <v>19419</v>
      </c>
      <c r="BA42" s="2">
        <v>55.4</v>
      </c>
      <c r="BB42" s="2" t="str">
        <f t="shared" si="24"/>
        <v>-</v>
      </c>
      <c r="BC42" s="2">
        <v>56</v>
      </c>
      <c r="BD42" s="8" t="str">
        <f t="shared" si="25"/>
        <v>-</v>
      </c>
      <c r="BE42" s="2">
        <v>62.4</v>
      </c>
      <c r="BF42" s="8" t="str">
        <f t="shared" si="26"/>
        <v>-</v>
      </c>
      <c r="BG42" s="2">
        <v>61.7</v>
      </c>
      <c r="BH42" s="8" t="str">
        <f t="shared" si="27"/>
        <v>+</v>
      </c>
      <c r="BI42" s="2">
        <v>41.8</v>
      </c>
      <c r="BJ42" s="8" t="str">
        <f t="shared" si="28"/>
        <v>+</v>
      </c>
      <c r="BK42" s="2">
        <v>44.3</v>
      </c>
      <c r="BL42" s="8" t="str">
        <f t="shared" si="29"/>
        <v>+</v>
      </c>
      <c r="BM42" s="2"/>
      <c r="BN42" s="8" t="str">
        <f t="shared" si="30"/>
        <v>+</v>
      </c>
      <c r="BO42" s="2">
        <v>54.5</v>
      </c>
      <c r="BP42" s="8" t="str">
        <f t="shared" si="11"/>
        <v>+</v>
      </c>
      <c r="BQ42" s="2"/>
      <c r="BR42" s="8" t="str">
        <f t="shared" si="31"/>
        <v>+</v>
      </c>
      <c r="BS42" s="2"/>
      <c r="BT42" s="8" t="str">
        <f t="shared" si="32"/>
        <v>+</v>
      </c>
      <c r="BU42" s="2"/>
      <c r="BV42" s="8" t="str">
        <f t="shared" si="33"/>
        <v>+</v>
      </c>
    </row>
    <row r="43" spans="1:74" x14ac:dyDescent="0.25">
      <c r="A43" s="1"/>
      <c r="B43" s="1">
        <v>42401</v>
      </c>
      <c r="C43">
        <v>49.7</v>
      </c>
      <c r="D43" s="1">
        <v>42401</v>
      </c>
      <c r="E43">
        <v>25</v>
      </c>
      <c r="F43">
        <v>56</v>
      </c>
      <c r="G43">
        <v>19</v>
      </c>
      <c r="H43">
        <v>6</v>
      </c>
      <c r="I43">
        <v>51.5</v>
      </c>
      <c r="J43">
        <v>38.6</v>
      </c>
      <c r="L43">
        <v>43.8</v>
      </c>
      <c r="P43">
        <v>69.3</v>
      </c>
      <c r="AG43" s="1">
        <v>19480</v>
      </c>
      <c r="AH43">
        <v>24.540001</v>
      </c>
      <c r="AI43" s="4">
        <f t="shared" si="0"/>
        <v>-3.2493906072545774E-3</v>
      </c>
      <c r="AJ43" s="4">
        <f t="shared" si="12"/>
        <v>2.8499579694066218E-2</v>
      </c>
      <c r="AK43">
        <v>51.1</v>
      </c>
      <c r="AL43">
        <f t="shared" si="13"/>
        <v>36.700000000000003</v>
      </c>
      <c r="AZ43" s="3">
        <v>19450</v>
      </c>
      <c r="BA43" s="2">
        <v>50.5</v>
      </c>
      <c r="BB43" s="2" t="str">
        <f t="shared" si="24"/>
        <v>-</v>
      </c>
      <c r="BC43" s="2">
        <v>47.2</v>
      </c>
      <c r="BD43" s="8" t="str">
        <f t="shared" si="25"/>
        <v>-</v>
      </c>
      <c r="BE43" s="2">
        <v>54</v>
      </c>
      <c r="BF43" s="8" t="str">
        <f t="shared" si="26"/>
        <v>-</v>
      </c>
      <c r="BG43" s="2">
        <v>59.4</v>
      </c>
      <c r="BH43" s="8" t="str">
        <f t="shared" si="27"/>
        <v>-</v>
      </c>
      <c r="BI43" s="2">
        <v>41.8</v>
      </c>
      <c r="BJ43" s="8" t="str">
        <f t="shared" si="28"/>
        <v>+</v>
      </c>
      <c r="BK43" s="2">
        <v>46.4</v>
      </c>
      <c r="BL43" s="8" t="str">
        <f t="shared" si="29"/>
        <v>+</v>
      </c>
      <c r="BM43" s="2"/>
      <c r="BN43" s="8" t="str">
        <f t="shared" si="30"/>
        <v>+</v>
      </c>
      <c r="BO43" s="2">
        <v>73.3</v>
      </c>
      <c r="BP43" s="8" t="str">
        <f t="shared" si="11"/>
        <v>+</v>
      </c>
      <c r="BQ43" s="2"/>
      <c r="BR43" s="8" t="str">
        <f t="shared" si="31"/>
        <v>+</v>
      </c>
      <c r="BS43" s="2"/>
      <c r="BT43" s="8" t="str">
        <f t="shared" si="32"/>
        <v>+</v>
      </c>
      <c r="BU43" s="2"/>
      <c r="BV43" s="8" t="str">
        <f t="shared" si="33"/>
        <v>+</v>
      </c>
    </row>
    <row r="44" spans="1:74" x14ac:dyDescent="0.25">
      <c r="A44" s="1"/>
      <c r="B44" s="1">
        <v>42370</v>
      </c>
      <c r="C44">
        <v>48.2</v>
      </c>
      <c r="D44" s="1">
        <v>42370</v>
      </c>
      <c r="E44">
        <v>26</v>
      </c>
      <c r="F44">
        <v>49</v>
      </c>
      <c r="G44">
        <v>25</v>
      </c>
      <c r="H44">
        <v>1</v>
      </c>
      <c r="I44">
        <v>51.5</v>
      </c>
      <c r="J44">
        <v>35.1</v>
      </c>
      <c r="L44">
        <v>41.2</v>
      </c>
      <c r="P44">
        <v>72.3</v>
      </c>
      <c r="AG44" s="1">
        <v>19511</v>
      </c>
      <c r="AH44">
        <v>24.139999</v>
      </c>
      <c r="AI44" s="4">
        <f t="shared" si="0"/>
        <v>-1.6299999335778373E-2</v>
      </c>
      <c r="AJ44" s="4">
        <f t="shared" si="12"/>
        <v>-3.2852565418772663E-2</v>
      </c>
      <c r="AK44">
        <v>48.9</v>
      </c>
      <c r="AL44">
        <f t="shared" si="13"/>
        <v>39.5</v>
      </c>
      <c r="AZ44" s="3">
        <v>19480</v>
      </c>
      <c r="BA44" s="2">
        <v>51.1</v>
      </c>
      <c r="BB44" s="2" t="str">
        <f t="shared" si="24"/>
        <v>+</v>
      </c>
      <c r="BC44" s="2">
        <v>52</v>
      </c>
      <c r="BD44" s="8" t="str">
        <f t="shared" si="25"/>
        <v>+</v>
      </c>
      <c r="BE44" s="2">
        <v>57.3</v>
      </c>
      <c r="BF44" s="8" t="str">
        <f t="shared" si="26"/>
        <v>+</v>
      </c>
      <c r="BG44" s="2">
        <v>55</v>
      </c>
      <c r="BH44" s="8" t="str">
        <f t="shared" si="27"/>
        <v>-</v>
      </c>
      <c r="BI44" s="2">
        <v>38.6</v>
      </c>
      <c r="BJ44" s="8" t="str">
        <f t="shared" si="28"/>
        <v>-</v>
      </c>
      <c r="BK44" s="2">
        <v>43.8</v>
      </c>
      <c r="BL44" s="8" t="str">
        <f t="shared" si="29"/>
        <v>-</v>
      </c>
      <c r="BM44" s="2"/>
      <c r="BN44" s="8" t="str">
        <f t="shared" si="30"/>
        <v>+</v>
      </c>
      <c r="BO44" s="2">
        <v>69.3</v>
      </c>
      <c r="BP44" s="8" t="str">
        <f t="shared" si="11"/>
        <v>-</v>
      </c>
      <c r="BQ44" s="2"/>
      <c r="BR44" s="8" t="str">
        <f t="shared" si="31"/>
        <v>+</v>
      </c>
      <c r="BS44" s="2"/>
      <c r="BT44" s="8" t="str">
        <f t="shared" si="32"/>
        <v>+</v>
      </c>
      <c r="BU44" s="2"/>
      <c r="BV44" s="8" t="str">
        <f t="shared" si="33"/>
        <v>+</v>
      </c>
    </row>
    <row r="45" spans="1:74" x14ac:dyDescent="0.25">
      <c r="A45" s="1"/>
      <c r="B45" s="1">
        <v>42339</v>
      </c>
      <c r="C45">
        <v>48</v>
      </c>
      <c r="D45" s="1">
        <v>42339</v>
      </c>
      <c r="E45">
        <v>20</v>
      </c>
      <c r="F45">
        <v>51</v>
      </c>
      <c r="G45">
        <v>29</v>
      </c>
      <c r="H45">
        <v>-9</v>
      </c>
      <c r="I45">
        <v>48.8</v>
      </c>
      <c r="J45">
        <v>33.299999999999997</v>
      </c>
      <c r="L45">
        <v>44.6</v>
      </c>
      <c r="P45">
        <v>69.7</v>
      </c>
      <c r="AG45" s="1">
        <v>19541</v>
      </c>
      <c r="AH45">
        <v>24.75</v>
      </c>
      <c r="AI45" s="4">
        <f t="shared" si="0"/>
        <v>2.5269305106433538E-2</v>
      </c>
      <c r="AJ45" s="4">
        <f t="shared" si="12"/>
        <v>-2.5590551181102306E-2</v>
      </c>
      <c r="AK45">
        <v>48.5</v>
      </c>
      <c r="AL45">
        <f t="shared" si="13"/>
        <v>43.3</v>
      </c>
      <c r="AZ45" s="3">
        <v>19511</v>
      </c>
      <c r="BA45" s="2">
        <v>48.9</v>
      </c>
      <c r="BB45" s="2" t="str">
        <f t="shared" si="24"/>
        <v>-</v>
      </c>
      <c r="BC45" s="2">
        <v>49.3</v>
      </c>
      <c r="BD45" s="8" t="str">
        <f t="shared" si="25"/>
        <v>-</v>
      </c>
      <c r="BE45" s="2">
        <v>57.1</v>
      </c>
      <c r="BF45" s="8" t="str">
        <f t="shared" si="26"/>
        <v>-</v>
      </c>
      <c r="BG45" s="2">
        <v>52.3</v>
      </c>
      <c r="BH45" s="8" t="str">
        <f t="shared" si="27"/>
        <v>-</v>
      </c>
      <c r="BI45" s="2">
        <v>35.1</v>
      </c>
      <c r="BJ45" s="8" t="str">
        <f t="shared" si="28"/>
        <v>-</v>
      </c>
      <c r="BK45" s="2">
        <v>41.2</v>
      </c>
      <c r="BL45" s="8" t="str">
        <f t="shared" si="29"/>
        <v>-</v>
      </c>
      <c r="BM45" s="2"/>
      <c r="BN45" s="8" t="str">
        <f t="shared" si="30"/>
        <v>+</v>
      </c>
      <c r="BO45" s="2">
        <v>72.3</v>
      </c>
      <c r="BP45" s="8" t="str">
        <f t="shared" si="11"/>
        <v>+</v>
      </c>
      <c r="BQ45" s="2"/>
      <c r="BR45" s="8" t="str">
        <f t="shared" si="31"/>
        <v>+</v>
      </c>
      <c r="BS45" s="2"/>
      <c r="BT45" s="8" t="str">
        <f t="shared" si="32"/>
        <v>+</v>
      </c>
      <c r="BU45" s="2"/>
      <c r="BV45" s="8" t="str">
        <f t="shared" si="33"/>
        <v>+</v>
      </c>
    </row>
    <row r="46" spans="1:74" x14ac:dyDescent="0.25">
      <c r="A46" s="1"/>
      <c r="B46" s="1">
        <v>42309</v>
      </c>
      <c r="C46">
        <v>48.4</v>
      </c>
      <c r="D46" s="1">
        <v>42309</v>
      </c>
      <c r="E46">
        <v>22</v>
      </c>
      <c r="F46">
        <v>53</v>
      </c>
      <c r="G46">
        <v>25</v>
      </c>
      <c r="H46">
        <v>-3</v>
      </c>
      <c r="I46">
        <v>49</v>
      </c>
      <c r="J46">
        <v>28.5</v>
      </c>
      <c r="L46">
        <v>45.6</v>
      </c>
      <c r="P46">
        <v>62</v>
      </c>
      <c r="AG46" s="1">
        <v>19572</v>
      </c>
      <c r="AH46">
        <v>23.32</v>
      </c>
      <c r="AI46" s="4">
        <f t="shared" si="0"/>
        <v>-5.7777777777777768E-2</v>
      </c>
      <c r="AJ46" s="4">
        <f t="shared" si="12"/>
        <v>-6.8318055600557051E-2</v>
      </c>
      <c r="AK46">
        <v>46.3</v>
      </c>
      <c r="AL46">
        <f t="shared" si="13"/>
        <v>48.3</v>
      </c>
      <c r="AZ46" s="3">
        <v>19541</v>
      </c>
      <c r="BA46" s="2">
        <v>48.5</v>
      </c>
      <c r="BB46" s="2" t="str">
        <f t="shared" si="24"/>
        <v>-</v>
      </c>
      <c r="BC46" s="2">
        <v>48.3</v>
      </c>
      <c r="BD46" s="8" t="str">
        <f t="shared" si="25"/>
        <v>-</v>
      </c>
      <c r="BE46" s="2">
        <v>55.2</v>
      </c>
      <c r="BF46" s="8" t="str">
        <f t="shared" si="26"/>
        <v>-</v>
      </c>
      <c r="BG46" s="2">
        <v>53.8</v>
      </c>
      <c r="BH46" s="8" t="str">
        <f t="shared" si="27"/>
        <v>+</v>
      </c>
      <c r="BI46" s="2">
        <v>33.299999999999997</v>
      </c>
      <c r="BJ46" s="8" t="str">
        <f t="shared" si="28"/>
        <v>-</v>
      </c>
      <c r="BK46" s="2">
        <v>44.6</v>
      </c>
      <c r="BL46" s="8" t="str">
        <f t="shared" si="29"/>
        <v>+</v>
      </c>
      <c r="BM46" s="2"/>
      <c r="BN46" s="8" t="str">
        <f t="shared" si="30"/>
        <v>+</v>
      </c>
      <c r="BO46" s="2">
        <v>69.7</v>
      </c>
      <c r="BP46" s="8" t="str">
        <f t="shared" si="11"/>
        <v>-</v>
      </c>
      <c r="BQ46" s="2"/>
      <c r="BR46" s="8" t="str">
        <f t="shared" si="31"/>
        <v>+</v>
      </c>
      <c r="BS46" s="2"/>
      <c r="BT46" s="8" t="str">
        <f t="shared" si="32"/>
        <v>+</v>
      </c>
      <c r="BU46" s="2"/>
      <c r="BV46" s="8" t="str">
        <f t="shared" si="33"/>
        <v>+</v>
      </c>
    </row>
    <row r="47" spans="1:74" x14ac:dyDescent="0.25">
      <c r="A47" s="1"/>
      <c r="B47" s="1">
        <v>42278</v>
      </c>
      <c r="C47">
        <v>49.4</v>
      </c>
      <c r="D47" s="1">
        <v>42278</v>
      </c>
      <c r="E47">
        <v>24</v>
      </c>
      <c r="F47">
        <v>53</v>
      </c>
      <c r="G47">
        <v>23</v>
      </c>
      <c r="H47">
        <v>1</v>
      </c>
      <c r="I47">
        <v>50.8</v>
      </c>
      <c r="J47">
        <v>26.5</v>
      </c>
      <c r="L47">
        <v>46.2</v>
      </c>
      <c r="P47">
        <v>55.8</v>
      </c>
      <c r="AG47" s="1">
        <v>19603</v>
      </c>
      <c r="AH47">
        <v>23.35</v>
      </c>
      <c r="AI47" s="4">
        <f t="shared" si="0"/>
        <v>1.2864493996569955E-3</v>
      </c>
      <c r="AJ47" s="4">
        <f t="shared" si="12"/>
        <v>-4.8492296312457314E-2</v>
      </c>
      <c r="AK47">
        <v>43.5</v>
      </c>
      <c r="AL47">
        <f t="shared" si="13"/>
        <v>60.4</v>
      </c>
      <c r="AZ47" s="3">
        <v>19572</v>
      </c>
      <c r="BA47" s="2">
        <v>46.3</v>
      </c>
      <c r="BB47" s="2" t="str">
        <f t="shared" si="24"/>
        <v>-</v>
      </c>
      <c r="BC47" s="2">
        <v>44.2</v>
      </c>
      <c r="BD47" s="8" t="str">
        <f t="shared" si="25"/>
        <v>-</v>
      </c>
      <c r="BE47" s="2">
        <v>53.1</v>
      </c>
      <c r="BF47" s="8" t="str">
        <f t="shared" si="26"/>
        <v>-</v>
      </c>
      <c r="BG47" s="2">
        <v>54.4</v>
      </c>
      <c r="BH47" s="8" t="str">
        <f t="shared" si="27"/>
        <v>+</v>
      </c>
      <c r="BI47" s="2">
        <v>28.5</v>
      </c>
      <c r="BJ47" s="8" t="str">
        <f t="shared" si="28"/>
        <v>-</v>
      </c>
      <c r="BK47" s="2">
        <v>45.6</v>
      </c>
      <c r="BL47" s="8" t="str">
        <f t="shared" si="29"/>
        <v>+</v>
      </c>
      <c r="BM47" s="2"/>
      <c r="BN47" s="8" t="str">
        <f t="shared" si="30"/>
        <v>+</v>
      </c>
      <c r="BO47" s="2">
        <v>62</v>
      </c>
      <c r="BP47" s="8" t="str">
        <f t="shared" si="11"/>
        <v>-</v>
      </c>
      <c r="BQ47" s="2"/>
      <c r="BR47" s="8" t="str">
        <f t="shared" si="31"/>
        <v>+</v>
      </c>
      <c r="BS47" s="2"/>
      <c r="BT47" s="8" t="str">
        <f t="shared" si="32"/>
        <v>+</v>
      </c>
      <c r="BU47" s="2"/>
      <c r="BV47" s="8" t="str">
        <f t="shared" si="33"/>
        <v>+</v>
      </c>
    </row>
    <row r="48" spans="1:74" x14ac:dyDescent="0.25">
      <c r="A48" s="1"/>
      <c r="B48" s="1">
        <v>42248</v>
      </c>
      <c r="C48">
        <v>50.2</v>
      </c>
      <c r="D48" s="1">
        <v>42248</v>
      </c>
      <c r="E48">
        <v>22</v>
      </c>
      <c r="F48">
        <v>53</v>
      </c>
      <c r="G48">
        <v>25</v>
      </c>
      <c r="H48">
        <v>-3</v>
      </c>
      <c r="I48">
        <v>50.1</v>
      </c>
      <c r="J48">
        <v>23.2</v>
      </c>
      <c r="L48">
        <v>43.3</v>
      </c>
      <c r="P48">
        <v>43.8</v>
      </c>
      <c r="AG48" s="1">
        <v>19633</v>
      </c>
      <c r="AH48">
        <v>24.540001</v>
      </c>
      <c r="AI48" s="4">
        <f t="shared" si="0"/>
        <v>5.0963640256959257E-2</v>
      </c>
      <c r="AJ48" s="4">
        <f t="shared" si="12"/>
        <v>8.1570146818925782E-4</v>
      </c>
      <c r="AK48">
        <v>40.200000000000003</v>
      </c>
      <c r="AL48">
        <f t="shared" si="13"/>
        <v>56.1</v>
      </c>
      <c r="AZ48" s="3">
        <v>19603</v>
      </c>
      <c r="BA48" s="2">
        <v>43.5</v>
      </c>
      <c r="BB48" s="2" t="str">
        <f t="shared" si="24"/>
        <v>-</v>
      </c>
      <c r="BC48" s="2">
        <v>42.1</v>
      </c>
      <c r="BD48" s="8" t="str">
        <f t="shared" si="25"/>
        <v>-</v>
      </c>
      <c r="BE48" s="2">
        <v>50.7</v>
      </c>
      <c r="BF48" s="8" t="str">
        <f t="shared" si="26"/>
        <v>-</v>
      </c>
      <c r="BG48" s="2">
        <v>48.1</v>
      </c>
      <c r="BH48" s="8" t="str">
        <f t="shared" si="27"/>
        <v>-</v>
      </c>
      <c r="BI48" s="2">
        <v>26.5</v>
      </c>
      <c r="BJ48" s="8" t="str">
        <f t="shared" si="28"/>
        <v>-</v>
      </c>
      <c r="BK48" s="2">
        <v>46.2</v>
      </c>
      <c r="BL48" s="8" t="str">
        <f t="shared" si="29"/>
        <v>+</v>
      </c>
      <c r="BM48" s="2"/>
      <c r="BN48" s="8" t="str">
        <f t="shared" si="30"/>
        <v>+</v>
      </c>
      <c r="BO48" s="2">
        <v>55.8</v>
      </c>
      <c r="BP48" s="8" t="str">
        <f t="shared" si="11"/>
        <v>-</v>
      </c>
      <c r="BQ48" s="2"/>
      <c r="BR48" s="8" t="str">
        <f t="shared" si="31"/>
        <v>+</v>
      </c>
      <c r="BS48" s="2"/>
      <c r="BT48" s="8" t="str">
        <f t="shared" si="32"/>
        <v>+</v>
      </c>
      <c r="BU48" s="2"/>
      <c r="BV48" s="8" t="str">
        <f t="shared" si="33"/>
        <v>+</v>
      </c>
    </row>
    <row r="49" spans="1:74" x14ac:dyDescent="0.25">
      <c r="A49" s="1"/>
      <c r="B49" s="1">
        <v>42217</v>
      </c>
      <c r="C49">
        <v>51.1</v>
      </c>
      <c r="D49" s="1">
        <v>42217</v>
      </c>
      <c r="E49">
        <v>25</v>
      </c>
      <c r="F49">
        <v>51</v>
      </c>
      <c r="G49">
        <v>24</v>
      </c>
      <c r="H49">
        <v>1</v>
      </c>
      <c r="I49">
        <v>51.7</v>
      </c>
      <c r="J49">
        <v>20.7</v>
      </c>
      <c r="L49">
        <v>41.3</v>
      </c>
      <c r="P49">
        <v>45.1</v>
      </c>
      <c r="AG49" s="1">
        <v>19664</v>
      </c>
      <c r="AH49">
        <v>24.76</v>
      </c>
      <c r="AI49" s="4">
        <f t="shared" si="0"/>
        <v>8.9649140601095086E-3</v>
      </c>
      <c r="AJ49" s="4">
        <f t="shared" si="12"/>
        <v>-3.5074045206547097E-2</v>
      </c>
      <c r="AK49">
        <v>37.4</v>
      </c>
      <c r="AL49">
        <f t="shared" si="13"/>
        <v>56.2</v>
      </c>
      <c r="AZ49" s="3">
        <v>19633</v>
      </c>
      <c r="BA49" s="2">
        <v>40.200000000000003</v>
      </c>
      <c r="BB49" s="2" t="str">
        <f t="shared" si="24"/>
        <v>-</v>
      </c>
      <c r="BC49" s="2">
        <v>39.9</v>
      </c>
      <c r="BD49" s="8" t="str">
        <f t="shared" si="25"/>
        <v>-</v>
      </c>
      <c r="BE49" s="2">
        <v>46.8</v>
      </c>
      <c r="BF49" s="8" t="str">
        <f t="shared" si="26"/>
        <v>-</v>
      </c>
      <c r="BG49" s="2">
        <v>43.8</v>
      </c>
      <c r="BH49" s="8" t="str">
        <f t="shared" si="27"/>
        <v>-</v>
      </c>
      <c r="BI49" s="2">
        <v>23.2</v>
      </c>
      <c r="BJ49" s="8" t="str">
        <f t="shared" si="28"/>
        <v>-</v>
      </c>
      <c r="BK49" s="2">
        <v>43.3</v>
      </c>
      <c r="BL49" s="8" t="str">
        <f t="shared" si="29"/>
        <v>-</v>
      </c>
      <c r="BM49" s="2"/>
      <c r="BN49" s="8" t="str">
        <f t="shared" si="30"/>
        <v>+</v>
      </c>
      <c r="BO49" s="2">
        <v>43.8</v>
      </c>
      <c r="BP49" s="8" t="str">
        <f t="shared" si="11"/>
        <v>-</v>
      </c>
      <c r="BQ49" s="2"/>
      <c r="BR49" s="8" t="str">
        <f t="shared" si="31"/>
        <v>+</v>
      </c>
      <c r="BS49" s="2"/>
      <c r="BT49" s="8" t="str">
        <f t="shared" si="32"/>
        <v>+</v>
      </c>
      <c r="BU49" s="2"/>
      <c r="BV49" s="8" t="str">
        <f t="shared" si="33"/>
        <v>+</v>
      </c>
    </row>
    <row r="50" spans="1:74" x14ac:dyDescent="0.25">
      <c r="A50" s="1"/>
      <c r="B50" s="1">
        <v>42186</v>
      </c>
      <c r="C50">
        <v>52.7</v>
      </c>
      <c r="D50" s="1">
        <v>42186</v>
      </c>
      <c r="E50">
        <v>25</v>
      </c>
      <c r="F50">
        <v>55</v>
      </c>
      <c r="G50">
        <v>20</v>
      </c>
      <c r="H50">
        <v>5</v>
      </c>
      <c r="I50">
        <v>56.5</v>
      </c>
      <c r="J50">
        <v>20.2</v>
      </c>
      <c r="L50">
        <v>35.5</v>
      </c>
      <c r="P50">
        <v>47</v>
      </c>
      <c r="AG50" s="1">
        <v>19694</v>
      </c>
      <c r="AH50">
        <v>24.809999000000001</v>
      </c>
      <c r="AI50" s="4">
        <f t="shared" si="0"/>
        <v>2.0193457189014411E-3</v>
      </c>
      <c r="AJ50" s="4">
        <f t="shared" si="12"/>
        <v>-6.6240158073014643E-2</v>
      </c>
      <c r="AK50">
        <v>36.9</v>
      </c>
      <c r="AL50">
        <f t="shared" si="13"/>
        <v>56.8</v>
      </c>
      <c r="AZ50" s="3">
        <v>19664</v>
      </c>
      <c r="BA50" s="2">
        <v>37.4</v>
      </c>
      <c r="BB50" s="2" t="str">
        <f t="shared" si="24"/>
        <v>-</v>
      </c>
      <c r="BC50" s="2">
        <v>38</v>
      </c>
      <c r="BD50" s="8" t="str">
        <f t="shared" si="25"/>
        <v>-</v>
      </c>
      <c r="BE50" s="2">
        <v>44.6</v>
      </c>
      <c r="BF50" s="8" t="str">
        <f t="shared" si="26"/>
        <v>-</v>
      </c>
      <c r="BG50" s="2">
        <v>37.9</v>
      </c>
      <c r="BH50" s="8" t="str">
        <f t="shared" si="27"/>
        <v>-</v>
      </c>
      <c r="BI50" s="2">
        <v>20.7</v>
      </c>
      <c r="BJ50" s="8" t="str">
        <f t="shared" si="28"/>
        <v>-</v>
      </c>
      <c r="BK50" s="2">
        <v>41.3</v>
      </c>
      <c r="BL50" s="8" t="str">
        <f t="shared" si="29"/>
        <v>-</v>
      </c>
      <c r="BM50" s="2"/>
      <c r="BN50" s="8" t="str">
        <f t="shared" si="30"/>
        <v>+</v>
      </c>
      <c r="BO50" s="2">
        <v>45.1</v>
      </c>
      <c r="BP50" s="8" t="str">
        <f t="shared" si="11"/>
        <v>+</v>
      </c>
      <c r="BQ50" s="2"/>
      <c r="BR50" s="8" t="str">
        <f t="shared" si="31"/>
        <v>+</v>
      </c>
      <c r="BS50" s="2"/>
      <c r="BT50" s="8" t="str">
        <f t="shared" si="32"/>
        <v>+</v>
      </c>
      <c r="BU50" s="2"/>
      <c r="BV50" s="8" t="str">
        <f t="shared" si="33"/>
        <v>+</v>
      </c>
    </row>
    <row r="51" spans="1:74" x14ac:dyDescent="0.25">
      <c r="A51" s="1"/>
      <c r="B51" s="1">
        <v>42156</v>
      </c>
      <c r="C51">
        <v>53.5</v>
      </c>
      <c r="D51" s="1">
        <v>42156</v>
      </c>
      <c r="E51">
        <v>29</v>
      </c>
      <c r="F51">
        <v>51</v>
      </c>
      <c r="G51">
        <v>20</v>
      </c>
      <c r="H51">
        <v>9</v>
      </c>
      <c r="I51">
        <v>56</v>
      </c>
      <c r="J51">
        <v>21.8</v>
      </c>
      <c r="L51">
        <v>34.200000000000003</v>
      </c>
      <c r="P51">
        <v>47.7</v>
      </c>
      <c r="AG51" s="1">
        <v>19725</v>
      </c>
      <c r="AH51">
        <v>26.08</v>
      </c>
      <c r="AI51" s="4">
        <f t="shared" si="0"/>
        <v>5.1189079048330352E-2</v>
      </c>
      <c r="AJ51" s="4">
        <f t="shared" si="12"/>
        <v>-1.1372214229424468E-2</v>
      </c>
      <c r="AK51">
        <v>35.6</v>
      </c>
      <c r="AL51">
        <f t="shared" si="13"/>
        <v>55.8</v>
      </c>
      <c r="AZ51" s="3">
        <v>19694</v>
      </c>
      <c r="BA51" s="2">
        <v>36.9</v>
      </c>
      <c r="BB51" s="2" t="str">
        <f t="shared" si="24"/>
        <v>-</v>
      </c>
      <c r="BC51" s="2">
        <v>40.9</v>
      </c>
      <c r="BD51" s="8" t="str">
        <f t="shared" si="25"/>
        <v>+</v>
      </c>
      <c r="BE51" s="2">
        <v>43.4</v>
      </c>
      <c r="BF51" s="8" t="str">
        <f t="shared" si="26"/>
        <v>-</v>
      </c>
      <c r="BG51" s="2">
        <v>35.799999999999997</v>
      </c>
      <c r="BH51" s="8" t="str">
        <f t="shared" si="27"/>
        <v>-</v>
      </c>
      <c r="BI51" s="2">
        <v>20.2</v>
      </c>
      <c r="BJ51" s="8" t="str">
        <f t="shared" si="28"/>
        <v>-</v>
      </c>
      <c r="BK51" s="2">
        <v>35.5</v>
      </c>
      <c r="BL51" s="8" t="str">
        <f t="shared" si="29"/>
        <v>-</v>
      </c>
      <c r="BM51" s="2"/>
      <c r="BN51" s="8" t="str">
        <f t="shared" si="30"/>
        <v>+</v>
      </c>
      <c r="BO51" s="2">
        <v>47</v>
      </c>
      <c r="BP51" s="8" t="str">
        <f t="shared" si="11"/>
        <v>+</v>
      </c>
      <c r="BQ51" s="2"/>
      <c r="BR51" s="8" t="str">
        <f t="shared" si="31"/>
        <v>+</v>
      </c>
      <c r="BS51" s="2"/>
      <c r="BT51" s="8" t="str">
        <f t="shared" si="32"/>
        <v>+</v>
      </c>
      <c r="BU51" s="2"/>
      <c r="BV51" s="8" t="str">
        <f t="shared" si="33"/>
        <v>+</v>
      </c>
    </row>
    <row r="52" spans="1:74" x14ac:dyDescent="0.25">
      <c r="A52" s="1"/>
      <c r="B52" s="1">
        <v>42125</v>
      </c>
      <c r="C52">
        <v>52.8</v>
      </c>
      <c r="D52" s="1">
        <v>42125</v>
      </c>
      <c r="E52">
        <v>29</v>
      </c>
      <c r="F52">
        <v>57</v>
      </c>
      <c r="G52">
        <v>14</v>
      </c>
      <c r="H52">
        <v>15</v>
      </c>
      <c r="I52">
        <v>55.8</v>
      </c>
      <c r="J52">
        <v>23.6</v>
      </c>
      <c r="L52">
        <v>34.200000000000003</v>
      </c>
      <c r="P52">
        <v>40.5</v>
      </c>
      <c r="AG52" s="1">
        <v>19756</v>
      </c>
      <c r="AH52">
        <v>26.15</v>
      </c>
      <c r="AI52" s="4">
        <f t="shared" si="0"/>
        <v>2.6840490797546122E-3</v>
      </c>
      <c r="AJ52" s="4">
        <f t="shared" si="12"/>
        <v>9.6525096525096523E-3</v>
      </c>
      <c r="AK52">
        <v>37.4</v>
      </c>
      <c r="AL52">
        <f t="shared" si="13"/>
        <v>59.4</v>
      </c>
      <c r="AZ52" s="3">
        <v>19725</v>
      </c>
      <c r="BA52" s="2">
        <v>35.6</v>
      </c>
      <c r="BB52" s="2" t="str">
        <f t="shared" si="24"/>
        <v>-</v>
      </c>
      <c r="BC52" s="2">
        <v>37.5</v>
      </c>
      <c r="BD52" s="8" t="str">
        <f t="shared" si="25"/>
        <v>-</v>
      </c>
      <c r="BE52" s="2">
        <v>41.3</v>
      </c>
      <c r="BF52" s="8" t="str">
        <f t="shared" si="26"/>
        <v>-</v>
      </c>
      <c r="BG52" s="2">
        <v>36.6</v>
      </c>
      <c r="BH52" s="8" t="str">
        <f t="shared" si="27"/>
        <v>+</v>
      </c>
      <c r="BI52" s="2">
        <v>21.8</v>
      </c>
      <c r="BJ52" s="8" t="str">
        <f t="shared" si="28"/>
        <v>+</v>
      </c>
      <c r="BK52" s="2">
        <v>34.200000000000003</v>
      </c>
      <c r="BL52" s="8" t="str">
        <f t="shared" si="29"/>
        <v>-</v>
      </c>
      <c r="BM52" s="2"/>
      <c r="BN52" s="8" t="str">
        <f t="shared" si="30"/>
        <v>+</v>
      </c>
      <c r="BO52" s="2">
        <v>47.7</v>
      </c>
      <c r="BP52" s="8" t="str">
        <f t="shared" si="11"/>
        <v>+</v>
      </c>
      <c r="BQ52" s="2"/>
      <c r="BR52" s="8" t="str">
        <f t="shared" si="31"/>
        <v>+</v>
      </c>
      <c r="BS52" s="2"/>
      <c r="BT52" s="8" t="str">
        <f t="shared" si="32"/>
        <v>+</v>
      </c>
      <c r="BU52" s="2"/>
      <c r="BV52" s="8" t="str">
        <f t="shared" si="33"/>
        <v>+</v>
      </c>
    </row>
    <row r="53" spans="1:74" x14ac:dyDescent="0.25">
      <c r="A53" s="1"/>
      <c r="B53" s="1">
        <v>42095</v>
      </c>
      <c r="C53">
        <v>51.5</v>
      </c>
      <c r="D53" s="1">
        <v>42095</v>
      </c>
      <c r="E53">
        <v>35</v>
      </c>
      <c r="F53">
        <v>48</v>
      </c>
      <c r="G53">
        <v>17</v>
      </c>
      <c r="H53">
        <v>18</v>
      </c>
      <c r="I53">
        <v>53.5</v>
      </c>
      <c r="J53">
        <v>26.9</v>
      </c>
      <c r="L53">
        <v>30.9</v>
      </c>
      <c r="P53">
        <v>41.6</v>
      </c>
      <c r="AG53" s="1">
        <v>19784</v>
      </c>
      <c r="AH53">
        <v>26.940000999999999</v>
      </c>
      <c r="AI53" s="4">
        <f t="shared" si="0"/>
        <v>3.0210363288718938E-2</v>
      </c>
      <c r="AJ53" s="4">
        <f t="shared" si="12"/>
        <v>6.5243176542381265E-2</v>
      </c>
      <c r="AK53">
        <v>40.700000000000003</v>
      </c>
      <c r="AL53">
        <f t="shared" si="13"/>
        <v>55.4</v>
      </c>
      <c r="AZ53" s="3">
        <v>19756</v>
      </c>
      <c r="BA53" s="2">
        <v>37.4</v>
      </c>
      <c r="BB53" s="2" t="str">
        <f t="shared" si="24"/>
        <v>+</v>
      </c>
      <c r="BC53" s="2">
        <v>42.9</v>
      </c>
      <c r="BD53" s="8" t="str">
        <f t="shared" si="25"/>
        <v>+</v>
      </c>
      <c r="BE53" s="2">
        <v>45</v>
      </c>
      <c r="BF53" s="8" t="str">
        <f t="shared" si="26"/>
        <v>+</v>
      </c>
      <c r="BG53" s="2">
        <v>31.5</v>
      </c>
      <c r="BH53" s="8" t="str">
        <f t="shared" si="27"/>
        <v>-</v>
      </c>
      <c r="BI53" s="2">
        <v>23.6</v>
      </c>
      <c r="BJ53" s="8" t="str">
        <f t="shared" si="28"/>
        <v>+</v>
      </c>
      <c r="BK53" s="2">
        <v>34.200000000000003</v>
      </c>
      <c r="BL53" s="8" t="str">
        <f t="shared" si="29"/>
        <v>+</v>
      </c>
      <c r="BM53" s="2"/>
      <c r="BN53" s="8" t="str">
        <f t="shared" si="30"/>
        <v>+</v>
      </c>
      <c r="BO53" s="2">
        <v>40.5</v>
      </c>
      <c r="BP53" s="8" t="str">
        <f t="shared" si="11"/>
        <v>-</v>
      </c>
      <c r="BQ53" s="2"/>
      <c r="BR53" s="8" t="str">
        <f t="shared" si="31"/>
        <v>+</v>
      </c>
      <c r="BS53" s="2"/>
      <c r="BT53" s="8" t="str">
        <f t="shared" si="32"/>
        <v>+</v>
      </c>
      <c r="BU53" s="2"/>
      <c r="BV53" s="8" t="str">
        <f t="shared" si="33"/>
        <v>+</v>
      </c>
    </row>
    <row r="54" spans="1:74" x14ac:dyDescent="0.25">
      <c r="A54" s="1"/>
      <c r="B54" s="1">
        <v>42064</v>
      </c>
      <c r="C54">
        <v>51.5</v>
      </c>
      <c r="D54" s="1">
        <v>42064</v>
      </c>
      <c r="E54">
        <v>27</v>
      </c>
      <c r="F54">
        <v>58</v>
      </c>
      <c r="G54">
        <v>15</v>
      </c>
      <c r="H54">
        <v>12</v>
      </c>
      <c r="I54">
        <v>51.8</v>
      </c>
      <c r="J54">
        <v>28</v>
      </c>
      <c r="L54">
        <v>31.6</v>
      </c>
      <c r="P54">
        <v>46.6</v>
      </c>
      <c r="AG54" s="1">
        <v>19815</v>
      </c>
      <c r="AH54">
        <v>28.26</v>
      </c>
      <c r="AI54" s="4">
        <f t="shared" si="0"/>
        <v>4.8997733890210428E-2</v>
      </c>
      <c r="AJ54" s="4">
        <f t="shared" si="12"/>
        <v>0.14784723201270394</v>
      </c>
      <c r="AK54">
        <v>44.7</v>
      </c>
      <c r="AL54">
        <f t="shared" si="13"/>
        <v>50.5</v>
      </c>
      <c r="AZ54" s="3">
        <v>19784</v>
      </c>
      <c r="BA54" s="2">
        <v>40.700000000000003</v>
      </c>
      <c r="BB54" s="2" t="str">
        <f t="shared" si="24"/>
        <v>+</v>
      </c>
      <c r="BC54" s="2">
        <v>50.3</v>
      </c>
      <c r="BD54" s="8" t="str">
        <f t="shared" si="25"/>
        <v>+</v>
      </c>
      <c r="BE54" s="2">
        <v>46</v>
      </c>
      <c r="BF54" s="8" t="str">
        <f t="shared" si="26"/>
        <v>+</v>
      </c>
      <c r="BG54" s="2">
        <v>34.799999999999997</v>
      </c>
      <c r="BH54" s="8" t="str">
        <f t="shared" si="27"/>
        <v>+</v>
      </c>
      <c r="BI54" s="2">
        <v>26.9</v>
      </c>
      <c r="BJ54" s="8" t="str">
        <f t="shared" si="28"/>
        <v>+</v>
      </c>
      <c r="BK54" s="2">
        <v>30.9</v>
      </c>
      <c r="BL54" s="8" t="str">
        <f t="shared" si="29"/>
        <v>-</v>
      </c>
      <c r="BM54" s="2"/>
      <c r="BN54" s="8" t="str">
        <f t="shared" si="30"/>
        <v>+</v>
      </c>
      <c r="BO54" s="2">
        <v>41.6</v>
      </c>
      <c r="BP54" s="8" t="str">
        <f t="shared" si="11"/>
        <v>+</v>
      </c>
      <c r="BQ54" s="2"/>
      <c r="BR54" s="8" t="str">
        <f t="shared" si="31"/>
        <v>+</v>
      </c>
      <c r="BS54" s="2"/>
      <c r="BT54" s="8" t="str">
        <f t="shared" si="32"/>
        <v>+</v>
      </c>
      <c r="BU54" s="2"/>
      <c r="BV54" s="8" t="str">
        <f t="shared" si="33"/>
        <v>+</v>
      </c>
    </row>
    <row r="55" spans="1:74" x14ac:dyDescent="0.25">
      <c r="A55" s="1"/>
      <c r="B55" s="1">
        <v>42036</v>
      </c>
      <c r="C55">
        <v>52.9</v>
      </c>
      <c r="D55" s="1">
        <v>42036</v>
      </c>
      <c r="E55">
        <v>28</v>
      </c>
      <c r="F55">
        <v>55</v>
      </c>
      <c r="G55">
        <v>17</v>
      </c>
      <c r="H55">
        <v>11</v>
      </c>
      <c r="I55">
        <v>52.5</v>
      </c>
      <c r="J55">
        <v>30.3</v>
      </c>
      <c r="L55">
        <v>33.200000000000003</v>
      </c>
      <c r="P55">
        <v>49.7</v>
      </c>
      <c r="AG55" s="1">
        <v>19845</v>
      </c>
      <c r="AH55">
        <v>29.190000999999999</v>
      </c>
      <c r="AI55" s="4">
        <f t="shared" si="0"/>
        <v>3.2908740268931251E-2</v>
      </c>
      <c r="AJ55" s="4">
        <f t="shared" si="12"/>
        <v>0.18948654484569902</v>
      </c>
      <c r="AK55">
        <v>47.7</v>
      </c>
      <c r="AL55">
        <f t="shared" si="13"/>
        <v>51.1</v>
      </c>
      <c r="AZ55" s="3">
        <v>19815</v>
      </c>
      <c r="BA55" s="2">
        <v>44.7</v>
      </c>
      <c r="BB55" s="2" t="str">
        <f t="shared" si="24"/>
        <v>+</v>
      </c>
      <c r="BC55" s="2">
        <v>54.7</v>
      </c>
      <c r="BD55" s="8" t="str">
        <f t="shared" si="25"/>
        <v>+</v>
      </c>
      <c r="BE55" s="2">
        <v>51.5</v>
      </c>
      <c r="BF55" s="8" t="str">
        <f t="shared" si="26"/>
        <v>+</v>
      </c>
      <c r="BG55" s="2">
        <v>40.200000000000003</v>
      </c>
      <c r="BH55" s="8" t="str">
        <f t="shared" si="27"/>
        <v>+</v>
      </c>
      <c r="BI55" s="2">
        <v>28</v>
      </c>
      <c r="BJ55" s="8" t="str">
        <f t="shared" si="28"/>
        <v>+</v>
      </c>
      <c r="BK55" s="2">
        <v>31.6</v>
      </c>
      <c r="BL55" s="8" t="str">
        <f t="shared" si="29"/>
        <v>+</v>
      </c>
      <c r="BM55" s="2"/>
      <c r="BN55" s="8" t="str">
        <f t="shared" si="30"/>
        <v>+</v>
      </c>
      <c r="BO55" s="2">
        <v>46.6</v>
      </c>
      <c r="BP55" s="8" t="str">
        <f t="shared" si="11"/>
        <v>+</v>
      </c>
      <c r="BQ55" s="2"/>
      <c r="BR55" s="8" t="str">
        <f t="shared" si="31"/>
        <v>+</v>
      </c>
      <c r="BS55" s="2"/>
      <c r="BT55" s="8" t="str">
        <f t="shared" si="32"/>
        <v>+</v>
      </c>
      <c r="BU55" s="2"/>
      <c r="BV55" s="8" t="str">
        <f t="shared" si="33"/>
        <v>+</v>
      </c>
    </row>
    <row r="56" spans="1:74" x14ac:dyDescent="0.25">
      <c r="A56" s="1"/>
      <c r="B56" s="1">
        <v>42005</v>
      </c>
      <c r="C56">
        <v>53.5</v>
      </c>
      <c r="D56" s="1">
        <v>42005</v>
      </c>
      <c r="E56">
        <v>24</v>
      </c>
      <c r="F56">
        <v>59</v>
      </c>
      <c r="G56">
        <v>17</v>
      </c>
      <c r="H56">
        <v>7</v>
      </c>
      <c r="I56">
        <v>52.9</v>
      </c>
      <c r="J56">
        <v>34.299999999999997</v>
      </c>
      <c r="L56">
        <v>39.1</v>
      </c>
      <c r="P56">
        <v>45.6</v>
      </c>
      <c r="AG56" s="1">
        <v>19876</v>
      </c>
      <c r="AH56">
        <v>29.209999</v>
      </c>
      <c r="AI56" s="4">
        <f t="shared" si="0"/>
        <v>6.850976127065248E-4</v>
      </c>
      <c r="AJ56" s="4">
        <f t="shared" si="12"/>
        <v>0.21002486371271184</v>
      </c>
      <c r="AK56">
        <v>50.1</v>
      </c>
      <c r="AL56">
        <f t="shared" si="13"/>
        <v>48.9</v>
      </c>
      <c r="AZ56" s="3">
        <v>19845</v>
      </c>
      <c r="BA56" s="2">
        <v>47.7</v>
      </c>
      <c r="BB56" s="2" t="str">
        <f t="shared" si="24"/>
        <v>+</v>
      </c>
      <c r="BC56" s="2">
        <v>58.4</v>
      </c>
      <c r="BD56" s="8" t="str">
        <f t="shared" si="25"/>
        <v>+</v>
      </c>
      <c r="BE56" s="2">
        <v>55.4</v>
      </c>
      <c r="BF56" s="8" t="str">
        <f t="shared" si="26"/>
        <v>+</v>
      </c>
      <c r="BG56" s="2">
        <v>42.4</v>
      </c>
      <c r="BH56" s="8" t="str">
        <f t="shared" si="27"/>
        <v>+</v>
      </c>
      <c r="BI56" s="2">
        <v>30.3</v>
      </c>
      <c r="BJ56" s="8" t="str">
        <f t="shared" si="28"/>
        <v>+</v>
      </c>
      <c r="BK56" s="2">
        <v>33.200000000000003</v>
      </c>
      <c r="BL56" s="8" t="str">
        <f t="shared" si="29"/>
        <v>+</v>
      </c>
      <c r="BM56" s="2"/>
      <c r="BN56" s="8" t="str">
        <f t="shared" si="30"/>
        <v>+</v>
      </c>
      <c r="BO56" s="2">
        <v>49.7</v>
      </c>
      <c r="BP56" s="8" t="str">
        <f t="shared" si="11"/>
        <v>+</v>
      </c>
      <c r="BQ56" s="2"/>
      <c r="BR56" s="8" t="str">
        <f t="shared" si="31"/>
        <v>+</v>
      </c>
      <c r="BS56" s="2"/>
      <c r="BT56" s="8" t="str">
        <f t="shared" si="32"/>
        <v>+</v>
      </c>
      <c r="BU56" s="2"/>
      <c r="BV56" s="8" t="str">
        <f t="shared" si="33"/>
        <v>+</v>
      </c>
    </row>
    <row r="57" spans="1:74" x14ac:dyDescent="0.25">
      <c r="A57" s="1"/>
      <c r="B57" s="1">
        <v>41974</v>
      </c>
      <c r="C57">
        <v>55.1</v>
      </c>
      <c r="D57" s="1">
        <v>41974</v>
      </c>
      <c r="E57">
        <v>25</v>
      </c>
      <c r="F57">
        <v>57</v>
      </c>
      <c r="G57">
        <v>18</v>
      </c>
      <c r="H57">
        <v>7</v>
      </c>
      <c r="I57">
        <v>57.3</v>
      </c>
      <c r="J57">
        <v>35.799999999999997</v>
      </c>
      <c r="L57">
        <v>34.4</v>
      </c>
      <c r="P57">
        <v>52.5</v>
      </c>
      <c r="AG57" s="1">
        <v>19906</v>
      </c>
      <c r="AH57">
        <v>30.879999000000002</v>
      </c>
      <c r="AI57" s="4">
        <f t="shared" si="0"/>
        <v>5.7172203258206267E-2</v>
      </c>
      <c r="AJ57" s="4">
        <f t="shared" si="12"/>
        <v>0.24767672727272733</v>
      </c>
      <c r="AK57">
        <v>52.1</v>
      </c>
      <c r="AL57">
        <f t="shared" si="13"/>
        <v>48.5</v>
      </c>
      <c r="AZ57" s="3">
        <v>19876</v>
      </c>
      <c r="BA57" s="2">
        <v>50.1</v>
      </c>
      <c r="BB57" s="2" t="str">
        <f t="shared" si="24"/>
        <v>+</v>
      </c>
      <c r="BC57" s="2">
        <v>60.2</v>
      </c>
      <c r="BD57" s="8" t="str">
        <f t="shared" si="25"/>
        <v>+</v>
      </c>
      <c r="BE57" s="2">
        <v>56.3</v>
      </c>
      <c r="BF57" s="8" t="str">
        <f t="shared" si="26"/>
        <v>+</v>
      </c>
      <c r="BG57" s="2">
        <v>44.5</v>
      </c>
      <c r="BH57" s="8" t="str">
        <f t="shared" si="27"/>
        <v>+</v>
      </c>
      <c r="BI57" s="2">
        <v>34.299999999999997</v>
      </c>
      <c r="BJ57" s="8" t="str">
        <f t="shared" si="28"/>
        <v>+</v>
      </c>
      <c r="BK57" s="2">
        <v>39.1</v>
      </c>
      <c r="BL57" s="8" t="str">
        <f t="shared" si="29"/>
        <v>+</v>
      </c>
      <c r="BM57" s="2"/>
      <c r="BN57" s="8" t="str">
        <f t="shared" si="30"/>
        <v>+</v>
      </c>
      <c r="BO57" s="2">
        <v>45.6</v>
      </c>
      <c r="BP57" s="8" t="str">
        <f t="shared" si="11"/>
        <v>-</v>
      </c>
      <c r="BQ57" s="2"/>
      <c r="BR57" s="8" t="str">
        <f t="shared" si="31"/>
        <v>+</v>
      </c>
      <c r="BS57" s="2"/>
      <c r="BT57" s="8" t="str">
        <f t="shared" si="32"/>
        <v>+</v>
      </c>
      <c r="BU57" s="2"/>
      <c r="BV57" s="8" t="str">
        <f t="shared" si="33"/>
        <v>+</v>
      </c>
    </row>
    <row r="58" spans="1:74" x14ac:dyDescent="0.25">
      <c r="A58" s="1"/>
      <c r="B58" s="1">
        <v>41944</v>
      </c>
      <c r="C58">
        <v>57.6</v>
      </c>
      <c r="D58" s="1">
        <v>41944</v>
      </c>
      <c r="E58">
        <v>38</v>
      </c>
      <c r="F58">
        <v>47</v>
      </c>
      <c r="G58">
        <v>15</v>
      </c>
      <c r="H58">
        <v>23</v>
      </c>
      <c r="I58">
        <v>66</v>
      </c>
      <c r="J58">
        <v>38.1</v>
      </c>
      <c r="L58">
        <v>35.700000000000003</v>
      </c>
      <c r="P58">
        <v>53.8</v>
      </c>
      <c r="AG58" s="1">
        <v>19937</v>
      </c>
      <c r="AH58">
        <v>29.83</v>
      </c>
      <c r="AI58" s="4">
        <f t="shared" si="0"/>
        <v>-3.4002559391274695E-2</v>
      </c>
      <c r="AJ58" s="4">
        <f t="shared" si="12"/>
        <v>0.27915951972555736</v>
      </c>
      <c r="AK58">
        <v>51.7</v>
      </c>
      <c r="AL58">
        <f t="shared" si="13"/>
        <v>46.3</v>
      </c>
      <c r="AZ58" s="3">
        <v>19906</v>
      </c>
      <c r="BA58" s="2">
        <v>52.1</v>
      </c>
      <c r="BB58" s="2" t="str">
        <f t="shared" si="24"/>
        <v>+</v>
      </c>
      <c r="BC58" s="2">
        <v>64.599999999999994</v>
      </c>
      <c r="BD58" s="8" t="str">
        <f t="shared" si="25"/>
        <v>+</v>
      </c>
      <c r="BE58" s="2">
        <v>59.4</v>
      </c>
      <c r="BF58" s="8" t="str">
        <f t="shared" si="26"/>
        <v>+</v>
      </c>
      <c r="BG58" s="2">
        <v>45.2</v>
      </c>
      <c r="BH58" s="8" t="str">
        <f t="shared" si="27"/>
        <v>+</v>
      </c>
      <c r="BI58" s="2">
        <v>35.799999999999997</v>
      </c>
      <c r="BJ58" s="8" t="str">
        <f t="shared" si="28"/>
        <v>+</v>
      </c>
      <c r="BK58" s="2">
        <v>34.4</v>
      </c>
      <c r="BL58" s="8" t="str">
        <f t="shared" si="29"/>
        <v>-</v>
      </c>
      <c r="BM58" s="2"/>
      <c r="BN58" s="8" t="str">
        <f t="shared" si="30"/>
        <v>+</v>
      </c>
      <c r="BO58" s="2">
        <v>52.5</v>
      </c>
      <c r="BP58" s="8" t="str">
        <f t="shared" si="11"/>
        <v>+</v>
      </c>
      <c r="BQ58" s="2"/>
      <c r="BR58" s="8" t="str">
        <f t="shared" si="31"/>
        <v>+</v>
      </c>
      <c r="BS58" s="2"/>
      <c r="BT58" s="8" t="str">
        <f t="shared" si="32"/>
        <v>+</v>
      </c>
      <c r="BU58" s="2"/>
      <c r="BV58" s="8" t="str">
        <f t="shared" si="33"/>
        <v>+</v>
      </c>
    </row>
    <row r="59" spans="1:74" x14ac:dyDescent="0.25">
      <c r="A59" s="1"/>
      <c r="B59" s="1">
        <v>41913</v>
      </c>
      <c r="C59">
        <v>57.9</v>
      </c>
      <c r="D59" s="1">
        <v>41913</v>
      </c>
      <c r="E59">
        <v>34</v>
      </c>
      <c r="F59">
        <v>52</v>
      </c>
      <c r="G59">
        <v>14</v>
      </c>
      <c r="H59">
        <v>20</v>
      </c>
      <c r="I59">
        <v>65.8</v>
      </c>
      <c r="J59">
        <v>36.4</v>
      </c>
      <c r="L59">
        <v>37.700000000000003</v>
      </c>
      <c r="P59">
        <v>41.7</v>
      </c>
      <c r="AG59" s="1">
        <v>19968</v>
      </c>
      <c r="AH59">
        <v>32.310001</v>
      </c>
      <c r="AI59" s="4">
        <f t="shared" si="0"/>
        <v>8.3137814280925301E-2</v>
      </c>
      <c r="AJ59" s="4">
        <f t="shared" si="12"/>
        <v>0.3837259528907922</v>
      </c>
      <c r="AK59">
        <v>54.4</v>
      </c>
      <c r="AL59">
        <f t="shared" si="13"/>
        <v>43.5</v>
      </c>
      <c r="AZ59" s="3">
        <v>19937</v>
      </c>
      <c r="BA59" s="2">
        <v>51.7</v>
      </c>
      <c r="BB59" s="2" t="str">
        <f t="shared" si="24"/>
        <v>-</v>
      </c>
      <c r="BC59" s="2">
        <v>63.8</v>
      </c>
      <c r="BD59" s="8" t="str">
        <f t="shared" si="25"/>
        <v>-</v>
      </c>
      <c r="BE59" s="2">
        <v>57.4</v>
      </c>
      <c r="BF59" s="8" t="str">
        <f t="shared" si="26"/>
        <v>-</v>
      </c>
      <c r="BG59" s="2">
        <v>44.4</v>
      </c>
      <c r="BH59" s="8" t="str">
        <f t="shared" si="27"/>
        <v>-</v>
      </c>
      <c r="BI59" s="2">
        <v>38.1</v>
      </c>
      <c r="BJ59" s="8" t="str">
        <f t="shared" si="28"/>
        <v>+</v>
      </c>
      <c r="BK59" s="2">
        <v>35.700000000000003</v>
      </c>
      <c r="BL59" s="8" t="str">
        <f t="shared" si="29"/>
        <v>+</v>
      </c>
      <c r="BM59" s="2"/>
      <c r="BN59" s="8" t="str">
        <f t="shared" si="30"/>
        <v>+</v>
      </c>
      <c r="BO59" s="2">
        <v>53.8</v>
      </c>
      <c r="BP59" s="8" t="str">
        <f t="shared" si="11"/>
        <v>+</v>
      </c>
      <c r="BQ59" s="2"/>
      <c r="BR59" s="8" t="str">
        <f t="shared" si="31"/>
        <v>+</v>
      </c>
      <c r="BS59" s="2"/>
      <c r="BT59" s="8" t="str">
        <f t="shared" si="32"/>
        <v>+</v>
      </c>
      <c r="BU59" s="2"/>
      <c r="BV59" s="8" t="str">
        <f t="shared" si="33"/>
        <v>+</v>
      </c>
    </row>
    <row r="60" spans="1:74" x14ac:dyDescent="0.25">
      <c r="A60" s="1"/>
      <c r="B60" s="1">
        <v>41883</v>
      </c>
      <c r="C60">
        <v>56.1</v>
      </c>
      <c r="D60" s="1">
        <v>41883</v>
      </c>
      <c r="E60">
        <v>30</v>
      </c>
      <c r="F60">
        <v>55</v>
      </c>
      <c r="G60">
        <v>15</v>
      </c>
      <c r="H60">
        <v>15</v>
      </c>
      <c r="I60">
        <v>60</v>
      </c>
      <c r="J60">
        <v>43.6</v>
      </c>
      <c r="L60">
        <v>40.799999999999997</v>
      </c>
      <c r="P60">
        <v>53</v>
      </c>
      <c r="AG60" s="1">
        <v>19998</v>
      </c>
      <c r="AH60">
        <v>31.68</v>
      </c>
      <c r="AI60" s="4">
        <f t="shared" si="0"/>
        <v>-1.9498637589023909E-2</v>
      </c>
      <c r="AJ60" s="4">
        <f t="shared" si="12"/>
        <v>0.29095349262618203</v>
      </c>
      <c r="AK60">
        <v>53.5</v>
      </c>
      <c r="AL60">
        <f t="shared" si="13"/>
        <v>40.200000000000003</v>
      </c>
      <c r="AZ60" s="3">
        <v>19968</v>
      </c>
      <c r="BA60" s="2">
        <v>54.4</v>
      </c>
      <c r="BB60" s="2" t="str">
        <f t="shared" si="24"/>
        <v>+</v>
      </c>
      <c r="BC60" s="2">
        <v>56.6</v>
      </c>
      <c r="BD60" s="8" t="str">
        <f t="shared" si="25"/>
        <v>-</v>
      </c>
      <c r="BE60" s="2">
        <v>56.2</v>
      </c>
      <c r="BF60" s="8" t="str">
        <f t="shared" si="26"/>
        <v>-</v>
      </c>
      <c r="BG60" s="2">
        <v>37.700000000000003</v>
      </c>
      <c r="BH60" s="8" t="str">
        <f t="shared" si="27"/>
        <v>-</v>
      </c>
      <c r="BI60" s="2">
        <v>36.4</v>
      </c>
      <c r="BJ60" s="8" t="str">
        <f t="shared" si="28"/>
        <v>-</v>
      </c>
      <c r="BK60" s="2">
        <v>37.700000000000003</v>
      </c>
      <c r="BL60" s="8" t="str">
        <f t="shared" si="29"/>
        <v>+</v>
      </c>
      <c r="BM60" s="2"/>
      <c r="BN60" s="8" t="str">
        <f t="shared" si="30"/>
        <v>+</v>
      </c>
      <c r="BO60" s="2">
        <v>41.7</v>
      </c>
      <c r="BP60" s="8" t="str">
        <f t="shared" si="11"/>
        <v>-</v>
      </c>
      <c r="BQ60" s="2"/>
      <c r="BR60" s="8" t="str">
        <f t="shared" si="31"/>
        <v>+</v>
      </c>
      <c r="BS60" s="2"/>
      <c r="BT60" s="8" t="str">
        <f t="shared" si="32"/>
        <v>+</v>
      </c>
      <c r="BU60" s="2"/>
      <c r="BV60" s="8" t="str">
        <f t="shared" si="33"/>
        <v>+</v>
      </c>
    </row>
    <row r="61" spans="1:74" x14ac:dyDescent="0.25">
      <c r="A61" s="1"/>
      <c r="B61" s="1">
        <v>41852</v>
      </c>
      <c r="C61">
        <v>58.1</v>
      </c>
      <c r="D61" s="1">
        <v>41852</v>
      </c>
      <c r="E61">
        <v>38</v>
      </c>
      <c r="F61">
        <v>48</v>
      </c>
      <c r="G61">
        <v>14</v>
      </c>
      <c r="H61">
        <v>24</v>
      </c>
      <c r="I61">
        <v>66.7</v>
      </c>
      <c r="J61">
        <v>49.5</v>
      </c>
      <c r="L61">
        <v>40.5</v>
      </c>
      <c r="P61">
        <v>57.6</v>
      </c>
      <c r="AG61" s="1">
        <v>20029</v>
      </c>
      <c r="AH61">
        <v>34.240001999999997</v>
      </c>
      <c r="AI61" s="4">
        <f t="shared" si="0"/>
        <v>8.0808143939393853E-2</v>
      </c>
      <c r="AJ61" s="4">
        <f t="shared" si="12"/>
        <v>0.38287568659127602</v>
      </c>
      <c r="AK61">
        <v>58.2</v>
      </c>
      <c r="AL61">
        <f t="shared" si="13"/>
        <v>37.4</v>
      </c>
      <c r="AZ61" s="3">
        <v>19998</v>
      </c>
      <c r="BA61" s="2">
        <v>53.5</v>
      </c>
      <c r="BB61" s="2" t="str">
        <f t="shared" si="24"/>
        <v>-</v>
      </c>
      <c r="BC61" s="2">
        <v>62.2</v>
      </c>
      <c r="BD61" s="8" t="str">
        <f t="shared" si="25"/>
        <v>+</v>
      </c>
      <c r="BE61" s="2">
        <v>57</v>
      </c>
      <c r="BF61" s="8" t="str">
        <f t="shared" si="26"/>
        <v>+</v>
      </c>
      <c r="BG61" s="2">
        <v>49.7</v>
      </c>
      <c r="BH61" s="8" t="str">
        <f t="shared" si="27"/>
        <v>+</v>
      </c>
      <c r="BI61" s="2">
        <v>43.6</v>
      </c>
      <c r="BJ61" s="8" t="str">
        <f t="shared" si="28"/>
        <v>+</v>
      </c>
      <c r="BK61" s="2">
        <v>40.799999999999997</v>
      </c>
      <c r="BL61" s="8" t="str">
        <f t="shared" si="29"/>
        <v>+</v>
      </c>
      <c r="BM61" s="2"/>
      <c r="BN61" s="8" t="str">
        <f t="shared" si="30"/>
        <v>+</v>
      </c>
      <c r="BO61" s="2">
        <v>53</v>
      </c>
      <c r="BP61" s="8" t="str">
        <f t="shared" si="11"/>
        <v>+</v>
      </c>
      <c r="BQ61" s="2"/>
      <c r="BR61" s="8" t="str">
        <f t="shared" si="31"/>
        <v>+</v>
      </c>
      <c r="BS61" s="2"/>
      <c r="BT61" s="8" t="str">
        <f t="shared" si="32"/>
        <v>+</v>
      </c>
      <c r="BU61" s="2"/>
      <c r="BV61" s="8" t="str">
        <f t="shared" si="33"/>
        <v>+</v>
      </c>
    </row>
    <row r="62" spans="1:74" x14ac:dyDescent="0.25">
      <c r="A62" s="1"/>
      <c r="B62" s="1">
        <v>41821</v>
      </c>
      <c r="C62">
        <v>56.4</v>
      </c>
      <c r="D62" s="1">
        <v>41821</v>
      </c>
      <c r="E62">
        <v>29</v>
      </c>
      <c r="F62">
        <v>57</v>
      </c>
      <c r="G62">
        <v>14</v>
      </c>
      <c r="H62">
        <v>15</v>
      </c>
      <c r="I62">
        <v>63.4</v>
      </c>
      <c r="J62">
        <v>51.9</v>
      </c>
      <c r="L62">
        <v>44.7</v>
      </c>
      <c r="P62">
        <v>57.8</v>
      </c>
      <c r="AG62" s="1">
        <v>20059</v>
      </c>
      <c r="AH62">
        <v>35.979999999999997</v>
      </c>
      <c r="AI62" s="4">
        <f t="shared" si="0"/>
        <v>5.0817695629807501E-2</v>
      </c>
      <c r="AJ62" s="4">
        <f t="shared" si="12"/>
        <v>0.45022174325762748</v>
      </c>
      <c r="AK62">
        <v>58.8</v>
      </c>
      <c r="AL62">
        <f t="shared" si="13"/>
        <v>36.9</v>
      </c>
      <c r="AZ62" s="3">
        <v>20029</v>
      </c>
      <c r="BA62" s="2">
        <v>58.2</v>
      </c>
      <c r="BB62" s="2" t="str">
        <f t="shared" si="24"/>
        <v>+</v>
      </c>
      <c r="BC62" s="2">
        <v>66.7</v>
      </c>
      <c r="BD62" s="8" t="str">
        <f t="shared" si="25"/>
        <v>+</v>
      </c>
      <c r="BE62" s="2">
        <v>62.4</v>
      </c>
      <c r="BF62" s="8" t="str">
        <f t="shared" si="26"/>
        <v>+</v>
      </c>
      <c r="BG62" s="2">
        <v>55.8</v>
      </c>
      <c r="BH62" s="8" t="str">
        <f t="shared" si="27"/>
        <v>+</v>
      </c>
      <c r="BI62" s="2">
        <v>49.5</v>
      </c>
      <c r="BJ62" s="8" t="str">
        <f t="shared" si="28"/>
        <v>+</v>
      </c>
      <c r="BK62" s="2">
        <v>40.5</v>
      </c>
      <c r="BL62" s="8" t="str">
        <f t="shared" si="29"/>
        <v>-</v>
      </c>
      <c r="BM62" s="2"/>
      <c r="BN62" s="8" t="str">
        <f t="shared" si="30"/>
        <v>+</v>
      </c>
      <c r="BO62" s="2">
        <v>57.6</v>
      </c>
      <c r="BP62" s="8" t="str">
        <f t="shared" si="11"/>
        <v>+</v>
      </c>
      <c r="BQ62" s="2"/>
      <c r="BR62" s="8" t="str">
        <f t="shared" si="31"/>
        <v>+</v>
      </c>
      <c r="BS62" s="2"/>
      <c r="BT62" s="8" t="str">
        <f t="shared" si="32"/>
        <v>+</v>
      </c>
      <c r="BU62" s="2"/>
      <c r="BV62" s="8" t="str">
        <f t="shared" si="33"/>
        <v>+</v>
      </c>
    </row>
    <row r="63" spans="1:74" x14ac:dyDescent="0.25">
      <c r="A63" s="1"/>
      <c r="B63" s="1">
        <v>41791</v>
      </c>
      <c r="C63">
        <v>55.7</v>
      </c>
      <c r="D63" s="1">
        <v>41791</v>
      </c>
      <c r="E63">
        <v>30</v>
      </c>
      <c r="F63">
        <v>55</v>
      </c>
      <c r="G63">
        <v>15</v>
      </c>
      <c r="H63">
        <v>15</v>
      </c>
      <c r="I63">
        <v>58.9</v>
      </c>
      <c r="J63">
        <v>54.5</v>
      </c>
      <c r="L63">
        <v>47.1</v>
      </c>
      <c r="P63">
        <v>59.1</v>
      </c>
      <c r="AG63" s="1">
        <v>20090</v>
      </c>
      <c r="AH63">
        <v>36.630001</v>
      </c>
      <c r="AI63" s="4">
        <f t="shared" si="0"/>
        <v>1.8065619788771629E-2</v>
      </c>
      <c r="AJ63" s="4">
        <f t="shared" si="12"/>
        <v>0.40452457822085897</v>
      </c>
      <c r="AK63">
        <v>63.8</v>
      </c>
      <c r="AL63">
        <f t="shared" si="13"/>
        <v>35.6</v>
      </c>
      <c r="AZ63" s="3">
        <v>20059</v>
      </c>
      <c r="BA63" s="2">
        <v>58.8</v>
      </c>
      <c r="BB63" s="2" t="str">
        <f t="shared" si="24"/>
        <v>+</v>
      </c>
      <c r="BC63" s="2">
        <v>66</v>
      </c>
      <c r="BD63" s="8" t="str">
        <f t="shared" si="25"/>
        <v>-</v>
      </c>
      <c r="BE63" s="2">
        <v>63</v>
      </c>
      <c r="BF63" s="8" t="str">
        <f t="shared" si="26"/>
        <v>+</v>
      </c>
      <c r="BG63" s="2">
        <v>55.1</v>
      </c>
      <c r="BH63" s="8" t="str">
        <f t="shared" si="27"/>
        <v>-</v>
      </c>
      <c r="BI63" s="2">
        <v>51.9</v>
      </c>
      <c r="BJ63" s="8" t="str">
        <f t="shared" si="28"/>
        <v>+</v>
      </c>
      <c r="BK63" s="2">
        <v>44.7</v>
      </c>
      <c r="BL63" s="8" t="str">
        <f t="shared" si="29"/>
        <v>+</v>
      </c>
      <c r="BM63" s="2"/>
      <c r="BN63" s="8" t="str">
        <f t="shared" si="30"/>
        <v>+</v>
      </c>
      <c r="BO63" s="2">
        <v>57.8</v>
      </c>
      <c r="BP63" s="8" t="str">
        <f t="shared" si="11"/>
        <v>+</v>
      </c>
      <c r="BQ63" s="2"/>
      <c r="BR63" s="8" t="str">
        <f t="shared" si="31"/>
        <v>+</v>
      </c>
      <c r="BS63" s="2"/>
      <c r="BT63" s="8" t="str">
        <f t="shared" si="32"/>
        <v>+</v>
      </c>
      <c r="BU63" s="2"/>
      <c r="BV63" s="8" t="str">
        <f t="shared" si="33"/>
        <v>+</v>
      </c>
    </row>
    <row r="64" spans="1:74" x14ac:dyDescent="0.25">
      <c r="A64" s="1"/>
      <c r="B64" s="1">
        <v>41760</v>
      </c>
      <c r="C64">
        <v>55.6</v>
      </c>
      <c r="D64" s="1">
        <v>41760</v>
      </c>
      <c r="E64">
        <v>35</v>
      </c>
      <c r="F64">
        <v>51</v>
      </c>
      <c r="G64">
        <v>14</v>
      </c>
      <c r="H64">
        <v>21</v>
      </c>
      <c r="I64">
        <v>56.9</v>
      </c>
      <c r="J64">
        <v>60.6</v>
      </c>
      <c r="L64">
        <v>48</v>
      </c>
      <c r="P64">
        <v>66.7</v>
      </c>
      <c r="AG64" s="1">
        <v>20121</v>
      </c>
      <c r="AH64">
        <v>36.759998000000003</v>
      </c>
      <c r="AI64" s="4">
        <f t="shared" si="0"/>
        <v>3.5489215520360762E-3</v>
      </c>
      <c r="AJ64" s="4">
        <f t="shared" si="12"/>
        <v>0.40573606118546862</v>
      </c>
      <c r="AK64">
        <v>63</v>
      </c>
      <c r="AL64">
        <f t="shared" si="13"/>
        <v>37.4</v>
      </c>
      <c r="AZ64" s="3">
        <v>20090</v>
      </c>
      <c r="BA64" s="2">
        <v>63.8</v>
      </c>
      <c r="BB64" s="2" t="str">
        <f t="shared" si="24"/>
        <v>+</v>
      </c>
      <c r="BC64" s="2">
        <v>73.599999999999994</v>
      </c>
      <c r="BD64" s="8" t="str">
        <f t="shared" si="25"/>
        <v>+</v>
      </c>
      <c r="BE64" s="2">
        <v>70.5</v>
      </c>
      <c r="BF64" s="8" t="str">
        <f t="shared" si="26"/>
        <v>+</v>
      </c>
      <c r="BG64" s="2">
        <v>55.8</v>
      </c>
      <c r="BH64" s="8" t="str">
        <f t="shared" si="27"/>
        <v>+</v>
      </c>
      <c r="BI64" s="2">
        <v>54.5</v>
      </c>
      <c r="BJ64" s="8" t="str">
        <f t="shared" si="28"/>
        <v>+</v>
      </c>
      <c r="BK64" s="2">
        <v>47.1</v>
      </c>
      <c r="BL64" s="8" t="str">
        <f t="shared" si="29"/>
        <v>+</v>
      </c>
      <c r="BM64" s="2"/>
      <c r="BN64" s="8" t="str">
        <f t="shared" si="30"/>
        <v>+</v>
      </c>
      <c r="BO64" s="2">
        <v>59.1</v>
      </c>
      <c r="BP64" s="8" t="str">
        <f t="shared" si="11"/>
        <v>+</v>
      </c>
      <c r="BQ64" s="2"/>
      <c r="BR64" s="8" t="str">
        <f t="shared" si="31"/>
        <v>+</v>
      </c>
      <c r="BS64" s="2"/>
      <c r="BT64" s="8" t="str">
        <f t="shared" si="32"/>
        <v>+</v>
      </c>
      <c r="BU64" s="2"/>
      <c r="BV64" s="8" t="str">
        <f t="shared" si="33"/>
        <v>+</v>
      </c>
    </row>
    <row r="65" spans="1:74" x14ac:dyDescent="0.25">
      <c r="A65" s="1"/>
      <c r="B65" s="1">
        <v>41730</v>
      </c>
      <c r="C65">
        <v>55.3</v>
      </c>
      <c r="D65" s="1">
        <v>41730</v>
      </c>
      <c r="E65">
        <v>37</v>
      </c>
      <c r="F65">
        <v>51</v>
      </c>
      <c r="G65">
        <v>12</v>
      </c>
      <c r="H65">
        <v>25</v>
      </c>
      <c r="I65">
        <v>55.1</v>
      </c>
      <c r="J65">
        <v>67.2</v>
      </c>
      <c r="L65">
        <v>51.3</v>
      </c>
      <c r="P65">
        <v>82</v>
      </c>
      <c r="AG65" s="1">
        <v>20149</v>
      </c>
      <c r="AH65">
        <v>36.580002</v>
      </c>
      <c r="AI65" s="4">
        <f t="shared" si="0"/>
        <v>-4.8965182207029142E-3</v>
      </c>
      <c r="AJ65" s="4">
        <f t="shared" si="12"/>
        <v>0.35783224358454929</v>
      </c>
      <c r="AK65">
        <v>67.8</v>
      </c>
      <c r="AL65">
        <f t="shared" si="13"/>
        <v>40.700000000000003</v>
      </c>
      <c r="AZ65" s="3">
        <v>20121</v>
      </c>
      <c r="BA65" s="2">
        <v>63</v>
      </c>
      <c r="BB65" s="2" t="str">
        <f t="shared" si="24"/>
        <v>-</v>
      </c>
      <c r="BC65" s="2">
        <v>66.8</v>
      </c>
      <c r="BD65" s="8" t="str">
        <f t="shared" si="25"/>
        <v>-</v>
      </c>
      <c r="BE65" s="2">
        <v>69.099999999999994</v>
      </c>
      <c r="BF65" s="8" t="str">
        <f t="shared" si="26"/>
        <v>-</v>
      </c>
      <c r="BG65" s="2">
        <v>59</v>
      </c>
      <c r="BH65" s="8" t="str">
        <f t="shared" si="27"/>
        <v>+</v>
      </c>
      <c r="BI65" s="2">
        <v>60.6</v>
      </c>
      <c r="BJ65" s="8" t="str">
        <f t="shared" si="28"/>
        <v>+</v>
      </c>
      <c r="BK65" s="2">
        <v>48</v>
      </c>
      <c r="BL65" s="8" t="str">
        <f t="shared" si="29"/>
        <v>+</v>
      </c>
      <c r="BM65" s="2"/>
      <c r="BN65" s="8" t="str">
        <f t="shared" si="30"/>
        <v>+</v>
      </c>
      <c r="BO65" s="2">
        <v>66.7</v>
      </c>
      <c r="BP65" s="8" t="str">
        <f t="shared" si="11"/>
        <v>+</v>
      </c>
      <c r="BQ65" s="2"/>
      <c r="BR65" s="8" t="str">
        <f t="shared" si="31"/>
        <v>+</v>
      </c>
      <c r="BS65" s="2"/>
      <c r="BT65" s="8" t="str">
        <f t="shared" si="32"/>
        <v>+</v>
      </c>
      <c r="BU65" s="2"/>
      <c r="BV65" s="8" t="str">
        <f t="shared" si="33"/>
        <v>+</v>
      </c>
    </row>
    <row r="66" spans="1:74" x14ac:dyDescent="0.25">
      <c r="A66" s="1"/>
      <c r="B66" s="1">
        <v>41699</v>
      </c>
      <c r="C66">
        <v>54.4</v>
      </c>
      <c r="D66" s="1">
        <v>41699</v>
      </c>
      <c r="E66">
        <v>35</v>
      </c>
      <c r="F66">
        <v>52</v>
      </c>
      <c r="G66">
        <v>13</v>
      </c>
      <c r="H66">
        <v>22</v>
      </c>
      <c r="I66">
        <v>55.1</v>
      </c>
      <c r="J66">
        <v>68.5</v>
      </c>
      <c r="L66">
        <v>54.4</v>
      </c>
      <c r="P66">
        <v>69.8</v>
      </c>
      <c r="AG66" s="1">
        <v>20180</v>
      </c>
      <c r="AH66">
        <v>37.959999000000003</v>
      </c>
      <c r="AI66" s="4">
        <f t="shared" si="0"/>
        <v>3.7725449003529386E-2</v>
      </c>
      <c r="AJ66" s="4">
        <f t="shared" si="12"/>
        <v>0.34324129511677287</v>
      </c>
      <c r="AK66">
        <v>67.5</v>
      </c>
      <c r="AL66">
        <f t="shared" si="13"/>
        <v>44.7</v>
      </c>
      <c r="AZ66" s="3">
        <v>20149</v>
      </c>
      <c r="BA66" s="2">
        <v>67.8</v>
      </c>
      <c r="BB66" s="2" t="str">
        <f t="shared" si="24"/>
        <v>+</v>
      </c>
      <c r="BC66" s="2">
        <v>73.900000000000006</v>
      </c>
      <c r="BD66" s="8" t="str">
        <f t="shared" si="25"/>
        <v>+</v>
      </c>
      <c r="BE66" s="2">
        <v>70.900000000000006</v>
      </c>
      <c r="BF66" s="8" t="str">
        <f t="shared" si="26"/>
        <v>+</v>
      </c>
      <c r="BG66" s="2">
        <v>63.4</v>
      </c>
      <c r="BH66" s="8" t="str">
        <f t="shared" si="27"/>
        <v>+</v>
      </c>
      <c r="BI66" s="2">
        <v>67.2</v>
      </c>
      <c r="BJ66" s="8" t="str">
        <f t="shared" si="28"/>
        <v>+</v>
      </c>
      <c r="BK66" s="2">
        <v>51.3</v>
      </c>
      <c r="BL66" s="8" t="str">
        <f t="shared" si="29"/>
        <v>+</v>
      </c>
      <c r="BM66" s="2"/>
      <c r="BN66" s="8" t="str">
        <f t="shared" si="30"/>
        <v>+</v>
      </c>
      <c r="BO66" s="2">
        <v>82</v>
      </c>
      <c r="BP66" s="8" t="str">
        <f t="shared" si="11"/>
        <v>+</v>
      </c>
      <c r="BQ66" s="2"/>
      <c r="BR66" s="8" t="str">
        <f t="shared" si="31"/>
        <v>+</v>
      </c>
      <c r="BS66" s="2"/>
      <c r="BT66" s="8" t="str">
        <f t="shared" si="32"/>
        <v>+</v>
      </c>
      <c r="BU66" s="2"/>
      <c r="BV66" s="8" t="str">
        <f t="shared" si="33"/>
        <v>+</v>
      </c>
    </row>
    <row r="67" spans="1:74" x14ac:dyDescent="0.25">
      <c r="A67" s="1"/>
      <c r="B67" s="1">
        <v>41671</v>
      </c>
      <c r="C67">
        <v>54.3</v>
      </c>
      <c r="D67" s="1">
        <v>41671</v>
      </c>
      <c r="E67">
        <v>35</v>
      </c>
      <c r="F67">
        <v>49</v>
      </c>
      <c r="G67">
        <v>16</v>
      </c>
      <c r="H67">
        <v>19</v>
      </c>
      <c r="I67">
        <v>54.5</v>
      </c>
      <c r="J67">
        <v>71.900000000000006</v>
      </c>
      <c r="L67">
        <v>54.2</v>
      </c>
      <c r="P67">
        <v>75.2</v>
      </c>
      <c r="AG67" s="1">
        <v>20210</v>
      </c>
      <c r="AH67">
        <v>37.909999999999997</v>
      </c>
      <c r="AI67" s="4">
        <f t="shared" si="0"/>
        <v>-1.3171496658892637E-3</v>
      </c>
      <c r="AJ67" s="4">
        <f t="shared" si="12"/>
        <v>0.29873239812496061</v>
      </c>
      <c r="AK67">
        <v>68.7</v>
      </c>
      <c r="AL67">
        <f t="shared" si="13"/>
        <v>47.7</v>
      </c>
      <c r="AZ67" s="3">
        <v>20180</v>
      </c>
      <c r="BA67" s="2">
        <v>67.5</v>
      </c>
      <c r="BB67" s="2" t="str">
        <f t="shared" si="24"/>
        <v>-</v>
      </c>
      <c r="BC67" s="2">
        <v>71.5</v>
      </c>
      <c r="BD67" s="8" t="str">
        <f t="shared" si="25"/>
        <v>-</v>
      </c>
      <c r="BE67" s="2">
        <v>71</v>
      </c>
      <c r="BF67" s="8" t="str">
        <f t="shared" si="26"/>
        <v>+</v>
      </c>
      <c r="BG67" s="2">
        <v>63</v>
      </c>
      <c r="BH67" s="8" t="str">
        <f t="shared" si="27"/>
        <v>-</v>
      </c>
      <c r="BI67" s="2">
        <v>68.5</v>
      </c>
      <c r="BJ67" s="8" t="str">
        <f t="shared" si="28"/>
        <v>+</v>
      </c>
      <c r="BK67" s="2">
        <v>54.4</v>
      </c>
      <c r="BL67" s="8" t="str">
        <f t="shared" si="29"/>
        <v>+</v>
      </c>
      <c r="BM67" s="2"/>
      <c r="BN67" s="8" t="str">
        <f t="shared" si="30"/>
        <v>+</v>
      </c>
      <c r="BO67" s="2">
        <v>69.8</v>
      </c>
      <c r="BP67" s="8" t="str">
        <f t="shared" si="11"/>
        <v>-</v>
      </c>
      <c r="BQ67" s="2"/>
      <c r="BR67" s="8" t="str">
        <f t="shared" si="31"/>
        <v>+</v>
      </c>
      <c r="BS67" s="2"/>
      <c r="BT67" s="8" t="str">
        <f t="shared" si="32"/>
        <v>+</v>
      </c>
      <c r="BU67" s="2"/>
      <c r="BV67" s="8" t="str">
        <f t="shared" si="33"/>
        <v>+</v>
      </c>
    </row>
    <row r="68" spans="1:74" x14ac:dyDescent="0.25">
      <c r="A68" s="1"/>
      <c r="B68" s="1">
        <v>41640</v>
      </c>
      <c r="C68">
        <v>51.3</v>
      </c>
      <c r="D68" s="1">
        <v>41640</v>
      </c>
      <c r="E68">
        <v>27</v>
      </c>
      <c r="F68">
        <v>54</v>
      </c>
      <c r="G68">
        <v>19</v>
      </c>
      <c r="H68">
        <v>8</v>
      </c>
      <c r="I68">
        <v>51.2</v>
      </c>
      <c r="J68">
        <v>68.7</v>
      </c>
      <c r="L68">
        <v>56.6</v>
      </c>
      <c r="P68">
        <v>81</v>
      </c>
      <c r="AG68" s="1">
        <v>20241</v>
      </c>
      <c r="AH68">
        <v>41.029998999999997</v>
      </c>
      <c r="AI68" s="4">
        <f t="shared" si="0"/>
        <v>8.2300158269585866E-2</v>
      </c>
      <c r="AJ68" s="4">
        <f t="shared" si="12"/>
        <v>0.40465595359999829</v>
      </c>
      <c r="AK68">
        <v>69.5</v>
      </c>
      <c r="AL68">
        <f t="shared" si="13"/>
        <v>50.1</v>
      </c>
      <c r="AZ68" s="3">
        <v>20210</v>
      </c>
      <c r="BA68" s="2">
        <v>68.7</v>
      </c>
      <c r="BB68" s="2" t="str">
        <f t="shared" si="24"/>
        <v>+</v>
      </c>
      <c r="BC68" s="2">
        <v>70.900000000000006</v>
      </c>
      <c r="BD68" s="8" t="str">
        <f t="shared" si="25"/>
        <v>-</v>
      </c>
      <c r="BE68" s="2">
        <v>73.8</v>
      </c>
      <c r="BF68" s="8" t="str">
        <f t="shared" si="26"/>
        <v>+</v>
      </c>
      <c r="BG68" s="2">
        <v>63.9</v>
      </c>
      <c r="BH68" s="8" t="str">
        <f t="shared" si="27"/>
        <v>+</v>
      </c>
      <c r="BI68" s="2">
        <v>71.900000000000006</v>
      </c>
      <c r="BJ68" s="8" t="str">
        <f t="shared" si="28"/>
        <v>+</v>
      </c>
      <c r="BK68" s="2">
        <v>54.2</v>
      </c>
      <c r="BL68" s="8" t="str">
        <f t="shared" si="29"/>
        <v>-</v>
      </c>
      <c r="BM68" s="2"/>
      <c r="BN68" s="8" t="str">
        <f t="shared" si="30"/>
        <v>+</v>
      </c>
      <c r="BO68" s="2">
        <v>75.2</v>
      </c>
      <c r="BP68" s="8" t="str">
        <f t="shared" si="11"/>
        <v>+</v>
      </c>
      <c r="BQ68" s="2"/>
      <c r="BR68" s="8" t="str">
        <f t="shared" si="31"/>
        <v>+</v>
      </c>
      <c r="BS68" s="2"/>
      <c r="BT68" s="8" t="str">
        <f t="shared" si="32"/>
        <v>+</v>
      </c>
      <c r="BU68" s="2"/>
      <c r="BV68" s="8" t="str">
        <f t="shared" si="33"/>
        <v>+</v>
      </c>
    </row>
    <row r="69" spans="1:74" x14ac:dyDescent="0.25">
      <c r="A69" s="1"/>
      <c r="B69" s="1">
        <v>41609</v>
      </c>
      <c r="C69">
        <v>56.5</v>
      </c>
      <c r="D69" s="1">
        <v>41609</v>
      </c>
      <c r="E69">
        <v>34</v>
      </c>
      <c r="F69">
        <v>52</v>
      </c>
      <c r="G69">
        <v>14</v>
      </c>
      <c r="H69">
        <v>20</v>
      </c>
      <c r="I69">
        <v>64.400000000000006</v>
      </c>
      <c r="J69">
        <v>65.7</v>
      </c>
      <c r="L69">
        <v>65.2</v>
      </c>
      <c r="P69">
        <v>75.900000000000006</v>
      </c>
      <c r="AG69" s="1">
        <v>20271</v>
      </c>
      <c r="AH69">
        <v>43.52</v>
      </c>
      <c r="AI69" s="4">
        <f t="shared" ref="AI69:AI132" si="34">(AH69-AH68)/AH68</f>
        <v>6.0687327825672301E-2</v>
      </c>
      <c r="AJ69" s="4">
        <f t="shared" si="12"/>
        <v>0.40932647050927695</v>
      </c>
      <c r="AK69">
        <v>63.3</v>
      </c>
      <c r="AL69">
        <f t="shared" si="13"/>
        <v>52.1</v>
      </c>
      <c r="AZ69" s="3">
        <v>20241</v>
      </c>
      <c r="BA69" s="2">
        <v>69.5</v>
      </c>
      <c r="BB69" s="2" t="str">
        <f t="shared" si="24"/>
        <v>+</v>
      </c>
      <c r="BC69" s="2">
        <v>72.900000000000006</v>
      </c>
      <c r="BD69" s="8" t="str">
        <f t="shared" si="25"/>
        <v>+</v>
      </c>
      <c r="BE69" s="2">
        <v>73.5</v>
      </c>
      <c r="BF69" s="8" t="str">
        <f t="shared" si="26"/>
        <v>-</v>
      </c>
      <c r="BG69" s="2">
        <v>66.2</v>
      </c>
      <c r="BH69" s="8" t="str">
        <f t="shared" si="27"/>
        <v>+</v>
      </c>
      <c r="BI69" s="2">
        <v>68.7</v>
      </c>
      <c r="BJ69" s="8" t="str">
        <f t="shared" si="28"/>
        <v>-</v>
      </c>
      <c r="BK69" s="2">
        <v>56.6</v>
      </c>
      <c r="BL69" s="8" t="str">
        <f t="shared" si="29"/>
        <v>+</v>
      </c>
      <c r="BM69" s="2"/>
      <c r="BN69" s="8" t="str">
        <f t="shared" si="30"/>
        <v>+</v>
      </c>
      <c r="BO69" s="2">
        <v>81</v>
      </c>
      <c r="BP69" s="8" t="str">
        <f t="shared" si="11"/>
        <v>+</v>
      </c>
      <c r="BQ69" s="2"/>
      <c r="BR69" s="8" t="str">
        <f t="shared" si="31"/>
        <v>+</v>
      </c>
      <c r="BS69" s="2"/>
      <c r="BT69" s="8" t="str">
        <f t="shared" si="32"/>
        <v>+</v>
      </c>
      <c r="BU69" s="2"/>
      <c r="BV69" s="8" t="str">
        <f t="shared" si="33"/>
        <v>+</v>
      </c>
    </row>
    <row r="70" spans="1:74" x14ac:dyDescent="0.25">
      <c r="A70" s="1"/>
      <c r="B70" s="1">
        <v>41579</v>
      </c>
      <c r="C70">
        <v>57</v>
      </c>
      <c r="D70" s="1">
        <v>41579</v>
      </c>
      <c r="E70">
        <v>36</v>
      </c>
      <c r="F70">
        <v>46</v>
      </c>
      <c r="G70">
        <v>18</v>
      </c>
      <c r="H70">
        <v>18</v>
      </c>
      <c r="I70">
        <v>63.4</v>
      </c>
      <c r="J70">
        <v>67</v>
      </c>
      <c r="L70">
        <v>58.4</v>
      </c>
      <c r="P70">
        <v>80.400000000000006</v>
      </c>
      <c r="AG70" s="1">
        <v>20302</v>
      </c>
      <c r="AH70">
        <v>43.18</v>
      </c>
      <c r="AI70" s="4">
        <f t="shared" si="34"/>
        <v>-7.8125000000000781E-3</v>
      </c>
      <c r="AJ70" s="4">
        <f t="shared" si="12"/>
        <v>0.44753603754609461</v>
      </c>
      <c r="AK70">
        <v>66.2</v>
      </c>
      <c r="AL70">
        <f t="shared" si="13"/>
        <v>51.7</v>
      </c>
      <c r="AZ70" s="3">
        <v>20271</v>
      </c>
      <c r="BA70" s="2">
        <v>63.3</v>
      </c>
      <c r="BB70" s="2" t="str">
        <f t="shared" si="24"/>
        <v>-</v>
      </c>
      <c r="BC70" s="2">
        <v>60.9</v>
      </c>
      <c r="BD70" s="8" t="str">
        <f t="shared" si="25"/>
        <v>-</v>
      </c>
      <c r="BE70" s="2">
        <v>65.5</v>
      </c>
      <c r="BF70" s="8" t="str">
        <f t="shared" si="26"/>
        <v>-</v>
      </c>
      <c r="BG70" s="2">
        <v>61.2</v>
      </c>
      <c r="BH70" s="8" t="str">
        <f t="shared" si="27"/>
        <v>-</v>
      </c>
      <c r="BI70" s="2">
        <v>65.7</v>
      </c>
      <c r="BJ70" s="8" t="str">
        <f t="shared" si="28"/>
        <v>-</v>
      </c>
      <c r="BK70" s="2">
        <v>65.2</v>
      </c>
      <c r="BL70" s="8" t="str">
        <f t="shared" si="29"/>
        <v>+</v>
      </c>
      <c r="BM70" s="2"/>
      <c r="BN70" s="8" t="str">
        <f t="shared" si="30"/>
        <v>+</v>
      </c>
      <c r="BO70" s="2">
        <v>75.900000000000006</v>
      </c>
      <c r="BP70" s="8" t="str">
        <f t="shared" si="11"/>
        <v>-</v>
      </c>
      <c r="BQ70" s="2"/>
      <c r="BR70" s="8" t="str">
        <f t="shared" si="31"/>
        <v>+</v>
      </c>
      <c r="BS70" s="2"/>
      <c r="BT70" s="8" t="str">
        <f t="shared" si="32"/>
        <v>+</v>
      </c>
      <c r="BU70" s="2"/>
      <c r="BV70" s="8" t="str">
        <f t="shared" si="33"/>
        <v>+</v>
      </c>
    </row>
    <row r="71" spans="1:74" x14ac:dyDescent="0.25">
      <c r="A71" s="1"/>
      <c r="B71" s="1">
        <v>41548</v>
      </c>
      <c r="C71">
        <v>56.6</v>
      </c>
      <c r="D71" s="1">
        <v>41548</v>
      </c>
      <c r="E71">
        <v>29</v>
      </c>
      <c r="F71">
        <v>54</v>
      </c>
      <c r="G71">
        <v>17</v>
      </c>
      <c r="H71">
        <v>12</v>
      </c>
      <c r="I71">
        <v>61.3</v>
      </c>
      <c r="J71">
        <v>64.3</v>
      </c>
      <c r="L71">
        <v>54.2</v>
      </c>
      <c r="P71">
        <v>79.5</v>
      </c>
      <c r="AG71" s="1">
        <v>20333</v>
      </c>
      <c r="AH71">
        <v>43.669998</v>
      </c>
      <c r="AI71" s="4">
        <f t="shared" si="34"/>
        <v>1.1347799907364519E-2</v>
      </c>
      <c r="AJ71" s="4">
        <f t="shared" si="12"/>
        <v>0.35159383003423617</v>
      </c>
      <c r="AK71">
        <v>64.8</v>
      </c>
      <c r="AL71">
        <f t="shared" si="13"/>
        <v>54.4</v>
      </c>
      <c r="AZ71" s="3">
        <v>20302</v>
      </c>
      <c r="BA71" s="2">
        <v>66.2</v>
      </c>
      <c r="BB71" s="2" t="str">
        <f t="shared" si="24"/>
        <v>+</v>
      </c>
      <c r="BC71" s="2">
        <v>67.099999999999994</v>
      </c>
      <c r="BD71" s="8" t="str">
        <f t="shared" si="25"/>
        <v>+</v>
      </c>
      <c r="BE71" s="2">
        <v>72.099999999999994</v>
      </c>
      <c r="BF71" s="8" t="str">
        <f t="shared" si="26"/>
        <v>+</v>
      </c>
      <c r="BG71" s="2">
        <v>60.9</v>
      </c>
      <c r="BH71" s="8" t="str">
        <f t="shared" si="27"/>
        <v>-</v>
      </c>
      <c r="BI71" s="2">
        <v>67</v>
      </c>
      <c r="BJ71" s="8" t="str">
        <f t="shared" si="28"/>
        <v>+</v>
      </c>
      <c r="BK71" s="2">
        <v>58.4</v>
      </c>
      <c r="BL71" s="8" t="str">
        <f t="shared" si="29"/>
        <v>-</v>
      </c>
      <c r="BM71" s="2"/>
      <c r="BN71" s="8" t="str">
        <f t="shared" si="30"/>
        <v>+</v>
      </c>
      <c r="BO71" s="2">
        <v>80.400000000000006</v>
      </c>
      <c r="BP71" s="8" t="str">
        <f t="shared" ref="BP71:BP134" si="35">IF(OR(BO71&gt;BO70,BO71=BO70),"+","-")</f>
        <v>+</v>
      </c>
      <c r="BQ71" s="2"/>
      <c r="BR71" s="8" t="str">
        <f t="shared" si="31"/>
        <v>+</v>
      </c>
      <c r="BS71" s="2"/>
      <c r="BT71" s="8" t="str">
        <f t="shared" si="32"/>
        <v>+</v>
      </c>
      <c r="BU71" s="2"/>
      <c r="BV71" s="8" t="str">
        <f t="shared" si="33"/>
        <v>+</v>
      </c>
    </row>
    <row r="72" spans="1:74" x14ac:dyDescent="0.25">
      <c r="A72" s="1"/>
      <c r="B72" s="1">
        <v>41518</v>
      </c>
      <c r="C72">
        <v>56</v>
      </c>
      <c r="D72" s="1">
        <v>41518</v>
      </c>
      <c r="E72">
        <v>32</v>
      </c>
      <c r="F72">
        <v>53</v>
      </c>
      <c r="G72">
        <v>15</v>
      </c>
      <c r="H72">
        <v>17</v>
      </c>
      <c r="I72">
        <v>61.3</v>
      </c>
      <c r="J72">
        <v>66.3</v>
      </c>
      <c r="L72">
        <v>53.5</v>
      </c>
      <c r="P72">
        <v>82.2</v>
      </c>
      <c r="AG72" s="1">
        <v>20363</v>
      </c>
      <c r="AH72">
        <v>42.34</v>
      </c>
      <c r="AI72" s="4">
        <f t="shared" si="34"/>
        <v>-3.0455646002090411E-2</v>
      </c>
      <c r="AJ72" s="4">
        <f t="shared" si="12"/>
        <v>0.33648989898989912</v>
      </c>
      <c r="AK72">
        <v>62.4</v>
      </c>
      <c r="AL72">
        <f t="shared" si="13"/>
        <v>53.5</v>
      </c>
      <c r="AZ72" s="3">
        <v>20333</v>
      </c>
      <c r="BA72" s="2">
        <v>64.8</v>
      </c>
      <c r="BB72" s="2" t="str">
        <f t="shared" si="24"/>
        <v>-</v>
      </c>
      <c r="BC72" s="2">
        <v>70.400000000000006</v>
      </c>
      <c r="BD72" s="8" t="str">
        <f t="shared" si="25"/>
        <v>+</v>
      </c>
      <c r="BE72" s="2">
        <v>67.099999999999994</v>
      </c>
      <c r="BF72" s="8" t="str">
        <f t="shared" si="26"/>
        <v>-</v>
      </c>
      <c r="BG72" s="2">
        <v>59.2</v>
      </c>
      <c r="BH72" s="8" t="str">
        <f t="shared" si="27"/>
        <v>-</v>
      </c>
      <c r="BI72" s="2">
        <v>64.3</v>
      </c>
      <c r="BJ72" s="8" t="str">
        <f t="shared" si="28"/>
        <v>-</v>
      </c>
      <c r="BK72" s="2">
        <v>54.2</v>
      </c>
      <c r="BL72" s="8" t="str">
        <f t="shared" si="29"/>
        <v>-</v>
      </c>
      <c r="BM72" s="2"/>
      <c r="BN72" s="8" t="str">
        <f t="shared" si="30"/>
        <v>+</v>
      </c>
      <c r="BO72" s="2">
        <v>79.5</v>
      </c>
      <c r="BP72" s="8" t="str">
        <f t="shared" si="35"/>
        <v>-</v>
      </c>
      <c r="BQ72" s="2"/>
      <c r="BR72" s="8" t="str">
        <f t="shared" si="31"/>
        <v>+</v>
      </c>
      <c r="BS72" s="2"/>
      <c r="BT72" s="8" t="str">
        <f t="shared" si="32"/>
        <v>+</v>
      </c>
      <c r="BU72" s="2"/>
      <c r="BV72" s="8" t="str">
        <f t="shared" si="33"/>
        <v>+</v>
      </c>
    </row>
    <row r="73" spans="1:74" x14ac:dyDescent="0.25">
      <c r="A73" s="1"/>
      <c r="B73" s="1">
        <v>41487</v>
      </c>
      <c r="C73">
        <v>56.3</v>
      </c>
      <c r="D73" s="1">
        <v>41487</v>
      </c>
      <c r="E73">
        <v>33</v>
      </c>
      <c r="F73">
        <v>52</v>
      </c>
      <c r="G73">
        <v>15</v>
      </c>
      <c r="H73">
        <v>18</v>
      </c>
      <c r="I73">
        <v>63.6</v>
      </c>
      <c r="J73">
        <v>66.5</v>
      </c>
      <c r="L73">
        <v>53.5</v>
      </c>
      <c r="P73">
        <v>80.5</v>
      </c>
      <c r="AG73" s="1">
        <v>20394</v>
      </c>
      <c r="AH73">
        <v>45.509998000000003</v>
      </c>
      <c r="AI73" s="4">
        <f t="shared" si="34"/>
        <v>7.4870051960321191E-2</v>
      </c>
      <c r="AJ73" s="4">
        <f t="shared" si="12"/>
        <v>0.32914706021337287</v>
      </c>
      <c r="AK73">
        <v>63.7</v>
      </c>
      <c r="AL73">
        <f t="shared" si="13"/>
        <v>58.2</v>
      </c>
      <c r="AZ73" s="3">
        <v>20363</v>
      </c>
      <c r="BA73" s="2">
        <v>62.4</v>
      </c>
      <c r="BB73" s="2" t="str">
        <f t="shared" si="24"/>
        <v>-</v>
      </c>
      <c r="BC73" s="2">
        <v>63.7</v>
      </c>
      <c r="BD73" s="8" t="str">
        <f t="shared" si="25"/>
        <v>-</v>
      </c>
      <c r="BE73" s="2">
        <v>64.3</v>
      </c>
      <c r="BF73" s="8" t="str">
        <f t="shared" si="26"/>
        <v>-</v>
      </c>
      <c r="BG73" s="2">
        <v>59.7</v>
      </c>
      <c r="BH73" s="8" t="str">
        <f t="shared" si="27"/>
        <v>+</v>
      </c>
      <c r="BI73" s="2">
        <v>66.3</v>
      </c>
      <c r="BJ73" s="8" t="str">
        <f t="shared" si="28"/>
        <v>+</v>
      </c>
      <c r="BK73" s="2">
        <v>53.5</v>
      </c>
      <c r="BL73" s="8" t="str">
        <f t="shared" si="29"/>
        <v>-</v>
      </c>
      <c r="BM73" s="2"/>
      <c r="BN73" s="8" t="str">
        <f t="shared" si="30"/>
        <v>+</v>
      </c>
      <c r="BO73" s="2">
        <v>82.2</v>
      </c>
      <c r="BP73" s="8" t="str">
        <f t="shared" si="35"/>
        <v>+</v>
      </c>
      <c r="BQ73" s="2"/>
      <c r="BR73" s="8" t="str">
        <f t="shared" si="31"/>
        <v>+</v>
      </c>
      <c r="BS73" s="2"/>
      <c r="BT73" s="8" t="str">
        <f t="shared" si="32"/>
        <v>+</v>
      </c>
      <c r="BU73" s="2"/>
      <c r="BV73" s="8" t="str">
        <f t="shared" si="33"/>
        <v>+</v>
      </c>
    </row>
    <row r="74" spans="1:74" x14ac:dyDescent="0.25">
      <c r="A74" s="1"/>
      <c r="B74" s="1">
        <v>41456</v>
      </c>
      <c r="C74">
        <v>54.9</v>
      </c>
      <c r="D74" s="1">
        <v>41456</v>
      </c>
      <c r="E74">
        <v>29</v>
      </c>
      <c r="F74">
        <v>49</v>
      </c>
      <c r="G74">
        <v>22</v>
      </c>
      <c r="H74">
        <v>7</v>
      </c>
      <c r="I74">
        <v>59.1</v>
      </c>
      <c r="J74">
        <v>64.900000000000006</v>
      </c>
      <c r="L74">
        <v>55.5</v>
      </c>
      <c r="P74">
        <v>77.3</v>
      </c>
      <c r="AG74" s="1">
        <v>20424</v>
      </c>
      <c r="AH74">
        <v>45.48</v>
      </c>
      <c r="AI74" s="4">
        <f t="shared" si="34"/>
        <v>-6.5915186372906859E-4</v>
      </c>
      <c r="AJ74" s="4">
        <f t="shared" si="12"/>
        <v>0.26403557531962202</v>
      </c>
      <c r="AK74">
        <v>62</v>
      </c>
      <c r="AL74">
        <f t="shared" si="13"/>
        <v>58.8</v>
      </c>
      <c r="AZ74" s="3">
        <v>20394</v>
      </c>
      <c r="BA74" s="2">
        <v>63.7</v>
      </c>
      <c r="BB74" s="2" t="str">
        <f t="shared" si="24"/>
        <v>+</v>
      </c>
      <c r="BC74" s="2">
        <v>66.3</v>
      </c>
      <c r="BD74" s="8" t="str">
        <f t="shared" si="25"/>
        <v>+</v>
      </c>
      <c r="BE74" s="2">
        <v>65.099999999999994</v>
      </c>
      <c r="BF74" s="8" t="str">
        <f t="shared" si="26"/>
        <v>+</v>
      </c>
      <c r="BG74" s="2">
        <v>60.9</v>
      </c>
      <c r="BH74" s="8" t="str">
        <f t="shared" si="27"/>
        <v>+</v>
      </c>
      <c r="BI74" s="2">
        <v>66.5</v>
      </c>
      <c r="BJ74" s="8" t="str">
        <f t="shared" si="28"/>
        <v>+</v>
      </c>
      <c r="BK74" s="2">
        <v>53.5</v>
      </c>
      <c r="BL74" s="8" t="str">
        <f t="shared" si="29"/>
        <v>+</v>
      </c>
      <c r="BM74" s="2"/>
      <c r="BN74" s="8" t="str">
        <f t="shared" si="30"/>
        <v>+</v>
      </c>
      <c r="BO74" s="2">
        <v>80.5</v>
      </c>
      <c r="BP74" s="8" t="str">
        <f t="shared" si="35"/>
        <v>-</v>
      </c>
      <c r="BQ74" s="2"/>
      <c r="BR74" s="8" t="str">
        <f t="shared" si="31"/>
        <v>+</v>
      </c>
      <c r="BS74" s="2"/>
      <c r="BT74" s="8" t="str">
        <f t="shared" si="32"/>
        <v>+</v>
      </c>
      <c r="BU74" s="2"/>
      <c r="BV74" s="8" t="str">
        <f t="shared" si="33"/>
        <v>+</v>
      </c>
    </row>
    <row r="75" spans="1:74" x14ac:dyDescent="0.25">
      <c r="A75" s="1"/>
      <c r="B75" s="1">
        <v>41426</v>
      </c>
      <c r="C75">
        <v>52.5</v>
      </c>
      <c r="D75" s="1">
        <v>41426</v>
      </c>
      <c r="E75">
        <v>30</v>
      </c>
      <c r="F75">
        <v>49</v>
      </c>
      <c r="G75">
        <v>21</v>
      </c>
      <c r="H75">
        <v>9</v>
      </c>
      <c r="I75">
        <v>55.7</v>
      </c>
      <c r="J75">
        <v>61.4</v>
      </c>
      <c r="L75">
        <v>55.4</v>
      </c>
      <c r="P75">
        <v>80</v>
      </c>
      <c r="AG75" s="1">
        <v>20455</v>
      </c>
      <c r="AH75">
        <v>43.82</v>
      </c>
      <c r="AI75" s="4">
        <f t="shared" si="34"/>
        <v>-3.6499560246262018E-2</v>
      </c>
      <c r="AJ75" s="4">
        <f t="shared" si="12"/>
        <v>0.19628716362852408</v>
      </c>
      <c r="AK75">
        <v>65.599999999999994</v>
      </c>
      <c r="AL75">
        <f t="shared" si="13"/>
        <v>63.8</v>
      </c>
      <c r="AZ75" s="3">
        <v>20424</v>
      </c>
      <c r="BA75" s="2">
        <v>62</v>
      </c>
      <c r="BB75" s="2" t="str">
        <f t="shared" si="24"/>
        <v>-</v>
      </c>
      <c r="BC75" s="2">
        <v>61.5</v>
      </c>
      <c r="BD75" s="8" t="str">
        <f t="shared" si="25"/>
        <v>-</v>
      </c>
      <c r="BE75" s="2">
        <v>63.9</v>
      </c>
      <c r="BF75" s="8" t="str">
        <f t="shared" si="26"/>
        <v>-</v>
      </c>
      <c r="BG75" s="2">
        <v>61.3</v>
      </c>
      <c r="BH75" s="8" t="str">
        <f t="shared" si="27"/>
        <v>+</v>
      </c>
      <c r="BI75" s="2">
        <v>64.900000000000006</v>
      </c>
      <c r="BJ75" s="8" t="str">
        <f t="shared" si="28"/>
        <v>-</v>
      </c>
      <c r="BK75" s="2">
        <v>55.5</v>
      </c>
      <c r="BL75" s="8" t="str">
        <f t="shared" si="29"/>
        <v>+</v>
      </c>
      <c r="BM75" s="2"/>
      <c r="BN75" s="8" t="str">
        <f t="shared" si="30"/>
        <v>+</v>
      </c>
      <c r="BO75" s="2">
        <v>77.3</v>
      </c>
      <c r="BP75" s="8" t="str">
        <f t="shared" si="35"/>
        <v>-</v>
      </c>
      <c r="BQ75" s="2"/>
      <c r="BR75" s="8" t="str">
        <f t="shared" si="31"/>
        <v>+</v>
      </c>
      <c r="BS75" s="2"/>
      <c r="BT75" s="8" t="str">
        <f t="shared" si="32"/>
        <v>+</v>
      </c>
      <c r="BU75" s="2"/>
      <c r="BV75" s="8" t="str">
        <f t="shared" si="33"/>
        <v>+</v>
      </c>
    </row>
    <row r="76" spans="1:74" x14ac:dyDescent="0.25">
      <c r="A76" s="1"/>
      <c r="B76" s="1">
        <v>41395</v>
      </c>
      <c r="C76">
        <v>50</v>
      </c>
      <c r="D76" s="1">
        <v>41395</v>
      </c>
      <c r="E76">
        <v>28</v>
      </c>
      <c r="F76">
        <v>50</v>
      </c>
      <c r="G76">
        <v>22</v>
      </c>
      <c r="H76">
        <v>6</v>
      </c>
      <c r="I76">
        <v>49.6</v>
      </c>
      <c r="J76">
        <v>53.5</v>
      </c>
      <c r="L76">
        <v>52.2</v>
      </c>
      <c r="P76">
        <v>82.7</v>
      </c>
      <c r="AG76" s="1">
        <v>20486</v>
      </c>
      <c r="AH76">
        <v>45.34</v>
      </c>
      <c r="AI76" s="4">
        <f t="shared" si="34"/>
        <v>3.4687357371063515E-2</v>
      </c>
      <c r="AJ76" s="4">
        <f t="shared" si="12"/>
        <v>0.23340594305799472</v>
      </c>
      <c r="AK76">
        <v>60.2</v>
      </c>
      <c r="AL76">
        <f t="shared" si="13"/>
        <v>63</v>
      </c>
      <c r="AZ76" s="3">
        <v>20455</v>
      </c>
      <c r="BA76" s="2">
        <v>65.599999999999994</v>
      </c>
      <c r="BB76" s="2" t="str">
        <f t="shared" si="24"/>
        <v>+</v>
      </c>
      <c r="BC76" s="2">
        <v>66.599999999999994</v>
      </c>
      <c r="BD76" s="8" t="str">
        <f t="shared" si="25"/>
        <v>+</v>
      </c>
      <c r="BE76" s="2">
        <v>72.400000000000006</v>
      </c>
      <c r="BF76" s="8" t="str">
        <f t="shared" si="26"/>
        <v>+</v>
      </c>
      <c r="BG76" s="2">
        <v>63.9</v>
      </c>
      <c r="BH76" s="8" t="str">
        <f t="shared" si="27"/>
        <v>+</v>
      </c>
      <c r="BI76" s="2">
        <v>61.4</v>
      </c>
      <c r="BJ76" s="8" t="str">
        <f t="shared" si="28"/>
        <v>-</v>
      </c>
      <c r="BK76" s="2">
        <v>55.4</v>
      </c>
      <c r="BL76" s="8" t="str">
        <f t="shared" si="29"/>
        <v>-</v>
      </c>
      <c r="BM76" s="2"/>
      <c r="BN76" s="8" t="str">
        <f t="shared" si="30"/>
        <v>+</v>
      </c>
      <c r="BO76" s="2">
        <v>80</v>
      </c>
      <c r="BP76" s="8" t="str">
        <f t="shared" si="35"/>
        <v>+</v>
      </c>
      <c r="BQ76" s="2"/>
      <c r="BR76" s="8" t="str">
        <f t="shared" si="31"/>
        <v>+</v>
      </c>
      <c r="BS76" s="2"/>
      <c r="BT76" s="8" t="str">
        <f t="shared" si="32"/>
        <v>+</v>
      </c>
      <c r="BU76" s="2"/>
      <c r="BV76" s="8" t="str">
        <f t="shared" si="33"/>
        <v>+</v>
      </c>
    </row>
    <row r="77" spans="1:74" x14ac:dyDescent="0.25">
      <c r="A77" s="1"/>
      <c r="B77" s="1">
        <v>41365</v>
      </c>
      <c r="C77">
        <v>50</v>
      </c>
      <c r="D77" s="1">
        <v>41365</v>
      </c>
      <c r="E77">
        <v>34</v>
      </c>
      <c r="F77">
        <v>46</v>
      </c>
      <c r="G77">
        <v>20</v>
      </c>
      <c r="H77">
        <v>14</v>
      </c>
      <c r="I77">
        <v>49.7</v>
      </c>
      <c r="J77">
        <v>51.3</v>
      </c>
      <c r="L77">
        <v>56.1</v>
      </c>
      <c r="P77">
        <v>83.5</v>
      </c>
      <c r="AG77" s="1">
        <v>20515</v>
      </c>
      <c r="AH77">
        <v>48.48</v>
      </c>
      <c r="AI77" s="4">
        <f t="shared" si="34"/>
        <v>6.9254521393912513E-2</v>
      </c>
      <c r="AJ77" s="4">
        <f t="shared" si="12"/>
        <v>0.32531430698117503</v>
      </c>
      <c r="AK77">
        <v>58.2</v>
      </c>
      <c r="AL77">
        <f t="shared" si="13"/>
        <v>67.8</v>
      </c>
      <c r="AZ77" s="3">
        <v>20486</v>
      </c>
      <c r="BA77" s="2">
        <v>60.2</v>
      </c>
      <c r="BB77" s="2" t="str">
        <f t="shared" si="24"/>
        <v>-</v>
      </c>
      <c r="BC77" s="2">
        <v>61.8</v>
      </c>
      <c r="BD77" s="8" t="str">
        <f t="shared" si="25"/>
        <v>-</v>
      </c>
      <c r="BE77" s="2">
        <v>64</v>
      </c>
      <c r="BF77" s="8" t="str">
        <f t="shared" si="26"/>
        <v>-</v>
      </c>
      <c r="BG77" s="2">
        <v>62.3</v>
      </c>
      <c r="BH77" s="8" t="str">
        <f t="shared" si="27"/>
        <v>-</v>
      </c>
      <c r="BI77" s="2">
        <v>53.5</v>
      </c>
      <c r="BJ77" s="8" t="str">
        <f t="shared" si="28"/>
        <v>-</v>
      </c>
      <c r="BK77" s="2">
        <v>52.2</v>
      </c>
      <c r="BL77" s="8" t="str">
        <f t="shared" si="29"/>
        <v>-</v>
      </c>
      <c r="BM77" s="2"/>
      <c r="BN77" s="8" t="str">
        <f t="shared" si="30"/>
        <v>+</v>
      </c>
      <c r="BO77" s="2">
        <v>82.7</v>
      </c>
      <c r="BP77" s="8" t="str">
        <f t="shared" si="35"/>
        <v>+</v>
      </c>
      <c r="BQ77" s="2"/>
      <c r="BR77" s="8" t="str">
        <f t="shared" si="31"/>
        <v>+</v>
      </c>
      <c r="BS77" s="2"/>
      <c r="BT77" s="8" t="str">
        <f t="shared" si="32"/>
        <v>+</v>
      </c>
      <c r="BU77" s="2"/>
      <c r="BV77" s="8" t="str">
        <f t="shared" si="33"/>
        <v>+</v>
      </c>
    </row>
    <row r="78" spans="1:74" x14ac:dyDescent="0.25">
      <c r="A78" s="1"/>
      <c r="B78" s="1">
        <v>41334</v>
      </c>
      <c r="C78">
        <v>51.5</v>
      </c>
      <c r="D78" s="1">
        <v>41334</v>
      </c>
      <c r="E78">
        <v>31</v>
      </c>
      <c r="F78">
        <v>52</v>
      </c>
      <c r="G78">
        <v>17</v>
      </c>
      <c r="H78">
        <v>14</v>
      </c>
      <c r="I78">
        <v>51.7</v>
      </c>
      <c r="J78">
        <v>51</v>
      </c>
      <c r="L78">
        <v>57.2</v>
      </c>
      <c r="P78">
        <v>87.7</v>
      </c>
      <c r="AG78" s="1">
        <v>20546</v>
      </c>
      <c r="AH78">
        <v>48.380001</v>
      </c>
      <c r="AI78" s="4">
        <f t="shared" si="34"/>
        <v>-2.0626856435642916E-3</v>
      </c>
      <c r="AJ78" s="4">
        <f t="shared" si="12"/>
        <v>0.27449953304793279</v>
      </c>
      <c r="AK78">
        <v>57.2</v>
      </c>
      <c r="AL78">
        <f t="shared" si="13"/>
        <v>67.5</v>
      </c>
      <c r="AZ78" s="3">
        <v>20515</v>
      </c>
      <c r="BA78" s="2">
        <v>58.2</v>
      </c>
      <c r="BB78" s="2" t="str">
        <f t="shared" si="24"/>
        <v>-</v>
      </c>
      <c r="BC78" s="2">
        <v>56.2</v>
      </c>
      <c r="BD78" s="8" t="str">
        <f t="shared" si="25"/>
        <v>-</v>
      </c>
      <c r="BE78" s="2">
        <v>63.5</v>
      </c>
      <c r="BF78" s="8" t="str">
        <f t="shared" si="26"/>
        <v>-</v>
      </c>
      <c r="BG78" s="2">
        <v>61</v>
      </c>
      <c r="BH78" s="8" t="str">
        <f t="shared" si="27"/>
        <v>-</v>
      </c>
      <c r="BI78" s="2">
        <v>51.3</v>
      </c>
      <c r="BJ78" s="8" t="str">
        <f t="shared" si="28"/>
        <v>-</v>
      </c>
      <c r="BK78" s="2">
        <v>56.1</v>
      </c>
      <c r="BL78" s="8" t="str">
        <f t="shared" si="29"/>
        <v>+</v>
      </c>
      <c r="BM78" s="2"/>
      <c r="BN78" s="8" t="str">
        <f t="shared" si="30"/>
        <v>+</v>
      </c>
      <c r="BO78" s="2">
        <v>83.5</v>
      </c>
      <c r="BP78" s="8" t="str">
        <f t="shared" si="35"/>
        <v>+</v>
      </c>
      <c r="BQ78" s="2"/>
      <c r="BR78" s="8" t="str">
        <f t="shared" si="31"/>
        <v>+</v>
      </c>
      <c r="BS78" s="2"/>
      <c r="BT78" s="8" t="str">
        <f t="shared" si="32"/>
        <v>+</v>
      </c>
      <c r="BU78" s="2"/>
      <c r="BV78" s="8" t="str">
        <f t="shared" si="33"/>
        <v>+</v>
      </c>
    </row>
    <row r="79" spans="1:74" x14ac:dyDescent="0.25">
      <c r="A79" s="1"/>
      <c r="B79" s="1">
        <v>41306</v>
      </c>
      <c r="C79">
        <v>53.1</v>
      </c>
      <c r="D79" s="1">
        <v>41306</v>
      </c>
      <c r="E79">
        <v>37</v>
      </c>
      <c r="F79">
        <v>47</v>
      </c>
      <c r="G79">
        <v>16</v>
      </c>
      <c r="H79">
        <v>21</v>
      </c>
      <c r="I79">
        <v>55.7</v>
      </c>
      <c r="J79">
        <v>51</v>
      </c>
      <c r="L79">
        <v>57.5</v>
      </c>
      <c r="P79">
        <v>87.5</v>
      </c>
      <c r="AG79" s="1">
        <v>20576</v>
      </c>
      <c r="AH79">
        <v>45.200001</v>
      </c>
      <c r="AI79" s="4">
        <f t="shared" si="34"/>
        <v>-6.5729638988639122E-2</v>
      </c>
      <c r="AJ79" s="4">
        <f t="shared" si="12"/>
        <v>0.19229757319968357</v>
      </c>
      <c r="AK79">
        <v>55.9</v>
      </c>
      <c r="AL79">
        <f t="shared" si="13"/>
        <v>68.7</v>
      </c>
      <c r="AZ79" s="3">
        <v>20546</v>
      </c>
      <c r="BA79" s="2">
        <v>57.2</v>
      </c>
      <c r="BB79" s="2" t="str">
        <f t="shared" si="24"/>
        <v>-</v>
      </c>
      <c r="BC79" s="2">
        <v>57.3</v>
      </c>
      <c r="BD79" s="8" t="str">
        <f t="shared" si="25"/>
        <v>+</v>
      </c>
      <c r="BE79" s="2">
        <v>61</v>
      </c>
      <c r="BF79" s="8" t="str">
        <f t="shared" si="26"/>
        <v>-</v>
      </c>
      <c r="BG79" s="2">
        <v>56.9</v>
      </c>
      <c r="BH79" s="8" t="str">
        <f t="shared" si="27"/>
        <v>-</v>
      </c>
      <c r="BI79" s="2">
        <v>51</v>
      </c>
      <c r="BJ79" s="8" t="str">
        <f t="shared" si="28"/>
        <v>-</v>
      </c>
      <c r="BK79" s="2">
        <v>57.2</v>
      </c>
      <c r="BL79" s="8" t="str">
        <f t="shared" si="29"/>
        <v>+</v>
      </c>
      <c r="BM79" s="2"/>
      <c r="BN79" s="8" t="str">
        <f t="shared" si="30"/>
        <v>+</v>
      </c>
      <c r="BO79" s="2">
        <v>87.7</v>
      </c>
      <c r="BP79" s="8" t="str">
        <f t="shared" si="35"/>
        <v>+</v>
      </c>
      <c r="BQ79" s="2"/>
      <c r="BR79" s="8" t="str">
        <f t="shared" si="31"/>
        <v>+</v>
      </c>
      <c r="BS79" s="2"/>
      <c r="BT79" s="8" t="str">
        <f t="shared" si="32"/>
        <v>+</v>
      </c>
      <c r="BU79" s="2"/>
      <c r="BV79" s="8" t="str">
        <f t="shared" si="33"/>
        <v>+</v>
      </c>
    </row>
    <row r="80" spans="1:74" x14ac:dyDescent="0.25">
      <c r="A80" s="1"/>
      <c r="B80" s="1">
        <v>41275</v>
      </c>
      <c r="C80">
        <v>52.3</v>
      </c>
      <c r="D80" s="1">
        <v>41275</v>
      </c>
      <c r="E80">
        <v>28</v>
      </c>
      <c r="F80">
        <v>51</v>
      </c>
      <c r="G80">
        <v>21</v>
      </c>
      <c r="H80">
        <v>7</v>
      </c>
      <c r="I80">
        <v>50.8</v>
      </c>
      <c r="J80">
        <v>38.6</v>
      </c>
      <c r="L80">
        <v>60.3</v>
      </c>
      <c r="P80">
        <v>81.7</v>
      </c>
      <c r="AG80" s="1">
        <v>20607</v>
      </c>
      <c r="AH80">
        <v>46.970001000000003</v>
      </c>
      <c r="AI80" s="4">
        <f t="shared" si="34"/>
        <v>3.91592911690423E-2</v>
      </c>
      <c r="AJ80" s="4">
        <f t="shared" ref="AJ80:AJ143" si="36">(AH80-AH68)/AH68</f>
        <v>0.14477217023573427</v>
      </c>
      <c r="AK80">
        <v>51.2</v>
      </c>
      <c r="AL80">
        <f t="shared" ref="AL80:AL143" si="37">AK68</f>
        <v>69.5</v>
      </c>
      <c r="AZ80" s="3">
        <v>20576</v>
      </c>
      <c r="BA80" s="2">
        <v>55.9</v>
      </c>
      <c r="BB80" s="2" t="str">
        <f t="shared" si="24"/>
        <v>-</v>
      </c>
      <c r="BC80" s="2">
        <v>55.9</v>
      </c>
      <c r="BD80" s="8" t="str">
        <f t="shared" si="25"/>
        <v>-</v>
      </c>
      <c r="BE80" s="2">
        <v>58.9</v>
      </c>
      <c r="BF80" s="8" t="str">
        <f t="shared" si="26"/>
        <v>-</v>
      </c>
      <c r="BG80" s="2">
        <v>54.8</v>
      </c>
      <c r="BH80" s="8" t="str">
        <f t="shared" si="27"/>
        <v>-</v>
      </c>
      <c r="BI80" s="2">
        <v>51</v>
      </c>
      <c r="BJ80" s="8" t="str">
        <f t="shared" si="28"/>
        <v>+</v>
      </c>
      <c r="BK80" s="2">
        <v>57.5</v>
      </c>
      <c r="BL80" s="8" t="str">
        <f t="shared" si="29"/>
        <v>+</v>
      </c>
      <c r="BM80" s="2"/>
      <c r="BN80" s="8" t="str">
        <f t="shared" si="30"/>
        <v>+</v>
      </c>
      <c r="BO80" s="2">
        <v>87.5</v>
      </c>
      <c r="BP80" s="8" t="str">
        <f t="shared" si="35"/>
        <v>-</v>
      </c>
      <c r="BQ80" s="2"/>
      <c r="BR80" s="8" t="str">
        <f t="shared" si="31"/>
        <v>+</v>
      </c>
      <c r="BS80" s="2"/>
      <c r="BT80" s="8" t="str">
        <f t="shared" si="32"/>
        <v>+</v>
      </c>
      <c r="BU80" s="2"/>
      <c r="BV80" s="8" t="str">
        <f t="shared" si="33"/>
        <v>+</v>
      </c>
    </row>
    <row r="81" spans="1:74" x14ac:dyDescent="0.25">
      <c r="A81" s="1"/>
      <c r="B81" s="1">
        <v>41244</v>
      </c>
      <c r="C81">
        <v>50.4</v>
      </c>
      <c r="D81" s="1">
        <v>41244</v>
      </c>
      <c r="E81">
        <v>24</v>
      </c>
      <c r="F81">
        <v>45</v>
      </c>
      <c r="G81">
        <v>31</v>
      </c>
      <c r="H81">
        <v>-7</v>
      </c>
      <c r="I81">
        <v>50.1</v>
      </c>
      <c r="J81">
        <v>41</v>
      </c>
      <c r="L81">
        <v>58.4</v>
      </c>
      <c r="P81">
        <v>65.7</v>
      </c>
      <c r="AG81" s="1">
        <v>20637</v>
      </c>
      <c r="AH81">
        <v>49.389999000000003</v>
      </c>
      <c r="AI81" s="4">
        <f t="shared" si="34"/>
        <v>5.1522204566271983E-2</v>
      </c>
      <c r="AJ81" s="4">
        <f t="shared" si="36"/>
        <v>0.13488049172794117</v>
      </c>
      <c r="AK81">
        <v>47.7</v>
      </c>
      <c r="AL81">
        <f t="shared" si="37"/>
        <v>63.3</v>
      </c>
      <c r="AZ81" s="3">
        <v>20607</v>
      </c>
      <c r="BA81" s="2">
        <v>51.2</v>
      </c>
      <c r="BB81" s="2" t="str">
        <f t="shared" si="24"/>
        <v>-</v>
      </c>
      <c r="BC81" s="2">
        <v>53</v>
      </c>
      <c r="BD81" s="8" t="str">
        <f t="shared" si="25"/>
        <v>-</v>
      </c>
      <c r="BE81" s="2">
        <v>52.8</v>
      </c>
      <c r="BF81" s="8" t="str">
        <f t="shared" si="26"/>
        <v>-</v>
      </c>
      <c r="BG81" s="2">
        <v>51.4</v>
      </c>
      <c r="BH81" s="8" t="str">
        <f t="shared" si="27"/>
        <v>-</v>
      </c>
      <c r="BI81" s="2">
        <v>38.6</v>
      </c>
      <c r="BJ81" s="8" t="str">
        <f t="shared" si="28"/>
        <v>-</v>
      </c>
      <c r="BK81" s="2">
        <v>60.3</v>
      </c>
      <c r="BL81" s="8" t="str">
        <f t="shared" si="29"/>
        <v>+</v>
      </c>
      <c r="BM81" s="2"/>
      <c r="BN81" s="8" t="str">
        <f t="shared" si="30"/>
        <v>+</v>
      </c>
      <c r="BO81" s="2">
        <v>81.7</v>
      </c>
      <c r="BP81" s="8" t="str">
        <f t="shared" si="35"/>
        <v>-</v>
      </c>
      <c r="BQ81" s="2"/>
      <c r="BR81" s="8" t="str">
        <f t="shared" si="31"/>
        <v>+</v>
      </c>
      <c r="BS81" s="2"/>
      <c r="BT81" s="8" t="str">
        <f t="shared" si="32"/>
        <v>+</v>
      </c>
      <c r="BU81" s="2"/>
      <c r="BV81" s="8" t="str">
        <f t="shared" si="33"/>
        <v>+</v>
      </c>
    </row>
    <row r="82" spans="1:74" x14ac:dyDescent="0.25">
      <c r="A82" s="1"/>
      <c r="B82" s="1">
        <v>41214</v>
      </c>
      <c r="C82">
        <v>49.5</v>
      </c>
      <c r="D82" s="1">
        <v>41214</v>
      </c>
      <c r="E82">
        <v>26</v>
      </c>
      <c r="F82">
        <v>43</v>
      </c>
      <c r="G82">
        <v>31</v>
      </c>
      <c r="H82">
        <v>-5</v>
      </c>
      <c r="I82">
        <v>51.4</v>
      </c>
      <c r="J82">
        <v>53.9</v>
      </c>
      <c r="L82">
        <v>51.5</v>
      </c>
      <c r="P82">
        <v>74.7</v>
      </c>
      <c r="AG82" s="1">
        <v>20668</v>
      </c>
      <c r="AH82">
        <v>47.509998000000003</v>
      </c>
      <c r="AI82" s="4">
        <f t="shared" si="34"/>
        <v>-3.8064406520842406E-2</v>
      </c>
      <c r="AJ82" s="4">
        <f t="shared" si="36"/>
        <v>0.10027786012042621</v>
      </c>
      <c r="AK82">
        <v>44.2</v>
      </c>
      <c r="AL82">
        <f t="shared" si="37"/>
        <v>66.2</v>
      </c>
      <c r="AZ82" s="3">
        <v>20637</v>
      </c>
      <c r="BA82" s="2">
        <v>47.7</v>
      </c>
      <c r="BB82" s="2" t="str">
        <f t="shared" si="24"/>
        <v>-</v>
      </c>
      <c r="BC82" s="2">
        <v>48.9</v>
      </c>
      <c r="BD82" s="8" t="str">
        <f t="shared" si="25"/>
        <v>-</v>
      </c>
      <c r="BE82" s="2">
        <v>49.2</v>
      </c>
      <c r="BF82" s="8" t="str">
        <f t="shared" si="26"/>
        <v>-</v>
      </c>
      <c r="BG82" s="2">
        <v>43.9</v>
      </c>
      <c r="BH82" s="8" t="str">
        <f t="shared" si="27"/>
        <v>-</v>
      </c>
      <c r="BI82" s="2">
        <v>41</v>
      </c>
      <c r="BJ82" s="8" t="str">
        <f t="shared" si="28"/>
        <v>+</v>
      </c>
      <c r="BK82" s="2">
        <v>58.4</v>
      </c>
      <c r="BL82" s="8" t="str">
        <f t="shared" si="29"/>
        <v>-</v>
      </c>
      <c r="BM82" s="2"/>
      <c r="BN82" s="8" t="str">
        <f t="shared" si="30"/>
        <v>+</v>
      </c>
      <c r="BO82" s="2">
        <v>65.7</v>
      </c>
      <c r="BP82" s="8" t="str">
        <f t="shared" si="35"/>
        <v>-</v>
      </c>
      <c r="BQ82" s="2"/>
      <c r="BR82" s="8" t="str">
        <f t="shared" si="31"/>
        <v>+</v>
      </c>
      <c r="BS82" s="2"/>
      <c r="BT82" s="8" t="str">
        <f t="shared" si="32"/>
        <v>+</v>
      </c>
      <c r="BU82" s="2"/>
      <c r="BV82" s="8" t="str">
        <f t="shared" si="33"/>
        <v>+</v>
      </c>
    </row>
    <row r="83" spans="1:74" x14ac:dyDescent="0.25">
      <c r="A83" s="1"/>
      <c r="B83" s="1">
        <v>41183</v>
      </c>
      <c r="C83">
        <v>51.2</v>
      </c>
      <c r="D83" s="1">
        <v>41183</v>
      </c>
      <c r="E83">
        <v>24</v>
      </c>
      <c r="F83">
        <v>47</v>
      </c>
      <c r="G83">
        <v>29</v>
      </c>
      <c r="H83">
        <v>-5</v>
      </c>
      <c r="I83">
        <v>51.8</v>
      </c>
      <c r="J83">
        <v>46.8</v>
      </c>
      <c r="L83">
        <v>52.1</v>
      </c>
      <c r="P83">
        <v>76.3</v>
      </c>
      <c r="AG83" s="1">
        <v>20699</v>
      </c>
      <c r="AH83">
        <v>45.349997999999999</v>
      </c>
      <c r="AI83" s="4">
        <f t="shared" si="34"/>
        <v>-4.54641147322297E-2</v>
      </c>
      <c r="AJ83" s="4">
        <f t="shared" si="36"/>
        <v>3.8470347536997823E-2</v>
      </c>
      <c r="AK83">
        <v>51.5</v>
      </c>
      <c r="AL83">
        <f t="shared" si="37"/>
        <v>64.8</v>
      </c>
      <c r="AZ83" s="3">
        <v>20668</v>
      </c>
      <c r="BA83" s="2">
        <v>44.2</v>
      </c>
      <c r="BB83" s="2" t="str">
        <f t="shared" si="24"/>
        <v>-</v>
      </c>
      <c r="BC83" s="2">
        <v>44.4</v>
      </c>
      <c r="BD83" s="8" t="str">
        <f t="shared" si="25"/>
        <v>-</v>
      </c>
      <c r="BE83" s="2">
        <v>38</v>
      </c>
      <c r="BF83" s="8" t="str">
        <f t="shared" si="26"/>
        <v>-</v>
      </c>
      <c r="BG83" s="2">
        <v>40.799999999999997</v>
      </c>
      <c r="BH83" s="8" t="str">
        <f t="shared" si="27"/>
        <v>-</v>
      </c>
      <c r="BI83" s="2">
        <v>53.9</v>
      </c>
      <c r="BJ83" s="8" t="str">
        <f t="shared" si="28"/>
        <v>+</v>
      </c>
      <c r="BK83" s="2">
        <v>51.5</v>
      </c>
      <c r="BL83" s="8" t="str">
        <f t="shared" si="29"/>
        <v>-</v>
      </c>
      <c r="BM83" s="2"/>
      <c r="BN83" s="8" t="str">
        <f t="shared" si="30"/>
        <v>+</v>
      </c>
      <c r="BO83" s="2">
        <v>74.7</v>
      </c>
      <c r="BP83" s="8" t="str">
        <f t="shared" si="35"/>
        <v>+</v>
      </c>
      <c r="BQ83" s="2"/>
      <c r="BR83" s="8" t="str">
        <f t="shared" si="31"/>
        <v>+</v>
      </c>
      <c r="BS83" s="2"/>
      <c r="BT83" s="8" t="str">
        <f t="shared" si="32"/>
        <v>+</v>
      </c>
      <c r="BU83" s="2"/>
      <c r="BV83" s="8" t="str">
        <f t="shared" si="33"/>
        <v>+</v>
      </c>
    </row>
    <row r="84" spans="1:74" x14ac:dyDescent="0.25">
      <c r="A84" s="1"/>
      <c r="B84" s="1">
        <v>41153</v>
      </c>
      <c r="C84">
        <v>52.2</v>
      </c>
      <c r="D84" s="1">
        <v>41153</v>
      </c>
      <c r="E84">
        <v>27</v>
      </c>
      <c r="F84">
        <v>48</v>
      </c>
      <c r="G84">
        <v>25</v>
      </c>
      <c r="H84">
        <v>2</v>
      </c>
      <c r="I84">
        <v>53.5</v>
      </c>
      <c r="J84">
        <v>42.8</v>
      </c>
      <c r="L84">
        <v>53.1</v>
      </c>
      <c r="P84">
        <v>79.5</v>
      </c>
      <c r="AG84" s="1">
        <v>20729</v>
      </c>
      <c r="AH84">
        <v>45.580002</v>
      </c>
      <c r="AI84" s="4">
        <f t="shared" si="34"/>
        <v>5.0717532556451492E-3</v>
      </c>
      <c r="AJ84" s="4">
        <f t="shared" si="36"/>
        <v>7.6523429381199728E-2</v>
      </c>
      <c r="AK84">
        <v>55.5</v>
      </c>
      <c r="AL84">
        <f t="shared" si="37"/>
        <v>62.4</v>
      </c>
      <c r="AZ84" s="3">
        <v>20699</v>
      </c>
      <c r="BA84" s="2">
        <v>51.5</v>
      </c>
      <c r="BB84" s="2" t="str">
        <f t="shared" si="24"/>
        <v>+</v>
      </c>
      <c r="BC84" s="2">
        <v>54.3</v>
      </c>
      <c r="BD84" s="8" t="str">
        <f t="shared" si="25"/>
        <v>+</v>
      </c>
      <c r="BE84" s="2">
        <v>51.5</v>
      </c>
      <c r="BF84" s="8" t="str">
        <f t="shared" si="26"/>
        <v>+</v>
      </c>
      <c r="BG84" s="2">
        <v>50.3</v>
      </c>
      <c r="BH84" s="8" t="str">
        <f t="shared" si="27"/>
        <v>+</v>
      </c>
      <c r="BI84" s="2">
        <v>46.8</v>
      </c>
      <c r="BJ84" s="8" t="str">
        <f t="shared" si="28"/>
        <v>-</v>
      </c>
      <c r="BK84" s="2">
        <v>52.1</v>
      </c>
      <c r="BL84" s="8" t="str">
        <f t="shared" si="29"/>
        <v>+</v>
      </c>
      <c r="BM84" s="2"/>
      <c r="BN84" s="8" t="str">
        <f t="shared" si="30"/>
        <v>+</v>
      </c>
      <c r="BO84" s="2">
        <v>76.3</v>
      </c>
      <c r="BP84" s="8" t="str">
        <f t="shared" si="35"/>
        <v>+</v>
      </c>
      <c r="BQ84" s="2"/>
      <c r="BR84" s="8" t="str">
        <f t="shared" si="31"/>
        <v>+</v>
      </c>
      <c r="BS84" s="2"/>
      <c r="BT84" s="8" t="str">
        <f t="shared" si="32"/>
        <v>+</v>
      </c>
      <c r="BU84" s="2"/>
      <c r="BV84" s="8" t="str">
        <f t="shared" si="33"/>
        <v>+</v>
      </c>
    </row>
    <row r="85" spans="1:74" x14ac:dyDescent="0.25">
      <c r="A85" s="1"/>
      <c r="B85" s="1">
        <v>41122</v>
      </c>
      <c r="C85">
        <v>51.1</v>
      </c>
      <c r="D85" s="1">
        <v>41122</v>
      </c>
      <c r="E85">
        <v>21</v>
      </c>
      <c r="F85">
        <v>50</v>
      </c>
      <c r="G85">
        <v>29</v>
      </c>
      <c r="H85">
        <v>-8</v>
      </c>
      <c r="I85">
        <v>49.6</v>
      </c>
      <c r="J85">
        <v>40.1</v>
      </c>
      <c r="L85">
        <v>53.6</v>
      </c>
      <c r="P85">
        <v>78.099999999999994</v>
      </c>
      <c r="AG85" s="1">
        <v>20760</v>
      </c>
      <c r="AH85">
        <v>45.080002</v>
      </c>
      <c r="AI85" s="4">
        <f t="shared" si="34"/>
        <v>-1.0969723081626893E-2</v>
      </c>
      <c r="AJ85" s="4">
        <f t="shared" si="36"/>
        <v>-9.4483853855586337E-3</v>
      </c>
      <c r="AK85">
        <v>52.7</v>
      </c>
      <c r="AL85">
        <f t="shared" si="37"/>
        <v>63.7</v>
      </c>
      <c r="AZ85" s="3">
        <v>20729</v>
      </c>
      <c r="BA85" s="2">
        <v>55.5</v>
      </c>
      <c r="BB85" s="2" t="str">
        <f t="shared" si="24"/>
        <v>+</v>
      </c>
      <c r="BC85" s="2">
        <v>60.5</v>
      </c>
      <c r="BD85" s="8" t="str">
        <f t="shared" si="25"/>
        <v>+</v>
      </c>
      <c r="BE85" s="2">
        <v>60.2</v>
      </c>
      <c r="BF85" s="8" t="str">
        <f t="shared" si="26"/>
        <v>+</v>
      </c>
      <c r="BG85" s="2">
        <v>52.9</v>
      </c>
      <c r="BH85" s="8" t="str">
        <f t="shared" si="27"/>
        <v>+</v>
      </c>
      <c r="BI85" s="2">
        <v>42.8</v>
      </c>
      <c r="BJ85" s="8" t="str">
        <f t="shared" si="28"/>
        <v>-</v>
      </c>
      <c r="BK85" s="2">
        <v>53.1</v>
      </c>
      <c r="BL85" s="8" t="str">
        <f t="shared" si="29"/>
        <v>+</v>
      </c>
      <c r="BM85" s="2"/>
      <c r="BN85" s="8" t="str">
        <f t="shared" si="30"/>
        <v>+</v>
      </c>
      <c r="BO85" s="2">
        <v>79.5</v>
      </c>
      <c r="BP85" s="8" t="str">
        <f t="shared" si="35"/>
        <v>+</v>
      </c>
      <c r="BQ85" s="2"/>
      <c r="BR85" s="8" t="str">
        <f t="shared" si="31"/>
        <v>+</v>
      </c>
      <c r="BS85" s="2"/>
      <c r="BT85" s="8" t="str">
        <f t="shared" si="32"/>
        <v>+</v>
      </c>
      <c r="BU85" s="2"/>
      <c r="BV85" s="8" t="str">
        <f t="shared" si="33"/>
        <v>+</v>
      </c>
    </row>
    <row r="86" spans="1:74" x14ac:dyDescent="0.25">
      <c r="A86" s="1"/>
      <c r="B86" s="1">
        <v>41091</v>
      </c>
      <c r="C86">
        <v>50.6</v>
      </c>
      <c r="D86" s="1">
        <v>41091</v>
      </c>
      <c r="E86">
        <v>20</v>
      </c>
      <c r="F86">
        <v>51</v>
      </c>
      <c r="G86">
        <v>29</v>
      </c>
      <c r="H86">
        <v>-9</v>
      </c>
      <c r="I86">
        <v>50.3</v>
      </c>
      <c r="J86">
        <v>44.6</v>
      </c>
      <c r="L86">
        <v>44.6</v>
      </c>
      <c r="P86">
        <v>80.099999999999994</v>
      </c>
      <c r="AG86" s="1">
        <v>20790</v>
      </c>
      <c r="AH86">
        <v>46.669998</v>
      </c>
      <c r="AI86" s="4">
        <f t="shared" si="34"/>
        <v>3.5270539695184559E-2</v>
      </c>
      <c r="AJ86" s="4">
        <f t="shared" si="36"/>
        <v>2.616530343007922E-2</v>
      </c>
      <c r="AK86">
        <v>55</v>
      </c>
      <c r="AL86">
        <f t="shared" si="37"/>
        <v>62</v>
      </c>
      <c r="AZ86" s="3">
        <v>20760</v>
      </c>
      <c r="BA86" s="2">
        <v>52.7</v>
      </c>
      <c r="BB86" s="2" t="str">
        <f t="shared" si="24"/>
        <v>-</v>
      </c>
      <c r="BC86" s="2">
        <v>55.6</v>
      </c>
      <c r="BD86" s="8" t="str">
        <f t="shared" si="25"/>
        <v>-</v>
      </c>
      <c r="BE86" s="2">
        <v>56.7</v>
      </c>
      <c r="BF86" s="8" t="str">
        <f t="shared" si="26"/>
        <v>-</v>
      </c>
      <c r="BG86" s="2">
        <v>52.2</v>
      </c>
      <c r="BH86" s="8" t="str">
        <f t="shared" si="27"/>
        <v>-</v>
      </c>
      <c r="BI86" s="2">
        <v>40.1</v>
      </c>
      <c r="BJ86" s="8" t="str">
        <f t="shared" si="28"/>
        <v>-</v>
      </c>
      <c r="BK86" s="2">
        <v>53.6</v>
      </c>
      <c r="BL86" s="8" t="str">
        <f t="shared" si="29"/>
        <v>+</v>
      </c>
      <c r="BM86" s="2"/>
      <c r="BN86" s="8" t="str">
        <f t="shared" si="30"/>
        <v>+</v>
      </c>
      <c r="BO86" s="2">
        <v>78.099999999999994</v>
      </c>
      <c r="BP86" s="8" t="str">
        <f t="shared" si="35"/>
        <v>-</v>
      </c>
      <c r="BQ86" s="2"/>
      <c r="BR86" s="8" t="str">
        <f t="shared" si="31"/>
        <v>+</v>
      </c>
      <c r="BS86" s="2"/>
      <c r="BT86" s="8" t="str">
        <f t="shared" si="32"/>
        <v>+</v>
      </c>
      <c r="BU86" s="2"/>
      <c r="BV86" s="8" t="str">
        <f t="shared" si="33"/>
        <v>+</v>
      </c>
    </row>
    <row r="87" spans="1:74" x14ac:dyDescent="0.25">
      <c r="A87" s="1"/>
      <c r="B87" s="1">
        <v>41061</v>
      </c>
      <c r="C87">
        <v>51</v>
      </c>
      <c r="D87" s="1">
        <v>41061</v>
      </c>
      <c r="E87">
        <v>24</v>
      </c>
      <c r="F87">
        <v>53</v>
      </c>
      <c r="G87">
        <v>23</v>
      </c>
      <c r="H87">
        <v>1</v>
      </c>
      <c r="I87">
        <v>51.3</v>
      </c>
      <c r="J87">
        <v>39.5</v>
      </c>
      <c r="L87">
        <v>54.3</v>
      </c>
      <c r="P87">
        <v>78.900000000000006</v>
      </c>
      <c r="AG87" s="1">
        <v>20821</v>
      </c>
      <c r="AH87">
        <v>44.720001000000003</v>
      </c>
      <c r="AI87" s="4">
        <f t="shared" si="34"/>
        <v>-4.1782667314448914E-2</v>
      </c>
      <c r="AJ87" s="4">
        <f t="shared" si="36"/>
        <v>2.0538589685075381E-2</v>
      </c>
      <c r="AK87">
        <v>52.7</v>
      </c>
      <c r="AL87">
        <f t="shared" si="37"/>
        <v>65.599999999999994</v>
      </c>
      <c r="AZ87" s="3">
        <v>20790</v>
      </c>
      <c r="BA87" s="2">
        <v>55</v>
      </c>
      <c r="BB87" s="2" t="str">
        <f t="shared" si="24"/>
        <v>+</v>
      </c>
      <c r="BC87" s="2">
        <v>57</v>
      </c>
      <c r="BD87" s="8" t="str">
        <f t="shared" si="25"/>
        <v>+</v>
      </c>
      <c r="BE87" s="2">
        <v>62.3</v>
      </c>
      <c r="BF87" s="8" t="str">
        <f t="shared" si="26"/>
        <v>+</v>
      </c>
      <c r="BG87" s="2">
        <v>56</v>
      </c>
      <c r="BH87" s="8" t="str">
        <f t="shared" si="27"/>
        <v>+</v>
      </c>
      <c r="BI87" s="2">
        <v>44.6</v>
      </c>
      <c r="BJ87" s="8" t="str">
        <f t="shared" si="28"/>
        <v>+</v>
      </c>
      <c r="BK87" s="2">
        <v>44.6</v>
      </c>
      <c r="BL87" s="8" t="str">
        <f t="shared" si="29"/>
        <v>-</v>
      </c>
      <c r="BM87" s="2"/>
      <c r="BN87" s="8" t="str">
        <f t="shared" si="30"/>
        <v>+</v>
      </c>
      <c r="BO87" s="2">
        <v>80.099999999999994</v>
      </c>
      <c r="BP87" s="8" t="str">
        <f t="shared" si="35"/>
        <v>+</v>
      </c>
      <c r="BQ87" s="2"/>
      <c r="BR87" s="8" t="str">
        <f t="shared" si="31"/>
        <v>+</v>
      </c>
      <c r="BS87" s="2"/>
      <c r="BT87" s="8" t="str">
        <f t="shared" si="32"/>
        <v>+</v>
      </c>
      <c r="BU87" s="2"/>
      <c r="BV87" s="8" t="str">
        <f t="shared" si="33"/>
        <v>+</v>
      </c>
    </row>
    <row r="88" spans="1:74" x14ac:dyDescent="0.25">
      <c r="A88" s="1"/>
      <c r="B88" s="1">
        <v>41030</v>
      </c>
      <c r="C88">
        <v>53.2</v>
      </c>
      <c r="D88" s="1">
        <v>41030</v>
      </c>
      <c r="E88">
        <v>37</v>
      </c>
      <c r="F88">
        <v>49</v>
      </c>
      <c r="G88">
        <v>14</v>
      </c>
      <c r="H88">
        <v>23</v>
      </c>
      <c r="I88">
        <v>57.1</v>
      </c>
      <c r="J88">
        <v>36.299999999999997</v>
      </c>
      <c r="L88">
        <v>53.9</v>
      </c>
      <c r="P88">
        <v>87.1</v>
      </c>
      <c r="AG88" s="1">
        <v>20852</v>
      </c>
      <c r="AH88">
        <v>43.259998000000003</v>
      </c>
      <c r="AI88" s="4">
        <f t="shared" si="34"/>
        <v>-3.2647651327199219E-2</v>
      </c>
      <c r="AJ88" s="4">
        <f t="shared" si="36"/>
        <v>-4.5875650639611826E-2</v>
      </c>
      <c r="AK88">
        <v>53.6</v>
      </c>
      <c r="AL88">
        <f t="shared" si="37"/>
        <v>60.2</v>
      </c>
      <c r="AZ88" s="3">
        <v>20821</v>
      </c>
      <c r="BA88" s="2">
        <v>52.7</v>
      </c>
      <c r="BB88" s="2" t="str">
        <f t="shared" si="24"/>
        <v>-</v>
      </c>
      <c r="BC88" s="2">
        <v>52.8</v>
      </c>
      <c r="BD88" s="8" t="str">
        <f t="shared" si="25"/>
        <v>-</v>
      </c>
      <c r="BE88" s="2">
        <v>57.7</v>
      </c>
      <c r="BF88" s="8" t="str">
        <f t="shared" si="26"/>
        <v>-</v>
      </c>
      <c r="BG88" s="2">
        <v>55.4</v>
      </c>
      <c r="BH88" s="8" t="str">
        <f t="shared" si="27"/>
        <v>-</v>
      </c>
      <c r="BI88" s="2">
        <v>39.5</v>
      </c>
      <c r="BJ88" s="8" t="str">
        <f t="shared" si="28"/>
        <v>-</v>
      </c>
      <c r="BK88" s="2">
        <v>54.3</v>
      </c>
      <c r="BL88" s="8" t="str">
        <f t="shared" si="29"/>
        <v>+</v>
      </c>
      <c r="BM88" s="2"/>
      <c r="BN88" s="8" t="str">
        <f t="shared" si="30"/>
        <v>+</v>
      </c>
      <c r="BO88" s="2">
        <v>78.900000000000006</v>
      </c>
      <c r="BP88" s="8" t="str">
        <f t="shared" si="35"/>
        <v>-</v>
      </c>
      <c r="BQ88" s="2"/>
      <c r="BR88" s="8" t="str">
        <f t="shared" si="31"/>
        <v>+</v>
      </c>
      <c r="BS88" s="2"/>
      <c r="BT88" s="8" t="str">
        <f t="shared" si="32"/>
        <v>+</v>
      </c>
      <c r="BU88" s="2"/>
      <c r="BV88" s="8" t="str">
        <f t="shared" si="33"/>
        <v>+</v>
      </c>
    </row>
    <row r="89" spans="1:74" x14ac:dyDescent="0.25">
      <c r="A89" s="1"/>
      <c r="B89" s="1">
        <v>41000</v>
      </c>
      <c r="C89">
        <v>53.7</v>
      </c>
      <c r="D89" s="1">
        <v>41000</v>
      </c>
      <c r="E89">
        <v>41</v>
      </c>
      <c r="F89">
        <v>48</v>
      </c>
      <c r="G89">
        <v>11</v>
      </c>
      <c r="H89">
        <v>30</v>
      </c>
      <c r="I89">
        <v>55.8</v>
      </c>
      <c r="J89">
        <v>31.2</v>
      </c>
      <c r="L89">
        <v>53.1</v>
      </c>
      <c r="P89">
        <v>76.900000000000006</v>
      </c>
      <c r="AG89" s="1">
        <v>20880</v>
      </c>
      <c r="AH89">
        <v>44.110000999999997</v>
      </c>
      <c r="AI89" s="4">
        <f t="shared" si="34"/>
        <v>1.9648706410018646E-2</v>
      </c>
      <c r="AJ89" s="4">
        <f t="shared" si="36"/>
        <v>-9.0140243399339945E-2</v>
      </c>
      <c r="AK89">
        <v>51</v>
      </c>
      <c r="AL89">
        <f t="shared" si="37"/>
        <v>58.2</v>
      </c>
      <c r="AZ89" s="3">
        <v>20852</v>
      </c>
      <c r="BA89" s="2">
        <v>53.6</v>
      </c>
      <c r="BB89" s="2" t="str">
        <f t="shared" si="24"/>
        <v>+</v>
      </c>
      <c r="BC89" s="2">
        <v>57.6</v>
      </c>
      <c r="BD89" s="8" t="str">
        <f t="shared" si="25"/>
        <v>+</v>
      </c>
      <c r="BE89" s="2">
        <v>56.6</v>
      </c>
      <c r="BF89" s="8" t="str">
        <f t="shared" si="26"/>
        <v>-</v>
      </c>
      <c r="BG89" s="2">
        <v>56.6</v>
      </c>
      <c r="BH89" s="8" t="str">
        <f t="shared" si="27"/>
        <v>+</v>
      </c>
      <c r="BI89" s="2">
        <v>36.299999999999997</v>
      </c>
      <c r="BJ89" s="8" t="str">
        <f t="shared" si="28"/>
        <v>-</v>
      </c>
      <c r="BK89" s="2">
        <v>53.9</v>
      </c>
      <c r="BL89" s="8" t="str">
        <f t="shared" si="29"/>
        <v>-</v>
      </c>
      <c r="BM89" s="2"/>
      <c r="BN89" s="8" t="str">
        <f t="shared" si="30"/>
        <v>+</v>
      </c>
      <c r="BO89" s="2">
        <v>87.1</v>
      </c>
      <c r="BP89" s="8" t="str">
        <f t="shared" si="35"/>
        <v>+</v>
      </c>
      <c r="BQ89" s="2"/>
      <c r="BR89" s="8" t="str">
        <f t="shared" si="31"/>
        <v>+</v>
      </c>
      <c r="BS89" s="2"/>
      <c r="BT89" s="8" t="str">
        <f t="shared" si="32"/>
        <v>+</v>
      </c>
      <c r="BU89" s="2"/>
      <c r="BV89" s="8" t="str">
        <f t="shared" si="33"/>
        <v>+</v>
      </c>
    </row>
    <row r="90" spans="1:74" x14ac:dyDescent="0.25">
      <c r="A90" s="1"/>
      <c r="B90" s="1">
        <v>40969</v>
      </c>
      <c r="C90">
        <v>53</v>
      </c>
      <c r="D90" s="1">
        <v>40969</v>
      </c>
      <c r="E90">
        <v>34</v>
      </c>
      <c r="F90">
        <v>53</v>
      </c>
      <c r="G90">
        <v>13</v>
      </c>
      <c r="H90">
        <v>21</v>
      </c>
      <c r="I90">
        <v>55.5</v>
      </c>
      <c r="J90">
        <v>26.3</v>
      </c>
      <c r="L90">
        <v>46.6</v>
      </c>
      <c r="P90">
        <v>65.3</v>
      </c>
      <c r="AG90" s="1">
        <v>20911</v>
      </c>
      <c r="AH90">
        <v>45.740001999999997</v>
      </c>
      <c r="AI90" s="4">
        <f t="shared" si="34"/>
        <v>3.695309369863764E-2</v>
      </c>
      <c r="AJ90" s="4">
        <f t="shared" si="36"/>
        <v>-5.4567981509549848E-2</v>
      </c>
      <c r="AK90">
        <v>47.5</v>
      </c>
      <c r="AL90">
        <f t="shared" si="37"/>
        <v>57.2</v>
      </c>
      <c r="AZ90" s="3">
        <v>20880</v>
      </c>
      <c r="BA90" s="2">
        <v>51</v>
      </c>
      <c r="BB90" s="2" t="str">
        <f t="shared" si="24"/>
        <v>-</v>
      </c>
      <c r="BC90" s="2">
        <v>52.5</v>
      </c>
      <c r="BD90" s="8" t="str">
        <f t="shared" si="25"/>
        <v>-</v>
      </c>
      <c r="BE90" s="2">
        <v>57.9</v>
      </c>
      <c r="BF90" s="8" t="str">
        <f t="shared" si="26"/>
        <v>+</v>
      </c>
      <c r="BG90" s="2">
        <v>53.8</v>
      </c>
      <c r="BH90" s="8" t="str">
        <f t="shared" si="27"/>
        <v>-</v>
      </c>
      <c r="BI90" s="2">
        <v>31.2</v>
      </c>
      <c r="BJ90" s="8" t="str">
        <f t="shared" si="28"/>
        <v>-</v>
      </c>
      <c r="BK90" s="2">
        <v>53.1</v>
      </c>
      <c r="BL90" s="8" t="str">
        <f t="shared" si="29"/>
        <v>-</v>
      </c>
      <c r="BM90" s="2"/>
      <c r="BN90" s="8" t="str">
        <f t="shared" si="30"/>
        <v>+</v>
      </c>
      <c r="BO90" s="2">
        <v>76.900000000000006</v>
      </c>
      <c r="BP90" s="8" t="str">
        <f t="shared" si="35"/>
        <v>-</v>
      </c>
      <c r="BQ90" s="2"/>
      <c r="BR90" s="8" t="str">
        <f t="shared" si="31"/>
        <v>+</v>
      </c>
      <c r="BS90" s="2"/>
      <c r="BT90" s="8" t="str">
        <f t="shared" si="32"/>
        <v>+</v>
      </c>
      <c r="BU90" s="2"/>
      <c r="BV90" s="8" t="str">
        <f t="shared" si="33"/>
        <v>+</v>
      </c>
    </row>
    <row r="91" spans="1:74" x14ac:dyDescent="0.25">
      <c r="A91" s="1"/>
      <c r="B91" s="1">
        <v>40940</v>
      </c>
      <c r="C91">
        <v>52.4</v>
      </c>
      <c r="D91" s="1">
        <v>40940</v>
      </c>
      <c r="E91">
        <v>37</v>
      </c>
      <c r="F91">
        <v>45</v>
      </c>
      <c r="G91">
        <v>18</v>
      </c>
      <c r="H91">
        <v>19</v>
      </c>
      <c r="I91">
        <v>55.2</v>
      </c>
      <c r="J91">
        <v>28.9</v>
      </c>
      <c r="L91">
        <v>39.9</v>
      </c>
      <c r="P91">
        <v>59.2</v>
      </c>
      <c r="AG91" s="1">
        <v>20941</v>
      </c>
      <c r="AH91">
        <v>47.43</v>
      </c>
      <c r="AI91" s="4">
        <f t="shared" si="34"/>
        <v>3.6947921427725405E-2</v>
      </c>
      <c r="AJ91" s="4">
        <f t="shared" si="36"/>
        <v>4.9336259970436711E-2</v>
      </c>
      <c r="AK91">
        <v>43.1</v>
      </c>
      <c r="AL91">
        <f t="shared" si="37"/>
        <v>55.9</v>
      </c>
      <c r="AZ91" s="3">
        <v>20911</v>
      </c>
      <c r="BA91" s="2">
        <v>47.5</v>
      </c>
      <c r="BB91" s="2" t="str">
        <f t="shared" si="24"/>
        <v>-</v>
      </c>
      <c r="BC91" s="2">
        <v>51.1</v>
      </c>
      <c r="BD91" s="8" t="str">
        <f t="shared" si="25"/>
        <v>-</v>
      </c>
      <c r="BE91" s="2">
        <v>52.1</v>
      </c>
      <c r="BF91" s="8" t="str">
        <f t="shared" si="26"/>
        <v>-</v>
      </c>
      <c r="BG91" s="2">
        <v>52.5</v>
      </c>
      <c r="BH91" s="8" t="str">
        <f t="shared" si="27"/>
        <v>-</v>
      </c>
      <c r="BI91" s="2">
        <v>26.3</v>
      </c>
      <c r="BJ91" s="8" t="str">
        <f t="shared" si="28"/>
        <v>-</v>
      </c>
      <c r="BK91" s="2">
        <v>46.6</v>
      </c>
      <c r="BL91" s="8" t="str">
        <f t="shared" si="29"/>
        <v>-</v>
      </c>
      <c r="BM91" s="2"/>
      <c r="BN91" s="8" t="str">
        <f t="shared" si="30"/>
        <v>+</v>
      </c>
      <c r="BO91" s="2">
        <v>65.3</v>
      </c>
      <c r="BP91" s="8" t="str">
        <f t="shared" si="35"/>
        <v>-</v>
      </c>
      <c r="BQ91" s="2"/>
      <c r="BR91" s="8" t="str">
        <f t="shared" si="31"/>
        <v>+</v>
      </c>
      <c r="BS91" s="2"/>
      <c r="BT91" s="8" t="str">
        <f t="shared" si="32"/>
        <v>+</v>
      </c>
      <c r="BU91" s="2"/>
      <c r="BV91" s="8" t="str">
        <f t="shared" si="33"/>
        <v>+</v>
      </c>
    </row>
    <row r="92" spans="1:74" x14ac:dyDescent="0.25">
      <c r="A92" s="1"/>
      <c r="B92" s="1">
        <v>40909</v>
      </c>
      <c r="C92">
        <v>52.8</v>
      </c>
      <c r="D92" s="1">
        <v>40909</v>
      </c>
      <c r="E92">
        <v>35</v>
      </c>
      <c r="F92">
        <v>45</v>
      </c>
      <c r="G92">
        <v>20</v>
      </c>
      <c r="H92">
        <v>15</v>
      </c>
      <c r="I92">
        <v>55.2</v>
      </c>
      <c r="J92">
        <v>30</v>
      </c>
      <c r="L92">
        <v>41.8</v>
      </c>
      <c r="P92">
        <v>57.4</v>
      </c>
      <c r="AG92" s="1">
        <v>20972</v>
      </c>
      <c r="AH92">
        <v>47.369999</v>
      </c>
      <c r="AI92" s="4">
        <f t="shared" si="34"/>
        <v>-1.2650432215897058E-3</v>
      </c>
      <c r="AJ92" s="4">
        <f t="shared" si="36"/>
        <v>8.5160313281661734E-3</v>
      </c>
      <c r="AK92">
        <v>43.4</v>
      </c>
      <c r="AL92">
        <f t="shared" si="37"/>
        <v>51.2</v>
      </c>
      <c r="AZ92" s="3">
        <v>20941</v>
      </c>
      <c r="BA92" s="2">
        <v>43.1</v>
      </c>
      <c r="BB92" s="2" t="str">
        <f t="shared" si="24"/>
        <v>-</v>
      </c>
      <c r="BC92" s="2">
        <v>49.2</v>
      </c>
      <c r="BD92" s="8" t="str">
        <f t="shared" si="25"/>
        <v>-</v>
      </c>
      <c r="BE92" s="2">
        <v>47.9</v>
      </c>
      <c r="BF92" s="8" t="str">
        <f t="shared" si="26"/>
        <v>-</v>
      </c>
      <c r="BG92" s="2">
        <v>40.299999999999997</v>
      </c>
      <c r="BH92" s="8" t="str">
        <f t="shared" si="27"/>
        <v>-</v>
      </c>
      <c r="BI92" s="2">
        <v>28.9</v>
      </c>
      <c r="BJ92" s="8" t="str">
        <f t="shared" si="28"/>
        <v>+</v>
      </c>
      <c r="BK92" s="2">
        <v>39.9</v>
      </c>
      <c r="BL92" s="8" t="str">
        <f t="shared" si="29"/>
        <v>-</v>
      </c>
      <c r="BM92" s="2"/>
      <c r="BN92" s="8" t="str">
        <f t="shared" si="30"/>
        <v>+</v>
      </c>
      <c r="BO92" s="2">
        <v>59.2</v>
      </c>
      <c r="BP92" s="8" t="str">
        <f t="shared" si="35"/>
        <v>-</v>
      </c>
      <c r="BQ92" s="2"/>
      <c r="BR92" s="8" t="str">
        <f t="shared" si="31"/>
        <v>+</v>
      </c>
      <c r="BS92" s="2"/>
      <c r="BT92" s="8" t="str">
        <f t="shared" si="32"/>
        <v>+</v>
      </c>
      <c r="BU92" s="2"/>
      <c r="BV92" s="8" t="str">
        <f t="shared" si="33"/>
        <v>+</v>
      </c>
    </row>
    <row r="93" spans="1:74" x14ac:dyDescent="0.25">
      <c r="A93" s="1"/>
      <c r="B93" s="1">
        <v>40878</v>
      </c>
      <c r="C93">
        <v>53.1</v>
      </c>
      <c r="D93" s="1">
        <v>40878</v>
      </c>
      <c r="E93">
        <v>29</v>
      </c>
      <c r="F93">
        <v>44</v>
      </c>
      <c r="G93">
        <v>27</v>
      </c>
      <c r="H93">
        <v>2</v>
      </c>
      <c r="I93">
        <v>55.4</v>
      </c>
      <c r="J93">
        <v>30</v>
      </c>
      <c r="L93">
        <v>40.700000000000003</v>
      </c>
      <c r="P93">
        <v>62.9</v>
      </c>
      <c r="AG93" s="1">
        <v>21002</v>
      </c>
      <c r="AH93">
        <v>47.91</v>
      </c>
      <c r="AI93" s="4">
        <f t="shared" si="34"/>
        <v>1.1399641363724677E-2</v>
      </c>
      <c r="AJ93" s="4">
        <f t="shared" si="36"/>
        <v>-2.9965560436638325E-2</v>
      </c>
      <c r="AK93">
        <v>45.9</v>
      </c>
      <c r="AL93">
        <f t="shared" si="37"/>
        <v>47.7</v>
      </c>
      <c r="AZ93" s="3">
        <v>20972</v>
      </c>
      <c r="BA93" s="2">
        <v>43.4</v>
      </c>
      <c r="BB93" s="2" t="str">
        <f t="shared" si="24"/>
        <v>+</v>
      </c>
      <c r="BC93" s="2">
        <v>46.1</v>
      </c>
      <c r="BD93" s="8" t="str">
        <f t="shared" si="25"/>
        <v>-</v>
      </c>
      <c r="BE93" s="2">
        <v>49.9</v>
      </c>
      <c r="BF93" s="8" t="str">
        <f t="shared" si="26"/>
        <v>+</v>
      </c>
      <c r="BG93" s="2">
        <v>41.9</v>
      </c>
      <c r="BH93" s="8" t="str">
        <f t="shared" si="27"/>
        <v>+</v>
      </c>
      <c r="BI93" s="2">
        <v>30</v>
      </c>
      <c r="BJ93" s="8" t="str">
        <f t="shared" si="28"/>
        <v>+</v>
      </c>
      <c r="BK93" s="2">
        <v>41.8</v>
      </c>
      <c r="BL93" s="8" t="str">
        <f t="shared" si="29"/>
        <v>+</v>
      </c>
      <c r="BM93" s="2"/>
      <c r="BN93" s="8" t="str">
        <f t="shared" si="30"/>
        <v>+</v>
      </c>
      <c r="BO93" s="2">
        <v>57.4</v>
      </c>
      <c r="BP93" s="8" t="str">
        <f t="shared" si="35"/>
        <v>-</v>
      </c>
      <c r="BQ93" s="2"/>
      <c r="BR93" s="8" t="str">
        <f t="shared" si="31"/>
        <v>+</v>
      </c>
      <c r="BS93" s="2"/>
      <c r="BT93" s="8" t="str">
        <f t="shared" si="32"/>
        <v>+</v>
      </c>
      <c r="BU93" s="2"/>
      <c r="BV93" s="8" t="str">
        <f t="shared" si="33"/>
        <v>+</v>
      </c>
    </row>
    <row r="94" spans="1:74" x14ac:dyDescent="0.25">
      <c r="A94" s="1"/>
      <c r="B94" s="1">
        <v>40848</v>
      </c>
      <c r="C94">
        <v>52.1</v>
      </c>
      <c r="D94" s="1">
        <v>40848</v>
      </c>
      <c r="E94">
        <v>23</v>
      </c>
      <c r="F94">
        <v>55</v>
      </c>
      <c r="G94">
        <v>22</v>
      </c>
      <c r="H94">
        <v>1</v>
      </c>
      <c r="I94">
        <v>55.2</v>
      </c>
      <c r="J94">
        <v>36.799999999999997</v>
      </c>
      <c r="L94">
        <v>45.3</v>
      </c>
      <c r="P94">
        <v>78.7</v>
      </c>
      <c r="AG94" s="1">
        <v>21033</v>
      </c>
      <c r="AH94">
        <v>45.220001000000003</v>
      </c>
      <c r="AI94" s="4">
        <f t="shared" si="34"/>
        <v>-5.614692131079093E-2</v>
      </c>
      <c r="AJ94" s="4">
        <f t="shared" si="36"/>
        <v>-4.8200317752065562E-2</v>
      </c>
      <c r="AK94">
        <v>45.7</v>
      </c>
      <c r="AL94">
        <f t="shared" si="37"/>
        <v>44.2</v>
      </c>
      <c r="AZ94" s="3">
        <v>21002</v>
      </c>
      <c r="BA94" s="2">
        <v>45.9</v>
      </c>
      <c r="BB94" s="2" t="str">
        <f t="shared" si="24"/>
        <v>+</v>
      </c>
      <c r="BC94" s="2">
        <v>49.8</v>
      </c>
      <c r="BD94" s="8" t="str">
        <f t="shared" si="25"/>
        <v>+</v>
      </c>
      <c r="BE94" s="2">
        <v>53.6</v>
      </c>
      <c r="BF94" s="8" t="str">
        <f t="shared" si="26"/>
        <v>+</v>
      </c>
      <c r="BG94" s="2">
        <v>45.1</v>
      </c>
      <c r="BH94" s="8" t="str">
        <f t="shared" si="27"/>
        <v>+</v>
      </c>
      <c r="BI94" s="2">
        <v>30</v>
      </c>
      <c r="BJ94" s="8" t="str">
        <f t="shared" si="28"/>
        <v>+</v>
      </c>
      <c r="BK94" s="2">
        <v>40.700000000000003</v>
      </c>
      <c r="BL94" s="8" t="str">
        <f t="shared" si="29"/>
        <v>-</v>
      </c>
      <c r="BM94" s="2"/>
      <c r="BN94" s="8" t="str">
        <f t="shared" si="30"/>
        <v>+</v>
      </c>
      <c r="BO94" s="2">
        <v>62.9</v>
      </c>
      <c r="BP94" s="8" t="str">
        <f t="shared" si="35"/>
        <v>+</v>
      </c>
      <c r="BQ94" s="2"/>
      <c r="BR94" s="8" t="str">
        <f t="shared" si="31"/>
        <v>+</v>
      </c>
      <c r="BS94" s="2"/>
      <c r="BT94" s="8" t="str">
        <f t="shared" si="32"/>
        <v>+</v>
      </c>
      <c r="BU94" s="2"/>
      <c r="BV94" s="8" t="str">
        <f t="shared" si="33"/>
        <v>+</v>
      </c>
    </row>
    <row r="95" spans="1:74" x14ac:dyDescent="0.25">
      <c r="A95" s="1"/>
      <c r="B95" s="1">
        <v>40817</v>
      </c>
      <c r="C95">
        <v>51.8</v>
      </c>
      <c r="D95" s="1">
        <v>40817</v>
      </c>
      <c r="E95">
        <v>22</v>
      </c>
      <c r="F95">
        <v>53</v>
      </c>
      <c r="G95">
        <v>25</v>
      </c>
      <c r="H95">
        <v>-3</v>
      </c>
      <c r="I95">
        <v>52.4</v>
      </c>
      <c r="J95">
        <v>30.8</v>
      </c>
      <c r="L95">
        <v>46</v>
      </c>
      <c r="P95">
        <v>65.7</v>
      </c>
      <c r="AG95" s="1">
        <v>21064</v>
      </c>
      <c r="AH95">
        <v>42.419998</v>
      </c>
      <c r="AI95" s="4">
        <f t="shared" si="34"/>
        <v>-6.1919569616993235E-2</v>
      </c>
      <c r="AJ95" s="4">
        <f t="shared" si="36"/>
        <v>-6.4608602628824813E-2</v>
      </c>
      <c r="AK95">
        <v>45.3</v>
      </c>
      <c r="AL95">
        <f t="shared" si="37"/>
        <v>51.5</v>
      </c>
      <c r="AZ95" s="3">
        <v>21033</v>
      </c>
      <c r="BA95" s="2">
        <v>45.7</v>
      </c>
      <c r="BB95" s="2" t="str">
        <f t="shared" si="24"/>
        <v>-</v>
      </c>
      <c r="BC95" s="2">
        <v>47.6</v>
      </c>
      <c r="BD95" s="8" t="str">
        <f t="shared" si="25"/>
        <v>-</v>
      </c>
      <c r="BE95" s="2">
        <v>49.2</v>
      </c>
      <c r="BF95" s="8" t="str">
        <f t="shared" si="26"/>
        <v>-</v>
      </c>
      <c r="BG95" s="2">
        <v>45.5</v>
      </c>
      <c r="BH95" s="8" t="str">
        <f t="shared" si="27"/>
        <v>+</v>
      </c>
      <c r="BI95" s="2">
        <v>36.799999999999997</v>
      </c>
      <c r="BJ95" s="8" t="str">
        <f t="shared" si="28"/>
        <v>+</v>
      </c>
      <c r="BK95" s="2">
        <v>45.3</v>
      </c>
      <c r="BL95" s="8" t="str">
        <f t="shared" si="29"/>
        <v>+</v>
      </c>
      <c r="BM95" s="2"/>
      <c r="BN95" s="8" t="str">
        <f t="shared" si="30"/>
        <v>+</v>
      </c>
      <c r="BO95" s="2">
        <v>78.7</v>
      </c>
      <c r="BP95" s="8" t="str">
        <f t="shared" si="35"/>
        <v>+</v>
      </c>
      <c r="BQ95" s="2"/>
      <c r="BR95" s="8" t="str">
        <f t="shared" si="31"/>
        <v>+</v>
      </c>
      <c r="BS95" s="2"/>
      <c r="BT95" s="8" t="str">
        <f t="shared" si="32"/>
        <v>+</v>
      </c>
      <c r="BU95" s="2"/>
      <c r="BV95" s="8" t="str">
        <f t="shared" si="33"/>
        <v>+</v>
      </c>
    </row>
    <row r="96" spans="1:74" x14ac:dyDescent="0.25">
      <c r="A96" s="1"/>
      <c r="B96" s="1">
        <v>40787</v>
      </c>
      <c r="C96">
        <v>52.8</v>
      </c>
      <c r="D96" s="1">
        <v>40787</v>
      </c>
      <c r="E96">
        <v>23</v>
      </c>
      <c r="F96">
        <v>53</v>
      </c>
      <c r="G96">
        <v>24</v>
      </c>
      <c r="H96">
        <v>-1</v>
      </c>
      <c r="I96">
        <v>51.6</v>
      </c>
      <c r="J96">
        <v>28.8</v>
      </c>
      <c r="L96">
        <v>42.6</v>
      </c>
      <c r="P96">
        <v>63</v>
      </c>
      <c r="AG96" s="1">
        <v>21094</v>
      </c>
      <c r="AH96">
        <v>41.060001</v>
      </c>
      <c r="AI96" s="4">
        <f t="shared" si="34"/>
        <v>-3.2060279682238547E-2</v>
      </c>
      <c r="AJ96" s="4">
        <f t="shared" si="36"/>
        <v>-9.9166318597353295E-2</v>
      </c>
      <c r="AK96">
        <v>45.8</v>
      </c>
      <c r="AL96">
        <f t="shared" si="37"/>
        <v>55.5</v>
      </c>
      <c r="AZ96" s="3">
        <v>21064</v>
      </c>
      <c r="BA96" s="2">
        <v>45.3</v>
      </c>
      <c r="BB96" s="2" t="str">
        <f t="shared" si="24"/>
        <v>-</v>
      </c>
      <c r="BC96" s="2">
        <v>48.8</v>
      </c>
      <c r="BD96" s="8" t="str">
        <f t="shared" si="25"/>
        <v>+</v>
      </c>
      <c r="BE96" s="2">
        <v>51.3</v>
      </c>
      <c r="BF96" s="8" t="str">
        <f t="shared" si="26"/>
        <v>+</v>
      </c>
      <c r="BG96" s="2">
        <v>43.1</v>
      </c>
      <c r="BH96" s="8" t="str">
        <f t="shared" si="27"/>
        <v>-</v>
      </c>
      <c r="BI96" s="2">
        <v>30.8</v>
      </c>
      <c r="BJ96" s="8" t="str">
        <f t="shared" si="28"/>
        <v>-</v>
      </c>
      <c r="BK96" s="2">
        <v>46</v>
      </c>
      <c r="BL96" s="8" t="str">
        <f t="shared" si="29"/>
        <v>+</v>
      </c>
      <c r="BM96" s="2"/>
      <c r="BN96" s="8" t="str">
        <f t="shared" si="30"/>
        <v>+</v>
      </c>
      <c r="BO96" s="2">
        <v>65.7</v>
      </c>
      <c r="BP96" s="8" t="str">
        <f t="shared" si="35"/>
        <v>-</v>
      </c>
      <c r="BQ96" s="2"/>
      <c r="BR96" s="8" t="str">
        <f t="shared" si="31"/>
        <v>+</v>
      </c>
      <c r="BS96" s="2"/>
      <c r="BT96" s="8" t="str">
        <f t="shared" si="32"/>
        <v>+</v>
      </c>
      <c r="BU96" s="2"/>
      <c r="BV96" s="8" t="str">
        <f t="shared" si="33"/>
        <v>+</v>
      </c>
    </row>
    <row r="97" spans="1:74" x14ac:dyDescent="0.25">
      <c r="A97" s="1"/>
      <c r="B97" s="1">
        <v>40756</v>
      </c>
      <c r="C97">
        <v>53</v>
      </c>
      <c r="D97" s="1">
        <v>40756</v>
      </c>
      <c r="E97">
        <v>22</v>
      </c>
      <c r="F97">
        <v>53</v>
      </c>
      <c r="G97">
        <v>25</v>
      </c>
      <c r="H97">
        <v>-3</v>
      </c>
      <c r="I97">
        <v>52.1</v>
      </c>
      <c r="J97">
        <v>32.6</v>
      </c>
      <c r="L97">
        <v>42.7</v>
      </c>
      <c r="P97">
        <v>60.5</v>
      </c>
      <c r="AG97" s="1">
        <v>21125</v>
      </c>
      <c r="AH97">
        <v>41.720001000000003</v>
      </c>
      <c r="AI97" s="4">
        <f t="shared" si="34"/>
        <v>1.6074037601703995E-2</v>
      </c>
      <c r="AJ97" s="4">
        <f t="shared" si="36"/>
        <v>-7.4534180366717745E-2</v>
      </c>
      <c r="AK97">
        <v>41.1</v>
      </c>
      <c r="AL97">
        <f t="shared" si="37"/>
        <v>52.7</v>
      </c>
      <c r="AZ97" s="3">
        <v>21094</v>
      </c>
      <c r="BA97" s="2">
        <v>45.8</v>
      </c>
      <c r="BB97" s="2" t="str">
        <f t="shared" si="24"/>
        <v>+</v>
      </c>
      <c r="BC97" s="2">
        <v>53.8</v>
      </c>
      <c r="BD97" s="8" t="str">
        <f t="shared" si="25"/>
        <v>+</v>
      </c>
      <c r="BE97" s="2">
        <v>50.6</v>
      </c>
      <c r="BF97" s="8" t="str">
        <f t="shared" si="26"/>
        <v>-</v>
      </c>
      <c r="BG97" s="2">
        <v>42.1</v>
      </c>
      <c r="BH97" s="8" t="str">
        <f t="shared" si="27"/>
        <v>-</v>
      </c>
      <c r="BI97" s="2">
        <v>28.8</v>
      </c>
      <c r="BJ97" s="8" t="str">
        <f t="shared" si="28"/>
        <v>-</v>
      </c>
      <c r="BK97" s="2">
        <v>42.6</v>
      </c>
      <c r="BL97" s="8" t="str">
        <f t="shared" si="29"/>
        <v>-</v>
      </c>
      <c r="BM97" s="2"/>
      <c r="BN97" s="8" t="str">
        <f t="shared" si="30"/>
        <v>+</v>
      </c>
      <c r="BO97" s="2">
        <v>63</v>
      </c>
      <c r="BP97" s="8" t="str">
        <f t="shared" si="35"/>
        <v>-</v>
      </c>
      <c r="BQ97" s="2"/>
      <c r="BR97" s="8" t="str">
        <f t="shared" si="31"/>
        <v>+</v>
      </c>
      <c r="BS97" s="2"/>
      <c r="BT97" s="8" t="str">
        <f t="shared" si="32"/>
        <v>+</v>
      </c>
      <c r="BU97" s="2"/>
      <c r="BV97" s="8" t="str">
        <f t="shared" si="33"/>
        <v>+</v>
      </c>
    </row>
    <row r="98" spans="1:74" x14ac:dyDescent="0.25">
      <c r="A98" s="1"/>
      <c r="B98" s="1">
        <v>40725</v>
      </c>
      <c r="C98">
        <v>52.9</v>
      </c>
      <c r="D98" s="1">
        <v>40725</v>
      </c>
      <c r="E98">
        <v>24</v>
      </c>
      <c r="F98">
        <v>53</v>
      </c>
      <c r="G98">
        <v>23</v>
      </c>
      <c r="H98">
        <v>1</v>
      </c>
      <c r="I98">
        <v>54.9</v>
      </c>
      <c r="J98">
        <v>27.8</v>
      </c>
      <c r="L98">
        <v>39.700000000000003</v>
      </c>
      <c r="P98">
        <v>54.8</v>
      </c>
      <c r="AG98" s="1">
        <v>21155</v>
      </c>
      <c r="AH98">
        <v>39.990001999999997</v>
      </c>
      <c r="AI98" s="4">
        <f t="shared" si="34"/>
        <v>-4.1466897376153139E-2</v>
      </c>
      <c r="AJ98" s="4">
        <f t="shared" si="36"/>
        <v>-0.1431325538089803</v>
      </c>
      <c r="AK98">
        <v>40.4</v>
      </c>
      <c r="AL98">
        <f t="shared" si="37"/>
        <v>55</v>
      </c>
      <c r="AZ98" s="3">
        <v>21125</v>
      </c>
      <c r="BA98" s="2">
        <v>41.1</v>
      </c>
      <c r="BB98" s="2" t="str">
        <f t="shared" si="24"/>
        <v>-</v>
      </c>
      <c r="BC98" s="2">
        <v>46.4</v>
      </c>
      <c r="BD98" s="8" t="str">
        <f t="shared" si="25"/>
        <v>-</v>
      </c>
      <c r="BE98" s="2">
        <v>42.9</v>
      </c>
      <c r="BF98" s="8" t="str">
        <f t="shared" si="26"/>
        <v>-</v>
      </c>
      <c r="BG98" s="2">
        <v>36.6</v>
      </c>
      <c r="BH98" s="8" t="str">
        <f t="shared" si="27"/>
        <v>-</v>
      </c>
      <c r="BI98" s="2">
        <v>32.6</v>
      </c>
      <c r="BJ98" s="8" t="str">
        <f t="shared" si="28"/>
        <v>+</v>
      </c>
      <c r="BK98" s="2">
        <v>42.7</v>
      </c>
      <c r="BL98" s="8" t="str">
        <f t="shared" si="29"/>
        <v>+</v>
      </c>
      <c r="BM98" s="2"/>
      <c r="BN98" s="8" t="str">
        <f t="shared" si="30"/>
        <v>+</v>
      </c>
      <c r="BO98" s="2">
        <v>60.5</v>
      </c>
      <c r="BP98" s="8" t="str">
        <f t="shared" si="35"/>
        <v>-</v>
      </c>
      <c r="BQ98" s="2"/>
      <c r="BR98" s="8" t="str">
        <f t="shared" si="31"/>
        <v>+</v>
      </c>
      <c r="BS98" s="2"/>
      <c r="BT98" s="8" t="str">
        <f t="shared" si="32"/>
        <v>+</v>
      </c>
      <c r="BU98" s="2"/>
      <c r="BV98" s="8" t="str">
        <f t="shared" si="33"/>
        <v>+</v>
      </c>
    </row>
    <row r="99" spans="1:74" x14ac:dyDescent="0.25">
      <c r="A99" s="1"/>
      <c r="B99" s="1">
        <v>40695</v>
      </c>
      <c r="C99">
        <v>56.6</v>
      </c>
      <c r="D99" s="1">
        <v>40695</v>
      </c>
      <c r="E99">
        <v>34</v>
      </c>
      <c r="F99">
        <v>43</v>
      </c>
      <c r="G99">
        <v>23</v>
      </c>
      <c r="H99">
        <v>11</v>
      </c>
      <c r="I99">
        <v>55.7</v>
      </c>
      <c r="J99">
        <v>27.3</v>
      </c>
      <c r="L99">
        <v>38</v>
      </c>
      <c r="P99">
        <v>55.5</v>
      </c>
      <c r="AG99" s="1">
        <v>21186</v>
      </c>
      <c r="AH99">
        <v>41.700001</v>
      </c>
      <c r="AI99" s="4">
        <f t="shared" si="34"/>
        <v>4.2760663027723869E-2</v>
      </c>
      <c r="AJ99" s="4">
        <f t="shared" si="36"/>
        <v>-6.7531304393307207E-2</v>
      </c>
      <c r="AK99">
        <v>36.799999999999997</v>
      </c>
      <c r="AL99">
        <f t="shared" si="37"/>
        <v>52.7</v>
      </c>
      <c r="AZ99" s="3">
        <v>21155</v>
      </c>
      <c r="BA99" s="2">
        <v>40.4</v>
      </c>
      <c r="BB99" s="2" t="str">
        <f t="shared" si="24"/>
        <v>-</v>
      </c>
      <c r="BC99" s="2">
        <v>47.2</v>
      </c>
      <c r="BD99" s="8" t="str">
        <f t="shared" si="25"/>
        <v>+</v>
      </c>
      <c r="BE99" s="2">
        <v>44.4</v>
      </c>
      <c r="BF99" s="8" t="str">
        <f t="shared" si="26"/>
        <v>+</v>
      </c>
      <c r="BG99" s="2">
        <v>34.799999999999997</v>
      </c>
      <c r="BH99" s="8" t="str">
        <f t="shared" si="27"/>
        <v>-</v>
      </c>
      <c r="BI99" s="2">
        <v>27.8</v>
      </c>
      <c r="BJ99" s="8" t="str">
        <f t="shared" si="28"/>
        <v>-</v>
      </c>
      <c r="BK99" s="2">
        <v>39.700000000000003</v>
      </c>
      <c r="BL99" s="8" t="str">
        <f t="shared" si="29"/>
        <v>-</v>
      </c>
      <c r="BM99" s="2"/>
      <c r="BN99" s="8" t="str">
        <f t="shared" si="30"/>
        <v>+</v>
      </c>
      <c r="BO99" s="2">
        <v>54.8</v>
      </c>
      <c r="BP99" s="8" t="str">
        <f t="shared" si="35"/>
        <v>-</v>
      </c>
      <c r="BQ99" s="2"/>
      <c r="BR99" s="8" t="str">
        <f t="shared" si="31"/>
        <v>+</v>
      </c>
      <c r="BS99" s="2"/>
      <c r="BT99" s="8" t="str">
        <f t="shared" si="32"/>
        <v>+</v>
      </c>
      <c r="BU99" s="2"/>
      <c r="BV99" s="8" t="str">
        <f t="shared" si="33"/>
        <v>+</v>
      </c>
    </row>
    <row r="100" spans="1:74" x14ac:dyDescent="0.25">
      <c r="A100" s="1"/>
      <c r="B100" s="1">
        <v>40664</v>
      </c>
      <c r="C100">
        <v>53.7</v>
      </c>
      <c r="D100" s="1">
        <v>40664</v>
      </c>
      <c r="E100">
        <v>30</v>
      </c>
      <c r="F100">
        <v>54</v>
      </c>
      <c r="G100">
        <v>16</v>
      </c>
      <c r="H100">
        <v>14</v>
      </c>
      <c r="I100">
        <v>52.4</v>
      </c>
      <c r="J100">
        <v>30.3</v>
      </c>
      <c r="L100">
        <v>35.799999999999997</v>
      </c>
      <c r="P100">
        <v>50.8</v>
      </c>
      <c r="AG100" s="1">
        <v>21217</v>
      </c>
      <c r="AH100">
        <v>40.840000000000003</v>
      </c>
      <c r="AI100" s="4">
        <f t="shared" si="34"/>
        <v>-2.0623524685287102E-2</v>
      </c>
      <c r="AJ100" s="4">
        <f t="shared" si="36"/>
        <v>-5.5940779285287984E-2</v>
      </c>
      <c r="AK100">
        <v>33.4</v>
      </c>
      <c r="AL100">
        <f t="shared" si="37"/>
        <v>53.6</v>
      </c>
      <c r="AZ100" s="3">
        <v>21186</v>
      </c>
      <c r="BA100" s="2">
        <v>36.799999999999997</v>
      </c>
      <c r="BB100" s="2" t="str">
        <f t="shared" si="24"/>
        <v>-</v>
      </c>
      <c r="BC100" s="2">
        <v>42.8</v>
      </c>
      <c r="BD100" s="8" t="str">
        <f t="shared" si="25"/>
        <v>-</v>
      </c>
      <c r="BE100" s="2">
        <v>40</v>
      </c>
      <c r="BF100" s="8" t="str">
        <f t="shared" si="26"/>
        <v>-</v>
      </c>
      <c r="BG100" s="2">
        <v>30.4</v>
      </c>
      <c r="BH100" s="8" t="str">
        <f t="shared" si="27"/>
        <v>-</v>
      </c>
      <c r="BI100" s="2">
        <v>27.3</v>
      </c>
      <c r="BJ100" s="8" t="str">
        <f t="shared" si="28"/>
        <v>-</v>
      </c>
      <c r="BK100" s="2">
        <v>38</v>
      </c>
      <c r="BL100" s="8" t="str">
        <f t="shared" si="29"/>
        <v>-</v>
      </c>
      <c r="BM100" s="2"/>
      <c r="BN100" s="8" t="str">
        <f t="shared" si="30"/>
        <v>+</v>
      </c>
      <c r="BO100" s="2">
        <v>55.5</v>
      </c>
      <c r="BP100" s="8" t="str">
        <f t="shared" si="35"/>
        <v>+</v>
      </c>
      <c r="BQ100" s="2"/>
      <c r="BR100" s="8" t="str">
        <f t="shared" si="31"/>
        <v>+</v>
      </c>
      <c r="BS100" s="2"/>
      <c r="BT100" s="8" t="str">
        <f t="shared" si="32"/>
        <v>+</v>
      </c>
      <c r="BU100" s="2"/>
      <c r="BV100" s="8" t="str">
        <f t="shared" si="33"/>
        <v>+</v>
      </c>
    </row>
    <row r="101" spans="1:74" x14ac:dyDescent="0.25">
      <c r="A101" s="1"/>
      <c r="B101" s="1">
        <v>40634</v>
      </c>
      <c r="C101">
        <v>58.9</v>
      </c>
      <c r="D101" s="1">
        <v>40634</v>
      </c>
      <c r="E101">
        <v>49</v>
      </c>
      <c r="F101">
        <v>43</v>
      </c>
      <c r="G101">
        <v>8</v>
      </c>
      <c r="H101">
        <v>41</v>
      </c>
      <c r="I101">
        <v>60.4</v>
      </c>
      <c r="J101">
        <v>31</v>
      </c>
      <c r="L101">
        <v>33.1</v>
      </c>
      <c r="P101">
        <v>46.5</v>
      </c>
      <c r="AG101" s="1">
        <v>21245</v>
      </c>
      <c r="AH101">
        <v>42.099997999999999</v>
      </c>
      <c r="AI101" s="4">
        <f t="shared" si="34"/>
        <v>3.0852056807051807E-2</v>
      </c>
      <c r="AJ101" s="4">
        <f t="shared" si="36"/>
        <v>-4.5567965414464569E-2</v>
      </c>
      <c r="AK101">
        <v>37.200000000000003</v>
      </c>
      <c r="AL101">
        <f t="shared" si="37"/>
        <v>51</v>
      </c>
      <c r="AZ101" s="3">
        <v>21217</v>
      </c>
      <c r="BA101" s="2">
        <v>33.4</v>
      </c>
      <c r="BB101" s="2" t="str">
        <f t="shared" si="24"/>
        <v>-</v>
      </c>
      <c r="BC101" s="2">
        <v>35.200000000000003</v>
      </c>
      <c r="BD101" s="8" t="str">
        <f t="shared" si="25"/>
        <v>-</v>
      </c>
      <c r="BE101" s="2">
        <v>34.9</v>
      </c>
      <c r="BF101" s="8" t="str">
        <f t="shared" si="26"/>
        <v>-</v>
      </c>
      <c r="BG101" s="2">
        <v>29.7</v>
      </c>
      <c r="BH101" s="8" t="str">
        <f t="shared" si="27"/>
        <v>-</v>
      </c>
      <c r="BI101" s="2">
        <v>30.3</v>
      </c>
      <c r="BJ101" s="8" t="str">
        <f t="shared" si="28"/>
        <v>+</v>
      </c>
      <c r="BK101" s="2">
        <v>35.799999999999997</v>
      </c>
      <c r="BL101" s="8" t="str">
        <f t="shared" si="29"/>
        <v>-</v>
      </c>
      <c r="BM101" s="2"/>
      <c r="BN101" s="8" t="str">
        <f t="shared" si="30"/>
        <v>+</v>
      </c>
      <c r="BO101" s="2">
        <v>50.8</v>
      </c>
      <c r="BP101" s="8" t="str">
        <f t="shared" si="35"/>
        <v>-</v>
      </c>
      <c r="BQ101" s="2"/>
      <c r="BR101" s="8" t="str">
        <f t="shared" si="31"/>
        <v>+</v>
      </c>
      <c r="BS101" s="2"/>
      <c r="BT101" s="8" t="str">
        <f t="shared" si="32"/>
        <v>+</v>
      </c>
      <c r="BU101" s="2"/>
      <c r="BV101" s="8" t="str">
        <f t="shared" si="33"/>
        <v>+</v>
      </c>
    </row>
    <row r="102" spans="1:74" x14ac:dyDescent="0.25">
      <c r="A102" s="1"/>
      <c r="B102" s="1">
        <v>40603</v>
      </c>
      <c r="C102">
        <v>59.1</v>
      </c>
      <c r="D102" s="1">
        <v>40603</v>
      </c>
      <c r="E102">
        <v>43</v>
      </c>
      <c r="F102">
        <v>47</v>
      </c>
      <c r="G102">
        <v>10</v>
      </c>
      <c r="H102">
        <v>33</v>
      </c>
      <c r="I102">
        <v>61.9</v>
      </c>
      <c r="J102">
        <v>34</v>
      </c>
      <c r="L102">
        <v>31.3</v>
      </c>
      <c r="P102">
        <v>47.6</v>
      </c>
      <c r="AG102" s="1">
        <v>21276</v>
      </c>
      <c r="AH102">
        <v>43.439999</v>
      </c>
      <c r="AI102" s="4">
        <f t="shared" si="34"/>
        <v>3.1829003887363629E-2</v>
      </c>
      <c r="AJ102" s="4">
        <f t="shared" si="36"/>
        <v>-5.0284278518396147E-2</v>
      </c>
      <c r="AK102">
        <v>39.799999999999997</v>
      </c>
      <c r="AL102">
        <f t="shared" si="37"/>
        <v>47.5</v>
      </c>
      <c r="AZ102" s="3">
        <v>21245</v>
      </c>
      <c r="BA102" s="2">
        <v>37.200000000000003</v>
      </c>
      <c r="BB102" s="2" t="str">
        <f t="shared" si="24"/>
        <v>+</v>
      </c>
      <c r="BC102" s="2">
        <v>47.3</v>
      </c>
      <c r="BD102" s="8" t="str">
        <f t="shared" si="25"/>
        <v>+</v>
      </c>
      <c r="BE102" s="2">
        <v>37.799999999999997</v>
      </c>
      <c r="BF102" s="8" t="str">
        <f t="shared" si="26"/>
        <v>+</v>
      </c>
      <c r="BG102" s="2">
        <v>27.9</v>
      </c>
      <c r="BH102" s="8" t="str">
        <f t="shared" si="27"/>
        <v>-</v>
      </c>
      <c r="BI102" s="2">
        <v>31</v>
      </c>
      <c r="BJ102" s="8" t="str">
        <f t="shared" si="28"/>
        <v>+</v>
      </c>
      <c r="BK102" s="2">
        <v>33.1</v>
      </c>
      <c r="BL102" s="8" t="str">
        <f t="shared" si="29"/>
        <v>-</v>
      </c>
      <c r="BM102" s="2"/>
      <c r="BN102" s="8" t="str">
        <f t="shared" si="30"/>
        <v>+</v>
      </c>
      <c r="BO102" s="2">
        <v>46.5</v>
      </c>
      <c r="BP102" s="8" t="str">
        <f t="shared" si="35"/>
        <v>-</v>
      </c>
      <c r="BQ102" s="2"/>
      <c r="BR102" s="8" t="str">
        <f t="shared" si="31"/>
        <v>+</v>
      </c>
      <c r="BS102" s="2"/>
      <c r="BT102" s="8" t="str">
        <f t="shared" si="32"/>
        <v>+</v>
      </c>
      <c r="BU102" s="2"/>
      <c r="BV102" s="8" t="str">
        <f t="shared" si="33"/>
        <v>+</v>
      </c>
    </row>
    <row r="103" spans="1:74" x14ac:dyDescent="0.25">
      <c r="A103" s="1"/>
      <c r="B103" s="1">
        <v>40575</v>
      </c>
      <c r="C103">
        <v>59.3</v>
      </c>
      <c r="D103" s="1">
        <v>40575</v>
      </c>
      <c r="E103">
        <v>43</v>
      </c>
      <c r="F103">
        <v>46</v>
      </c>
      <c r="G103">
        <v>11</v>
      </c>
      <c r="H103">
        <v>32</v>
      </c>
      <c r="I103">
        <v>61.9</v>
      </c>
      <c r="J103">
        <v>35.5</v>
      </c>
      <c r="L103">
        <v>30.8</v>
      </c>
      <c r="P103">
        <v>42.5</v>
      </c>
      <c r="AG103" s="1">
        <v>21306</v>
      </c>
      <c r="AH103">
        <v>44.09</v>
      </c>
      <c r="AI103" s="4">
        <f t="shared" si="34"/>
        <v>1.4963190952191393E-2</v>
      </c>
      <c r="AJ103" s="4">
        <f t="shared" si="36"/>
        <v>-7.0419565675732584E-2</v>
      </c>
      <c r="AK103">
        <v>39.1</v>
      </c>
      <c r="AL103">
        <f t="shared" si="37"/>
        <v>43.1</v>
      </c>
      <c r="AZ103" s="3">
        <v>21276</v>
      </c>
      <c r="BA103" s="2">
        <v>39.799999999999997</v>
      </c>
      <c r="BB103" s="2" t="str">
        <f t="shared" ref="BB103:BB166" si="38">IF(OR(BA103&gt;BA102,BA103=BA102),"+","-")</f>
        <v>+</v>
      </c>
      <c r="BC103" s="2">
        <v>45.3</v>
      </c>
      <c r="BD103" s="8" t="str">
        <f t="shared" si="25"/>
        <v>-</v>
      </c>
      <c r="BE103" s="2">
        <v>45.1</v>
      </c>
      <c r="BF103" s="8" t="str">
        <f t="shared" si="26"/>
        <v>+</v>
      </c>
      <c r="BG103" s="2">
        <v>33.4</v>
      </c>
      <c r="BH103" s="8" t="str">
        <f t="shared" si="27"/>
        <v>+</v>
      </c>
      <c r="BI103" s="2">
        <v>34</v>
      </c>
      <c r="BJ103" s="8" t="str">
        <f t="shared" si="28"/>
        <v>+</v>
      </c>
      <c r="BK103" s="2">
        <v>31.3</v>
      </c>
      <c r="BL103" s="8" t="str">
        <f t="shared" si="29"/>
        <v>-</v>
      </c>
      <c r="BM103" s="2"/>
      <c r="BN103" s="8" t="str">
        <f t="shared" si="30"/>
        <v>+</v>
      </c>
      <c r="BO103" s="2">
        <v>47.6</v>
      </c>
      <c r="BP103" s="8" t="str">
        <f t="shared" si="35"/>
        <v>+</v>
      </c>
      <c r="BQ103" s="2"/>
      <c r="BR103" s="8" t="str">
        <f t="shared" si="31"/>
        <v>+</v>
      </c>
      <c r="BS103" s="2"/>
      <c r="BT103" s="8" t="str">
        <f t="shared" si="32"/>
        <v>+</v>
      </c>
      <c r="BU103" s="2"/>
      <c r="BV103" s="8" t="str">
        <f t="shared" si="33"/>
        <v>+</v>
      </c>
    </row>
    <row r="104" spans="1:74" x14ac:dyDescent="0.25">
      <c r="A104" s="1"/>
      <c r="B104" s="1">
        <v>40544</v>
      </c>
      <c r="C104">
        <v>59</v>
      </c>
      <c r="D104" s="1">
        <v>40544</v>
      </c>
      <c r="E104">
        <v>46</v>
      </c>
      <c r="F104">
        <v>36</v>
      </c>
      <c r="G104">
        <v>18</v>
      </c>
      <c r="H104">
        <v>28</v>
      </c>
      <c r="I104">
        <v>62.5</v>
      </c>
      <c r="J104">
        <v>38.5</v>
      </c>
      <c r="L104">
        <v>27.7</v>
      </c>
      <c r="P104">
        <v>45.8</v>
      </c>
      <c r="AG104" s="1">
        <v>21337</v>
      </c>
      <c r="AH104">
        <v>45.240001999999997</v>
      </c>
      <c r="AI104" s="4">
        <f t="shared" si="34"/>
        <v>2.6083057382626298E-2</v>
      </c>
      <c r="AJ104" s="4">
        <f t="shared" si="36"/>
        <v>-4.4965105445748541E-2</v>
      </c>
      <c r="AK104">
        <v>46.6</v>
      </c>
      <c r="AL104">
        <f t="shared" si="37"/>
        <v>43.4</v>
      </c>
      <c r="AZ104" s="3">
        <v>21306</v>
      </c>
      <c r="BA104" s="2">
        <v>39.1</v>
      </c>
      <c r="BB104" s="2" t="str">
        <f t="shared" si="38"/>
        <v>-</v>
      </c>
      <c r="BC104" s="2">
        <v>47.2</v>
      </c>
      <c r="BD104" s="8" t="str">
        <f t="shared" ref="BD104:BD167" si="39">IF(OR(BC104&gt;BC103,BC104=BC103),"+","-")</f>
        <v>+</v>
      </c>
      <c r="BE104" s="2">
        <v>41</v>
      </c>
      <c r="BF104" s="8" t="str">
        <f t="shared" ref="BF104:BF167" si="40">IF(OR(BE104&gt;BE103,BE104=BE103),"+","-")</f>
        <v>-</v>
      </c>
      <c r="BG104" s="2">
        <v>31.5</v>
      </c>
      <c r="BH104" s="8" t="str">
        <f t="shared" ref="BH104:BH167" si="41">IF(OR(BG104&gt;BG103,BG104=BG103),"+","-")</f>
        <v>-</v>
      </c>
      <c r="BI104" s="2">
        <v>35.5</v>
      </c>
      <c r="BJ104" s="8" t="str">
        <f t="shared" ref="BJ104:BJ167" si="42">IF(OR(BI104&gt;BI103,BI104=BI103),"+","-")</f>
        <v>+</v>
      </c>
      <c r="BK104" s="2">
        <v>30.8</v>
      </c>
      <c r="BL104" s="8" t="str">
        <f t="shared" ref="BL104:BL167" si="43">IF(OR(BK104&gt;BK103,BK104=BK103),"+","-")</f>
        <v>-</v>
      </c>
      <c r="BM104" s="2"/>
      <c r="BN104" s="8" t="str">
        <f t="shared" ref="BN104:BN167" si="44">IF(OR(BM104&gt;BM103,BM104=BM103),"+","-")</f>
        <v>+</v>
      </c>
      <c r="BO104" s="2">
        <v>42.5</v>
      </c>
      <c r="BP104" s="8" t="str">
        <f t="shared" si="35"/>
        <v>-</v>
      </c>
      <c r="BQ104" s="2"/>
      <c r="BR104" s="8" t="str">
        <f t="shared" ref="BR104:BR167" si="45">IF(OR(BQ104&gt;BQ103,BQ104=BQ103),"+","-")</f>
        <v>+</v>
      </c>
      <c r="BS104" s="2"/>
      <c r="BT104" s="8" t="str">
        <f t="shared" ref="BT104:BT167" si="46">IF(OR(BS104&gt;BS103,BS104=BS103),"+","-")</f>
        <v>+</v>
      </c>
      <c r="BU104" s="2"/>
      <c r="BV104" s="8" t="str">
        <f t="shared" ref="BV104:BV167" si="47">IF(OR(BU104&gt;BU103,BU104=BU103),"+","-")</f>
        <v>+</v>
      </c>
    </row>
    <row r="105" spans="1:74" x14ac:dyDescent="0.25">
      <c r="A105" s="1"/>
      <c r="B105" s="1">
        <v>40513</v>
      </c>
      <c r="C105">
        <v>57.5</v>
      </c>
      <c r="D105" s="1">
        <v>40513</v>
      </c>
      <c r="E105">
        <v>31</v>
      </c>
      <c r="F105">
        <v>47</v>
      </c>
      <c r="G105">
        <v>22</v>
      </c>
      <c r="H105">
        <v>9</v>
      </c>
      <c r="I105">
        <v>59.8</v>
      </c>
      <c r="J105">
        <v>39.200000000000003</v>
      </c>
      <c r="L105">
        <v>32.200000000000003</v>
      </c>
      <c r="P105">
        <v>49.6</v>
      </c>
      <c r="AG105" s="1">
        <v>21367</v>
      </c>
      <c r="AH105">
        <v>47.189999</v>
      </c>
      <c r="AI105" s="4">
        <f t="shared" si="34"/>
        <v>4.3103380057321915E-2</v>
      </c>
      <c r="AJ105" s="4">
        <f t="shared" si="36"/>
        <v>-1.5028198705906834E-2</v>
      </c>
      <c r="AK105">
        <v>51.4</v>
      </c>
      <c r="AL105">
        <f t="shared" si="37"/>
        <v>45.9</v>
      </c>
      <c r="AZ105" s="3">
        <v>21337</v>
      </c>
      <c r="BA105" s="2">
        <v>46.6</v>
      </c>
      <c r="BB105" s="2" t="str">
        <f t="shared" si="38"/>
        <v>+</v>
      </c>
      <c r="BC105" s="2">
        <v>56.7</v>
      </c>
      <c r="BD105" s="8" t="str">
        <f t="shared" si="39"/>
        <v>+</v>
      </c>
      <c r="BE105" s="2">
        <v>52.6</v>
      </c>
      <c r="BF105" s="8" t="str">
        <f t="shared" si="40"/>
        <v>+</v>
      </c>
      <c r="BG105" s="2">
        <v>39.700000000000003</v>
      </c>
      <c r="BH105" s="8" t="str">
        <f t="shared" si="41"/>
        <v>+</v>
      </c>
      <c r="BI105" s="2">
        <v>38.5</v>
      </c>
      <c r="BJ105" s="8" t="str">
        <f t="shared" si="42"/>
        <v>+</v>
      </c>
      <c r="BK105" s="2">
        <v>27.7</v>
      </c>
      <c r="BL105" s="8" t="str">
        <f t="shared" si="43"/>
        <v>-</v>
      </c>
      <c r="BM105" s="2"/>
      <c r="BN105" s="8" t="str">
        <f t="shared" si="44"/>
        <v>+</v>
      </c>
      <c r="BO105" s="2">
        <v>45.8</v>
      </c>
      <c r="BP105" s="8" t="str">
        <f t="shared" si="35"/>
        <v>+</v>
      </c>
      <c r="BQ105" s="2"/>
      <c r="BR105" s="8" t="str">
        <f t="shared" si="45"/>
        <v>+</v>
      </c>
      <c r="BS105" s="2"/>
      <c r="BT105" s="8" t="str">
        <f t="shared" si="46"/>
        <v>+</v>
      </c>
      <c r="BU105" s="2"/>
      <c r="BV105" s="8" t="str">
        <f t="shared" si="47"/>
        <v>+</v>
      </c>
    </row>
    <row r="106" spans="1:74" x14ac:dyDescent="0.25">
      <c r="A106" s="1"/>
      <c r="B106" s="1">
        <v>40483</v>
      </c>
      <c r="C106">
        <v>57.6</v>
      </c>
      <c r="D106" s="1">
        <v>40483</v>
      </c>
      <c r="E106">
        <v>30</v>
      </c>
      <c r="F106">
        <v>45</v>
      </c>
      <c r="G106">
        <v>25</v>
      </c>
      <c r="H106">
        <v>5</v>
      </c>
      <c r="I106">
        <v>57.9</v>
      </c>
      <c r="J106">
        <v>43</v>
      </c>
      <c r="L106">
        <v>34.6</v>
      </c>
      <c r="P106">
        <v>52.3</v>
      </c>
      <c r="AG106" s="1">
        <v>21398</v>
      </c>
      <c r="AH106">
        <v>47.75</v>
      </c>
      <c r="AI106" s="4">
        <f t="shared" si="34"/>
        <v>1.1866942400231874E-2</v>
      </c>
      <c r="AJ106" s="4">
        <f t="shared" si="36"/>
        <v>5.5948671916216816E-2</v>
      </c>
      <c r="AK106">
        <v>54.7</v>
      </c>
      <c r="AL106">
        <f t="shared" si="37"/>
        <v>45.7</v>
      </c>
      <c r="AZ106" s="3">
        <v>21367</v>
      </c>
      <c r="BA106" s="2">
        <v>51.4</v>
      </c>
      <c r="BB106" s="2" t="str">
        <f t="shared" si="38"/>
        <v>+</v>
      </c>
      <c r="BC106" s="2">
        <v>60.8</v>
      </c>
      <c r="BD106" s="8" t="str">
        <f t="shared" si="39"/>
        <v>+</v>
      </c>
      <c r="BE106" s="2">
        <v>58.9</v>
      </c>
      <c r="BF106" s="8" t="str">
        <f t="shared" si="40"/>
        <v>+</v>
      </c>
      <c r="BG106" s="2">
        <v>46.7</v>
      </c>
      <c r="BH106" s="8" t="str">
        <f t="shared" si="41"/>
        <v>+</v>
      </c>
      <c r="BI106" s="2">
        <v>39.200000000000003</v>
      </c>
      <c r="BJ106" s="8" t="str">
        <f t="shared" si="42"/>
        <v>+</v>
      </c>
      <c r="BK106" s="2">
        <v>32.200000000000003</v>
      </c>
      <c r="BL106" s="8" t="str">
        <f t="shared" si="43"/>
        <v>+</v>
      </c>
      <c r="BM106" s="2"/>
      <c r="BN106" s="8" t="str">
        <f t="shared" si="44"/>
        <v>+</v>
      </c>
      <c r="BO106" s="2">
        <v>49.6</v>
      </c>
      <c r="BP106" s="8" t="str">
        <f t="shared" si="35"/>
        <v>+</v>
      </c>
      <c r="BQ106" s="2"/>
      <c r="BR106" s="8" t="str">
        <f t="shared" si="45"/>
        <v>+</v>
      </c>
      <c r="BS106" s="2"/>
      <c r="BT106" s="8" t="str">
        <f t="shared" si="46"/>
        <v>+</v>
      </c>
      <c r="BU106" s="2"/>
      <c r="BV106" s="8" t="str">
        <f t="shared" si="47"/>
        <v>+</v>
      </c>
    </row>
    <row r="107" spans="1:74" x14ac:dyDescent="0.25">
      <c r="A107" s="1"/>
      <c r="B107" s="1">
        <v>40452</v>
      </c>
      <c r="C107">
        <v>57.7</v>
      </c>
      <c r="D107" s="1">
        <v>40452</v>
      </c>
      <c r="E107">
        <v>36</v>
      </c>
      <c r="F107">
        <v>39</v>
      </c>
      <c r="G107">
        <v>25</v>
      </c>
      <c r="H107">
        <v>11</v>
      </c>
      <c r="I107">
        <v>59.5</v>
      </c>
      <c r="J107">
        <v>44.7</v>
      </c>
      <c r="L107">
        <v>44.8</v>
      </c>
      <c r="P107">
        <v>65.2</v>
      </c>
      <c r="AG107" s="1">
        <v>21429</v>
      </c>
      <c r="AH107">
        <v>50.060001</v>
      </c>
      <c r="AI107" s="4">
        <f t="shared" si="34"/>
        <v>4.837698429319371E-2</v>
      </c>
      <c r="AJ107" s="4">
        <f t="shared" si="36"/>
        <v>0.18010380387099501</v>
      </c>
      <c r="AK107">
        <v>57.3</v>
      </c>
      <c r="AL107">
        <f t="shared" si="37"/>
        <v>45.3</v>
      </c>
      <c r="AZ107" s="3">
        <v>21398</v>
      </c>
      <c r="BA107" s="2">
        <v>54.7</v>
      </c>
      <c r="BB107" s="2" t="str">
        <f t="shared" si="38"/>
        <v>+</v>
      </c>
      <c r="BC107" s="2">
        <v>66.5</v>
      </c>
      <c r="BD107" s="8" t="str">
        <f t="shared" si="39"/>
        <v>+</v>
      </c>
      <c r="BE107" s="2">
        <v>61.2</v>
      </c>
      <c r="BF107" s="8" t="str">
        <f t="shared" si="40"/>
        <v>+</v>
      </c>
      <c r="BG107" s="2">
        <v>47.6</v>
      </c>
      <c r="BH107" s="8" t="str">
        <f t="shared" si="41"/>
        <v>+</v>
      </c>
      <c r="BI107" s="2">
        <v>43</v>
      </c>
      <c r="BJ107" s="8" t="str">
        <f t="shared" si="42"/>
        <v>+</v>
      </c>
      <c r="BK107" s="2">
        <v>34.6</v>
      </c>
      <c r="BL107" s="8" t="str">
        <f t="shared" si="43"/>
        <v>+</v>
      </c>
      <c r="BM107" s="2"/>
      <c r="BN107" s="8" t="str">
        <f t="shared" si="44"/>
        <v>+</v>
      </c>
      <c r="BO107" s="2">
        <v>52.3</v>
      </c>
      <c r="BP107" s="8" t="str">
        <f t="shared" si="35"/>
        <v>+</v>
      </c>
      <c r="BQ107" s="2"/>
      <c r="BR107" s="8" t="str">
        <f t="shared" si="45"/>
        <v>+</v>
      </c>
      <c r="BS107" s="2"/>
      <c r="BT107" s="8" t="str">
        <f t="shared" si="46"/>
        <v>+</v>
      </c>
      <c r="BU107" s="2"/>
      <c r="BV107" s="8" t="str">
        <f t="shared" si="47"/>
        <v>+</v>
      </c>
    </row>
    <row r="108" spans="1:74" x14ac:dyDescent="0.25">
      <c r="A108" s="1"/>
      <c r="B108" s="1">
        <v>40422</v>
      </c>
      <c r="C108">
        <v>56.3</v>
      </c>
      <c r="D108" s="1">
        <v>40422</v>
      </c>
      <c r="E108">
        <v>26</v>
      </c>
      <c r="F108">
        <v>52</v>
      </c>
      <c r="G108">
        <v>22</v>
      </c>
      <c r="H108">
        <v>4</v>
      </c>
      <c r="I108">
        <v>53.5</v>
      </c>
      <c r="J108">
        <v>51.1</v>
      </c>
      <c r="L108">
        <v>42.5</v>
      </c>
      <c r="P108">
        <v>62.6</v>
      </c>
      <c r="AG108" s="1">
        <v>21459</v>
      </c>
      <c r="AH108">
        <v>51.330002</v>
      </c>
      <c r="AI108" s="4">
        <f t="shared" si="34"/>
        <v>2.5369576001406803E-2</v>
      </c>
      <c r="AJ108" s="4">
        <f t="shared" si="36"/>
        <v>0.25012179127808598</v>
      </c>
      <c r="AK108">
        <v>59.8</v>
      </c>
      <c r="AL108">
        <f t="shared" si="37"/>
        <v>45.8</v>
      </c>
      <c r="AZ108" s="3">
        <v>21429</v>
      </c>
      <c r="BA108" s="2">
        <v>57.3</v>
      </c>
      <c r="BB108" s="2" t="str">
        <f t="shared" si="38"/>
        <v>+</v>
      </c>
      <c r="BC108" s="2">
        <v>65.2</v>
      </c>
      <c r="BD108" s="8" t="str">
        <f t="shared" si="39"/>
        <v>-</v>
      </c>
      <c r="BE108" s="2">
        <v>64.5</v>
      </c>
      <c r="BF108" s="8" t="str">
        <f t="shared" si="40"/>
        <v>+</v>
      </c>
      <c r="BG108" s="2">
        <v>52.1</v>
      </c>
      <c r="BH108" s="8" t="str">
        <f t="shared" si="41"/>
        <v>+</v>
      </c>
      <c r="BI108" s="2">
        <v>44.7</v>
      </c>
      <c r="BJ108" s="8" t="str">
        <f t="shared" si="42"/>
        <v>+</v>
      </c>
      <c r="BK108" s="2">
        <v>44.8</v>
      </c>
      <c r="BL108" s="8" t="str">
        <f t="shared" si="43"/>
        <v>+</v>
      </c>
      <c r="BM108" s="2"/>
      <c r="BN108" s="8" t="str">
        <f t="shared" si="44"/>
        <v>+</v>
      </c>
      <c r="BO108" s="2">
        <v>65.2</v>
      </c>
      <c r="BP108" s="8" t="str">
        <f t="shared" si="35"/>
        <v>+</v>
      </c>
      <c r="BQ108" s="2"/>
      <c r="BR108" s="8" t="str">
        <f t="shared" si="45"/>
        <v>+</v>
      </c>
      <c r="BS108" s="2"/>
      <c r="BT108" s="8" t="str">
        <f t="shared" si="46"/>
        <v>+</v>
      </c>
      <c r="BU108" s="2"/>
      <c r="BV108" s="8" t="str">
        <f t="shared" si="47"/>
        <v>+</v>
      </c>
    </row>
    <row r="109" spans="1:74" x14ac:dyDescent="0.25">
      <c r="A109" s="1"/>
      <c r="B109" s="1">
        <v>40391</v>
      </c>
      <c r="C109">
        <v>58</v>
      </c>
      <c r="D109" s="1">
        <v>40391</v>
      </c>
      <c r="E109">
        <v>29</v>
      </c>
      <c r="F109">
        <v>49</v>
      </c>
      <c r="G109">
        <v>22</v>
      </c>
      <c r="H109">
        <v>7</v>
      </c>
      <c r="I109">
        <v>56.9</v>
      </c>
      <c r="J109">
        <v>52.4</v>
      </c>
      <c r="L109">
        <v>46.4</v>
      </c>
      <c r="P109">
        <v>73.3</v>
      </c>
      <c r="AG109" s="1">
        <v>21490</v>
      </c>
      <c r="AH109">
        <v>52.48</v>
      </c>
      <c r="AI109" s="4">
        <f t="shared" si="34"/>
        <v>2.240401237467313E-2</v>
      </c>
      <c r="AJ109" s="4">
        <f t="shared" si="36"/>
        <v>0.25790984520829691</v>
      </c>
      <c r="AK109">
        <v>62.3</v>
      </c>
      <c r="AL109">
        <f t="shared" si="37"/>
        <v>41.1</v>
      </c>
      <c r="AZ109" s="3">
        <v>21459</v>
      </c>
      <c r="BA109" s="2">
        <v>59.8</v>
      </c>
      <c r="BB109" s="2" t="str">
        <f t="shared" si="38"/>
        <v>+</v>
      </c>
      <c r="BC109" s="2">
        <v>67</v>
      </c>
      <c r="BD109" s="8" t="str">
        <f t="shared" si="39"/>
        <v>+</v>
      </c>
      <c r="BE109" s="2">
        <v>66.8</v>
      </c>
      <c r="BF109" s="8" t="str">
        <f t="shared" si="40"/>
        <v>+</v>
      </c>
      <c r="BG109" s="2">
        <v>55.5</v>
      </c>
      <c r="BH109" s="8" t="str">
        <f t="shared" si="41"/>
        <v>+</v>
      </c>
      <c r="BI109" s="2">
        <v>51.1</v>
      </c>
      <c r="BJ109" s="8" t="str">
        <f t="shared" si="42"/>
        <v>+</v>
      </c>
      <c r="BK109" s="2">
        <v>42.5</v>
      </c>
      <c r="BL109" s="8" t="str">
        <f t="shared" si="43"/>
        <v>-</v>
      </c>
      <c r="BM109" s="2"/>
      <c r="BN109" s="8" t="str">
        <f t="shared" si="44"/>
        <v>+</v>
      </c>
      <c r="BO109" s="2">
        <v>62.6</v>
      </c>
      <c r="BP109" s="8" t="str">
        <f t="shared" si="35"/>
        <v>-</v>
      </c>
      <c r="BQ109" s="2"/>
      <c r="BR109" s="8" t="str">
        <f t="shared" si="45"/>
        <v>+</v>
      </c>
      <c r="BS109" s="2"/>
      <c r="BT109" s="8" t="str">
        <f t="shared" si="46"/>
        <v>+</v>
      </c>
      <c r="BU109" s="2"/>
      <c r="BV109" s="8" t="str">
        <f t="shared" si="47"/>
        <v>+</v>
      </c>
    </row>
    <row r="110" spans="1:74" x14ac:dyDescent="0.25">
      <c r="A110" s="1"/>
      <c r="B110" s="1">
        <v>40360</v>
      </c>
      <c r="C110">
        <v>56.4</v>
      </c>
      <c r="D110" s="1">
        <v>40360</v>
      </c>
      <c r="E110">
        <v>27</v>
      </c>
      <c r="F110">
        <v>53</v>
      </c>
      <c r="G110">
        <v>20</v>
      </c>
      <c r="H110">
        <v>7</v>
      </c>
      <c r="I110">
        <v>57</v>
      </c>
      <c r="J110">
        <v>55.8</v>
      </c>
      <c r="L110">
        <v>51</v>
      </c>
      <c r="P110">
        <v>66.3</v>
      </c>
      <c r="AG110" s="1">
        <v>21520</v>
      </c>
      <c r="AH110">
        <v>55.209999000000003</v>
      </c>
      <c r="AI110" s="4">
        <f t="shared" si="34"/>
        <v>5.2019798018292811E-2</v>
      </c>
      <c r="AJ110" s="4">
        <f t="shared" si="36"/>
        <v>0.38059505473393096</v>
      </c>
      <c r="AK110">
        <v>62.7</v>
      </c>
      <c r="AL110">
        <f t="shared" si="37"/>
        <v>40.4</v>
      </c>
      <c r="AZ110" s="3">
        <v>21490</v>
      </c>
      <c r="BA110" s="2">
        <v>62.3</v>
      </c>
      <c r="BB110" s="2" t="str">
        <f t="shared" si="38"/>
        <v>+</v>
      </c>
      <c r="BC110" s="2">
        <v>67.900000000000006</v>
      </c>
      <c r="BD110" s="8" t="str">
        <f t="shared" si="39"/>
        <v>+</v>
      </c>
      <c r="BE110" s="2">
        <v>70</v>
      </c>
      <c r="BF110" s="8" t="str">
        <f t="shared" si="40"/>
        <v>+</v>
      </c>
      <c r="BG110" s="2">
        <v>59.6</v>
      </c>
      <c r="BH110" s="8" t="str">
        <f t="shared" si="41"/>
        <v>+</v>
      </c>
      <c r="BI110" s="2">
        <v>52.4</v>
      </c>
      <c r="BJ110" s="8" t="str">
        <f t="shared" si="42"/>
        <v>+</v>
      </c>
      <c r="BK110" s="2">
        <v>46.4</v>
      </c>
      <c r="BL110" s="8" t="str">
        <f t="shared" si="43"/>
        <v>+</v>
      </c>
      <c r="BM110" s="2"/>
      <c r="BN110" s="8" t="str">
        <f t="shared" si="44"/>
        <v>+</v>
      </c>
      <c r="BO110" s="2">
        <v>73.3</v>
      </c>
      <c r="BP110" s="8" t="str">
        <f t="shared" si="35"/>
        <v>+</v>
      </c>
      <c r="BQ110" s="2"/>
      <c r="BR110" s="8" t="str">
        <f t="shared" si="45"/>
        <v>+</v>
      </c>
      <c r="BS110" s="2"/>
      <c r="BT110" s="8" t="str">
        <f t="shared" si="46"/>
        <v>+</v>
      </c>
      <c r="BU110" s="2"/>
      <c r="BV110" s="8" t="str">
        <f t="shared" si="47"/>
        <v>+</v>
      </c>
    </row>
    <row r="111" spans="1:74" x14ac:dyDescent="0.25">
      <c r="A111" s="1"/>
      <c r="B111" s="1">
        <v>40330</v>
      </c>
      <c r="C111">
        <v>56.4</v>
      </c>
      <c r="D111" s="1">
        <v>40330</v>
      </c>
      <c r="E111">
        <v>36</v>
      </c>
      <c r="F111">
        <v>50</v>
      </c>
      <c r="G111">
        <v>14</v>
      </c>
      <c r="H111">
        <v>22</v>
      </c>
      <c r="I111">
        <v>60</v>
      </c>
      <c r="J111">
        <v>56.4</v>
      </c>
      <c r="L111">
        <v>49</v>
      </c>
      <c r="P111">
        <v>63.2</v>
      </c>
      <c r="AG111" s="1">
        <v>21551</v>
      </c>
      <c r="AH111">
        <v>55.450001</v>
      </c>
      <c r="AI111" s="4">
        <f t="shared" si="34"/>
        <v>4.3470748840259343E-3</v>
      </c>
      <c r="AJ111" s="4">
        <f t="shared" si="36"/>
        <v>0.32973620312383206</v>
      </c>
      <c r="AK111">
        <v>60.5</v>
      </c>
      <c r="AL111">
        <f t="shared" si="37"/>
        <v>36.799999999999997</v>
      </c>
      <c r="AZ111" s="3">
        <v>21520</v>
      </c>
      <c r="BA111" s="2">
        <v>62.7</v>
      </c>
      <c r="BB111" s="2" t="str">
        <f t="shared" si="38"/>
        <v>+</v>
      </c>
      <c r="BC111" s="2">
        <v>68.5</v>
      </c>
      <c r="BD111" s="8" t="str">
        <f t="shared" si="39"/>
        <v>+</v>
      </c>
      <c r="BE111" s="2">
        <v>68.3</v>
      </c>
      <c r="BF111" s="8" t="str">
        <f t="shared" si="40"/>
        <v>-</v>
      </c>
      <c r="BG111" s="2">
        <v>58</v>
      </c>
      <c r="BH111" s="8" t="str">
        <f t="shared" si="41"/>
        <v>-</v>
      </c>
      <c r="BI111" s="2">
        <v>55.8</v>
      </c>
      <c r="BJ111" s="8" t="str">
        <f t="shared" si="42"/>
        <v>+</v>
      </c>
      <c r="BK111" s="2">
        <v>51</v>
      </c>
      <c r="BL111" s="8" t="str">
        <f t="shared" si="43"/>
        <v>+</v>
      </c>
      <c r="BM111" s="2"/>
      <c r="BN111" s="8" t="str">
        <f t="shared" si="44"/>
        <v>+</v>
      </c>
      <c r="BO111" s="2">
        <v>66.3</v>
      </c>
      <c r="BP111" s="8" t="str">
        <f t="shared" si="35"/>
        <v>-</v>
      </c>
      <c r="BQ111" s="2"/>
      <c r="BR111" s="8" t="str">
        <f t="shared" si="45"/>
        <v>+</v>
      </c>
      <c r="BS111" s="2"/>
      <c r="BT111" s="8" t="str">
        <f t="shared" si="46"/>
        <v>+</v>
      </c>
      <c r="BU111" s="2"/>
      <c r="BV111" s="8" t="str">
        <f t="shared" si="47"/>
        <v>+</v>
      </c>
    </row>
    <row r="112" spans="1:74" x14ac:dyDescent="0.25">
      <c r="A112" s="1"/>
      <c r="B112" s="1">
        <v>40299</v>
      </c>
      <c r="C112">
        <v>58.3</v>
      </c>
      <c r="D112" s="1">
        <v>40299</v>
      </c>
      <c r="E112">
        <v>50</v>
      </c>
      <c r="F112">
        <v>38</v>
      </c>
      <c r="G112">
        <v>12</v>
      </c>
      <c r="H112">
        <v>38</v>
      </c>
      <c r="I112">
        <v>63.1</v>
      </c>
      <c r="J112">
        <v>61.8</v>
      </c>
      <c r="L112">
        <v>45.5</v>
      </c>
      <c r="P112">
        <v>59.1</v>
      </c>
      <c r="AG112" s="1">
        <v>21582</v>
      </c>
      <c r="AH112">
        <v>55.41</v>
      </c>
      <c r="AI112" s="4">
        <f t="shared" si="34"/>
        <v>-7.2138862540333817E-4</v>
      </c>
      <c r="AJ112" s="4">
        <f t="shared" si="36"/>
        <v>0.35675808031341805</v>
      </c>
      <c r="AK112">
        <v>64.400000000000006</v>
      </c>
      <c r="AL112">
        <f t="shared" si="37"/>
        <v>33.4</v>
      </c>
      <c r="AZ112" s="3">
        <v>21551</v>
      </c>
      <c r="BA112" s="2">
        <v>60.5</v>
      </c>
      <c r="BB112" s="2" t="str">
        <f t="shared" si="38"/>
        <v>-</v>
      </c>
      <c r="BC112" s="2">
        <v>64.7</v>
      </c>
      <c r="BD112" s="8" t="str">
        <f t="shared" si="39"/>
        <v>-</v>
      </c>
      <c r="BE112" s="2">
        <v>63.9</v>
      </c>
      <c r="BF112" s="8" t="str">
        <f t="shared" si="40"/>
        <v>-</v>
      </c>
      <c r="BG112" s="2">
        <v>59</v>
      </c>
      <c r="BH112" s="8" t="str">
        <f t="shared" si="41"/>
        <v>+</v>
      </c>
      <c r="BI112" s="2">
        <v>56.4</v>
      </c>
      <c r="BJ112" s="8" t="str">
        <f t="shared" si="42"/>
        <v>+</v>
      </c>
      <c r="BK112" s="2">
        <v>49</v>
      </c>
      <c r="BL112" s="8" t="str">
        <f t="shared" si="43"/>
        <v>-</v>
      </c>
      <c r="BM112" s="2"/>
      <c r="BN112" s="8" t="str">
        <f t="shared" si="44"/>
        <v>+</v>
      </c>
      <c r="BO112" s="2">
        <v>63.2</v>
      </c>
      <c r="BP112" s="8" t="str">
        <f t="shared" si="35"/>
        <v>-</v>
      </c>
      <c r="BQ112" s="2"/>
      <c r="BR112" s="8" t="str">
        <f t="shared" si="45"/>
        <v>+</v>
      </c>
      <c r="BS112" s="2"/>
      <c r="BT112" s="8" t="str">
        <f t="shared" si="46"/>
        <v>+</v>
      </c>
      <c r="BU112" s="2"/>
      <c r="BV112" s="8" t="str">
        <f t="shared" si="47"/>
        <v>+</v>
      </c>
    </row>
    <row r="113" spans="1:74" x14ac:dyDescent="0.25">
      <c r="A113" s="1"/>
      <c r="B113" s="1">
        <v>40269</v>
      </c>
      <c r="C113">
        <v>58.1</v>
      </c>
      <c r="D113" s="1">
        <v>40269</v>
      </c>
      <c r="E113">
        <v>52</v>
      </c>
      <c r="F113">
        <v>40</v>
      </c>
      <c r="G113">
        <v>8</v>
      </c>
      <c r="H113">
        <v>44</v>
      </c>
      <c r="I113">
        <v>62.4</v>
      </c>
      <c r="J113">
        <v>67.3</v>
      </c>
      <c r="L113">
        <v>55.5</v>
      </c>
      <c r="P113">
        <v>66.599999999999994</v>
      </c>
      <c r="AG113" s="1">
        <v>21610</v>
      </c>
      <c r="AH113">
        <v>55.439999</v>
      </c>
      <c r="AI113" s="4">
        <f t="shared" si="34"/>
        <v>5.4140046922944711E-4</v>
      </c>
      <c r="AJ113" s="4">
        <f t="shared" si="36"/>
        <v>0.316864646881931</v>
      </c>
      <c r="AK113">
        <v>66.900000000000006</v>
      </c>
      <c r="AL113">
        <f t="shared" si="37"/>
        <v>37.200000000000003</v>
      </c>
      <c r="AZ113" s="3">
        <v>21582</v>
      </c>
      <c r="BA113" s="2">
        <v>64.400000000000006</v>
      </c>
      <c r="BB113" s="2" t="str">
        <f t="shared" si="38"/>
        <v>+</v>
      </c>
      <c r="BC113" s="2">
        <v>69</v>
      </c>
      <c r="BD113" s="8" t="str">
        <f t="shared" si="39"/>
        <v>+</v>
      </c>
      <c r="BE113" s="2">
        <v>70.7</v>
      </c>
      <c r="BF113" s="8" t="str">
        <f t="shared" si="40"/>
        <v>+</v>
      </c>
      <c r="BG113" s="2">
        <v>60.8</v>
      </c>
      <c r="BH113" s="8" t="str">
        <f t="shared" si="41"/>
        <v>+</v>
      </c>
      <c r="BI113" s="2">
        <v>61.8</v>
      </c>
      <c r="BJ113" s="8" t="str">
        <f t="shared" si="42"/>
        <v>+</v>
      </c>
      <c r="BK113" s="2">
        <v>45.5</v>
      </c>
      <c r="BL113" s="8" t="str">
        <f t="shared" si="43"/>
        <v>-</v>
      </c>
      <c r="BM113" s="2"/>
      <c r="BN113" s="8" t="str">
        <f t="shared" si="44"/>
        <v>+</v>
      </c>
      <c r="BO113" s="2">
        <v>59.1</v>
      </c>
      <c r="BP113" s="8" t="str">
        <f t="shared" si="35"/>
        <v>-</v>
      </c>
      <c r="BQ113" s="2"/>
      <c r="BR113" s="8" t="str">
        <f t="shared" si="45"/>
        <v>+</v>
      </c>
      <c r="BS113" s="2"/>
      <c r="BT113" s="8" t="str">
        <f t="shared" si="46"/>
        <v>+</v>
      </c>
      <c r="BU113" s="2"/>
      <c r="BV113" s="8" t="str">
        <f t="shared" si="47"/>
        <v>+</v>
      </c>
    </row>
    <row r="114" spans="1:74" x14ac:dyDescent="0.25">
      <c r="A114" s="1"/>
      <c r="B114" s="1">
        <v>40238</v>
      </c>
      <c r="C114">
        <v>58.8</v>
      </c>
      <c r="D114" s="1">
        <v>40238</v>
      </c>
      <c r="E114">
        <v>41</v>
      </c>
      <c r="F114">
        <v>48</v>
      </c>
      <c r="G114">
        <v>11</v>
      </c>
      <c r="H114">
        <v>30</v>
      </c>
      <c r="I114">
        <v>61.4</v>
      </c>
      <c r="J114">
        <v>66.3</v>
      </c>
      <c r="L114">
        <v>58.4</v>
      </c>
      <c r="P114">
        <v>68.900000000000006</v>
      </c>
      <c r="AG114" s="1">
        <v>21641</v>
      </c>
      <c r="AH114">
        <v>57.59</v>
      </c>
      <c r="AI114" s="4">
        <f t="shared" si="34"/>
        <v>3.8780682517689138E-2</v>
      </c>
      <c r="AJ114" s="4">
        <f t="shared" si="36"/>
        <v>0.32573667876926066</v>
      </c>
      <c r="AK114">
        <v>67.099999999999994</v>
      </c>
      <c r="AL114">
        <f t="shared" si="37"/>
        <v>39.799999999999997</v>
      </c>
      <c r="AZ114" s="3">
        <v>21610</v>
      </c>
      <c r="BA114" s="2">
        <v>66.900000000000006</v>
      </c>
      <c r="BB114" s="2" t="str">
        <f t="shared" si="38"/>
        <v>+</v>
      </c>
      <c r="BC114" s="2">
        <v>70.5</v>
      </c>
      <c r="BD114" s="8" t="str">
        <f t="shared" si="39"/>
        <v>+</v>
      </c>
      <c r="BE114" s="2">
        <v>70.3</v>
      </c>
      <c r="BF114" s="8" t="str">
        <f t="shared" si="40"/>
        <v>-</v>
      </c>
      <c r="BG114" s="2">
        <v>62.5</v>
      </c>
      <c r="BH114" s="8" t="str">
        <f t="shared" si="41"/>
        <v>+</v>
      </c>
      <c r="BI114" s="2">
        <v>67.3</v>
      </c>
      <c r="BJ114" s="8" t="str">
        <f t="shared" si="42"/>
        <v>+</v>
      </c>
      <c r="BK114" s="2">
        <v>55.5</v>
      </c>
      <c r="BL114" s="8" t="str">
        <f t="shared" si="43"/>
        <v>+</v>
      </c>
      <c r="BM114" s="2"/>
      <c r="BN114" s="8" t="str">
        <f t="shared" si="44"/>
        <v>+</v>
      </c>
      <c r="BO114" s="2">
        <v>66.599999999999994</v>
      </c>
      <c r="BP114" s="8" t="str">
        <f t="shared" si="35"/>
        <v>+</v>
      </c>
      <c r="BQ114" s="2"/>
      <c r="BR114" s="8" t="str">
        <f t="shared" si="45"/>
        <v>+</v>
      </c>
      <c r="BS114" s="2"/>
      <c r="BT114" s="8" t="str">
        <f t="shared" si="46"/>
        <v>+</v>
      </c>
      <c r="BU114" s="2"/>
      <c r="BV114" s="8" t="str">
        <f t="shared" si="47"/>
        <v>+</v>
      </c>
    </row>
    <row r="115" spans="1:74" x14ac:dyDescent="0.25">
      <c r="A115" s="1"/>
      <c r="B115" s="1">
        <v>40210</v>
      </c>
      <c r="C115">
        <v>55.8</v>
      </c>
      <c r="D115" s="1">
        <v>40210</v>
      </c>
      <c r="E115">
        <v>36</v>
      </c>
      <c r="F115">
        <v>49</v>
      </c>
      <c r="G115">
        <v>15</v>
      </c>
      <c r="H115">
        <v>21</v>
      </c>
      <c r="I115">
        <v>57.1</v>
      </c>
      <c r="J115">
        <v>64.8</v>
      </c>
      <c r="L115">
        <v>63.4</v>
      </c>
      <c r="P115">
        <v>63.6</v>
      </c>
      <c r="AG115" s="1">
        <v>21671</v>
      </c>
      <c r="AH115">
        <v>58.68</v>
      </c>
      <c r="AI115" s="4">
        <f t="shared" si="34"/>
        <v>1.8926897030734437E-2</v>
      </c>
      <c r="AJ115" s="4">
        <f t="shared" si="36"/>
        <v>0.33091403946473114</v>
      </c>
      <c r="AK115">
        <v>66.900000000000006</v>
      </c>
      <c r="AL115">
        <f t="shared" si="37"/>
        <v>39.1</v>
      </c>
      <c r="AZ115" s="3">
        <v>21641</v>
      </c>
      <c r="BA115" s="2">
        <v>67.099999999999994</v>
      </c>
      <c r="BB115" s="2" t="str">
        <f t="shared" si="38"/>
        <v>+</v>
      </c>
      <c r="BC115" s="2">
        <v>70.2</v>
      </c>
      <c r="BD115" s="8" t="str">
        <f t="shared" si="39"/>
        <v>-</v>
      </c>
      <c r="BE115" s="2">
        <v>71.2</v>
      </c>
      <c r="BF115" s="8" t="str">
        <f t="shared" si="40"/>
        <v>+</v>
      </c>
      <c r="BG115" s="2">
        <v>62.3</v>
      </c>
      <c r="BH115" s="8" t="str">
        <f t="shared" si="41"/>
        <v>-</v>
      </c>
      <c r="BI115" s="2">
        <v>66.3</v>
      </c>
      <c r="BJ115" s="8" t="str">
        <f t="shared" si="42"/>
        <v>-</v>
      </c>
      <c r="BK115" s="2">
        <v>58.4</v>
      </c>
      <c r="BL115" s="8" t="str">
        <f t="shared" si="43"/>
        <v>+</v>
      </c>
      <c r="BM115" s="2"/>
      <c r="BN115" s="8" t="str">
        <f t="shared" si="44"/>
        <v>+</v>
      </c>
      <c r="BO115" s="2">
        <v>68.900000000000006</v>
      </c>
      <c r="BP115" s="8" t="str">
        <f t="shared" si="35"/>
        <v>+</v>
      </c>
      <c r="BQ115" s="2"/>
      <c r="BR115" s="8" t="str">
        <f t="shared" si="45"/>
        <v>+</v>
      </c>
      <c r="BS115" s="2"/>
      <c r="BT115" s="8" t="str">
        <f t="shared" si="46"/>
        <v>+</v>
      </c>
      <c r="BU115" s="2"/>
      <c r="BV115" s="8" t="str">
        <f t="shared" si="47"/>
        <v>+</v>
      </c>
    </row>
    <row r="116" spans="1:74" x14ac:dyDescent="0.25">
      <c r="A116" s="1"/>
      <c r="B116" s="1">
        <v>40179</v>
      </c>
      <c r="C116">
        <v>57.2</v>
      </c>
      <c r="D116" s="1">
        <v>40179</v>
      </c>
      <c r="E116">
        <v>41</v>
      </c>
      <c r="F116">
        <v>43</v>
      </c>
      <c r="G116">
        <v>16</v>
      </c>
      <c r="H116">
        <v>25</v>
      </c>
      <c r="I116">
        <v>62.9</v>
      </c>
      <c r="J116">
        <v>63</v>
      </c>
      <c r="L116">
        <v>63.8</v>
      </c>
      <c r="P116">
        <v>65.099999999999994</v>
      </c>
      <c r="AG116" s="1">
        <v>21702</v>
      </c>
      <c r="AH116">
        <v>58.470001000000003</v>
      </c>
      <c r="AI116" s="4">
        <f t="shared" si="34"/>
        <v>-3.5787150647579461E-3</v>
      </c>
      <c r="AJ116" s="4">
        <f t="shared" si="36"/>
        <v>0.29244028326966048</v>
      </c>
      <c r="AK116">
        <v>68.2</v>
      </c>
      <c r="AL116">
        <f t="shared" si="37"/>
        <v>46.6</v>
      </c>
      <c r="AZ116" s="3">
        <v>21671</v>
      </c>
      <c r="BA116" s="2">
        <v>66.900000000000006</v>
      </c>
      <c r="BB116" s="2" t="str">
        <f t="shared" si="38"/>
        <v>-</v>
      </c>
      <c r="BC116" s="2">
        <v>66.900000000000006</v>
      </c>
      <c r="BD116" s="8" t="str">
        <f t="shared" si="39"/>
        <v>-</v>
      </c>
      <c r="BE116" s="2">
        <v>72.099999999999994</v>
      </c>
      <c r="BF116" s="8" t="str">
        <f t="shared" si="40"/>
        <v>+</v>
      </c>
      <c r="BG116" s="2">
        <v>63.6</v>
      </c>
      <c r="BH116" s="8" t="str">
        <f t="shared" si="41"/>
        <v>+</v>
      </c>
      <c r="BI116" s="2">
        <v>64.8</v>
      </c>
      <c r="BJ116" s="8" t="str">
        <f t="shared" si="42"/>
        <v>-</v>
      </c>
      <c r="BK116" s="2">
        <v>63.4</v>
      </c>
      <c r="BL116" s="8" t="str">
        <f t="shared" si="43"/>
        <v>+</v>
      </c>
      <c r="BM116" s="2"/>
      <c r="BN116" s="8" t="str">
        <f t="shared" si="44"/>
        <v>+</v>
      </c>
      <c r="BO116" s="2">
        <v>63.6</v>
      </c>
      <c r="BP116" s="8" t="str">
        <f t="shared" si="35"/>
        <v>-</v>
      </c>
      <c r="BQ116" s="2"/>
      <c r="BR116" s="8" t="str">
        <f t="shared" si="45"/>
        <v>+</v>
      </c>
      <c r="BS116" s="2"/>
      <c r="BT116" s="8" t="str">
        <f t="shared" si="46"/>
        <v>+</v>
      </c>
      <c r="BU116" s="2"/>
      <c r="BV116" s="8" t="str">
        <f t="shared" si="47"/>
        <v>+</v>
      </c>
    </row>
    <row r="117" spans="1:74" x14ac:dyDescent="0.25">
      <c r="A117" s="1"/>
      <c r="B117" s="1">
        <v>40148</v>
      </c>
      <c r="C117">
        <v>55.3</v>
      </c>
      <c r="D117" s="1">
        <v>40148</v>
      </c>
      <c r="E117">
        <v>35</v>
      </c>
      <c r="F117">
        <v>46</v>
      </c>
      <c r="G117">
        <v>19</v>
      </c>
      <c r="H117">
        <v>16</v>
      </c>
      <c r="I117">
        <v>63</v>
      </c>
      <c r="J117">
        <v>63.7</v>
      </c>
      <c r="L117">
        <v>65.599999999999994</v>
      </c>
      <c r="P117">
        <v>69.5</v>
      </c>
      <c r="AG117" s="1">
        <v>21732</v>
      </c>
      <c r="AH117">
        <v>60.509998000000003</v>
      </c>
      <c r="AI117" s="4">
        <f t="shared" si="34"/>
        <v>3.48896351139108E-2</v>
      </c>
      <c r="AJ117" s="4">
        <f t="shared" si="36"/>
        <v>0.28226317614458951</v>
      </c>
      <c r="AK117">
        <v>64.400000000000006</v>
      </c>
      <c r="AL117">
        <f t="shared" si="37"/>
        <v>51.4</v>
      </c>
      <c r="AZ117" s="3">
        <v>21702</v>
      </c>
      <c r="BA117" s="2">
        <v>68.2</v>
      </c>
      <c r="BB117" s="2" t="str">
        <f t="shared" si="38"/>
        <v>+</v>
      </c>
      <c r="BC117" s="2">
        <v>69.900000000000006</v>
      </c>
      <c r="BD117" s="8" t="str">
        <f t="shared" si="39"/>
        <v>+</v>
      </c>
      <c r="BE117" s="2">
        <v>73.900000000000006</v>
      </c>
      <c r="BF117" s="8" t="str">
        <f t="shared" si="40"/>
        <v>+</v>
      </c>
      <c r="BG117" s="2">
        <v>64.8</v>
      </c>
      <c r="BH117" s="8" t="str">
        <f t="shared" si="41"/>
        <v>+</v>
      </c>
      <c r="BI117" s="2">
        <v>63</v>
      </c>
      <c r="BJ117" s="8" t="str">
        <f t="shared" si="42"/>
        <v>-</v>
      </c>
      <c r="BK117" s="2">
        <v>63.8</v>
      </c>
      <c r="BL117" s="8" t="str">
        <f t="shared" si="43"/>
        <v>+</v>
      </c>
      <c r="BM117" s="2"/>
      <c r="BN117" s="8" t="str">
        <f t="shared" si="44"/>
        <v>+</v>
      </c>
      <c r="BO117" s="2">
        <v>65.099999999999994</v>
      </c>
      <c r="BP117" s="8" t="str">
        <f t="shared" si="35"/>
        <v>+</v>
      </c>
      <c r="BQ117" s="2"/>
      <c r="BR117" s="8" t="str">
        <f t="shared" si="45"/>
        <v>+</v>
      </c>
      <c r="BS117" s="2"/>
      <c r="BT117" s="8" t="str">
        <f t="shared" si="46"/>
        <v>+</v>
      </c>
      <c r="BU117" s="2"/>
      <c r="BV117" s="8" t="str">
        <f t="shared" si="47"/>
        <v>+</v>
      </c>
    </row>
    <row r="118" spans="1:74" x14ac:dyDescent="0.25">
      <c r="A118" s="1"/>
      <c r="B118" s="1">
        <v>40118</v>
      </c>
      <c r="C118">
        <v>54.4</v>
      </c>
      <c r="D118" s="1">
        <v>40118</v>
      </c>
      <c r="E118">
        <v>36</v>
      </c>
      <c r="F118">
        <v>42</v>
      </c>
      <c r="G118">
        <v>22</v>
      </c>
      <c r="H118">
        <v>14</v>
      </c>
      <c r="I118">
        <v>60.6</v>
      </c>
      <c r="J118">
        <v>59.1</v>
      </c>
      <c r="L118">
        <v>62</v>
      </c>
      <c r="P118">
        <v>63.9</v>
      </c>
      <c r="AG118" s="1">
        <v>21763</v>
      </c>
      <c r="AH118">
        <v>59.599997999999999</v>
      </c>
      <c r="AI118" s="4">
        <f t="shared" si="34"/>
        <v>-1.5038837053010705E-2</v>
      </c>
      <c r="AJ118" s="4">
        <f t="shared" si="36"/>
        <v>0.24816749738219893</v>
      </c>
      <c r="AK118">
        <v>61.5</v>
      </c>
      <c r="AL118">
        <f t="shared" si="37"/>
        <v>54.7</v>
      </c>
      <c r="AZ118" s="3">
        <v>21732</v>
      </c>
      <c r="BA118" s="2">
        <v>64.400000000000006</v>
      </c>
      <c r="BB118" s="2" t="str">
        <f t="shared" si="38"/>
        <v>-</v>
      </c>
      <c r="BC118" s="2">
        <v>64.2</v>
      </c>
      <c r="BD118" s="8" t="str">
        <f t="shared" si="39"/>
        <v>-</v>
      </c>
      <c r="BE118" s="2">
        <v>66.3</v>
      </c>
      <c r="BF118" s="8" t="str">
        <f t="shared" si="40"/>
        <v>-</v>
      </c>
      <c r="BG118" s="2">
        <v>62.2</v>
      </c>
      <c r="BH118" s="8" t="str">
        <f t="shared" si="41"/>
        <v>-</v>
      </c>
      <c r="BI118" s="2">
        <v>63.7</v>
      </c>
      <c r="BJ118" s="8" t="str">
        <f t="shared" si="42"/>
        <v>+</v>
      </c>
      <c r="BK118" s="2">
        <v>65.599999999999994</v>
      </c>
      <c r="BL118" s="8" t="str">
        <f t="shared" si="43"/>
        <v>+</v>
      </c>
      <c r="BM118" s="2"/>
      <c r="BN118" s="8" t="str">
        <f t="shared" si="44"/>
        <v>+</v>
      </c>
      <c r="BO118" s="2">
        <v>69.5</v>
      </c>
      <c r="BP118" s="8" t="str">
        <f t="shared" si="35"/>
        <v>+</v>
      </c>
      <c r="BQ118" s="2"/>
      <c r="BR118" s="8" t="str">
        <f t="shared" si="45"/>
        <v>+</v>
      </c>
      <c r="BS118" s="2"/>
      <c r="BT118" s="8" t="str">
        <f t="shared" si="46"/>
        <v>+</v>
      </c>
      <c r="BU118" s="2"/>
      <c r="BV118" s="8" t="str">
        <f t="shared" si="47"/>
        <v>+</v>
      </c>
    </row>
    <row r="119" spans="1:74" x14ac:dyDescent="0.25">
      <c r="A119" s="1"/>
      <c r="B119" s="1">
        <v>40087</v>
      </c>
      <c r="C119">
        <v>56</v>
      </c>
      <c r="D119" s="1">
        <v>40087</v>
      </c>
      <c r="E119">
        <v>34</v>
      </c>
      <c r="F119">
        <v>42</v>
      </c>
      <c r="G119">
        <v>24</v>
      </c>
      <c r="H119">
        <v>10</v>
      </c>
      <c r="I119">
        <v>59.9</v>
      </c>
      <c r="J119">
        <v>57.4</v>
      </c>
      <c r="L119">
        <v>50.9</v>
      </c>
      <c r="P119">
        <v>57.6</v>
      </c>
      <c r="AG119" s="1">
        <v>21794</v>
      </c>
      <c r="AH119">
        <v>56.880001</v>
      </c>
      <c r="AI119" s="4">
        <f t="shared" si="34"/>
        <v>-4.5637535088507881E-2</v>
      </c>
      <c r="AJ119" s="4">
        <f t="shared" si="36"/>
        <v>0.1362365134591188</v>
      </c>
      <c r="AK119">
        <v>55.1</v>
      </c>
      <c r="AL119">
        <f t="shared" si="37"/>
        <v>57.3</v>
      </c>
      <c r="AZ119" s="3">
        <v>21763</v>
      </c>
      <c r="BA119" s="2">
        <v>61.5</v>
      </c>
      <c r="BB119" s="2" t="str">
        <f t="shared" si="38"/>
        <v>-</v>
      </c>
      <c r="BC119" s="2">
        <v>61.3</v>
      </c>
      <c r="BD119" s="8" t="str">
        <f t="shared" si="39"/>
        <v>-</v>
      </c>
      <c r="BE119" s="2">
        <v>64.8</v>
      </c>
      <c r="BF119" s="8" t="str">
        <f t="shared" si="40"/>
        <v>-</v>
      </c>
      <c r="BG119" s="2">
        <v>59</v>
      </c>
      <c r="BH119" s="8" t="str">
        <f t="shared" si="41"/>
        <v>-</v>
      </c>
      <c r="BI119" s="2">
        <v>59.1</v>
      </c>
      <c r="BJ119" s="8" t="str">
        <f t="shared" si="42"/>
        <v>-</v>
      </c>
      <c r="BK119" s="2">
        <v>62</v>
      </c>
      <c r="BL119" s="8" t="str">
        <f t="shared" si="43"/>
        <v>-</v>
      </c>
      <c r="BM119" s="2"/>
      <c r="BN119" s="8" t="str">
        <f t="shared" si="44"/>
        <v>+</v>
      </c>
      <c r="BO119" s="2">
        <v>63.9</v>
      </c>
      <c r="BP119" s="8" t="str">
        <f t="shared" si="35"/>
        <v>-</v>
      </c>
      <c r="BQ119" s="2"/>
      <c r="BR119" s="8" t="str">
        <f t="shared" si="45"/>
        <v>+</v>
      </c>
      <c r="BS119" s="2"/>
      <c r="BT119" s="8" t="str">
        <f t="shared" si="46"/>
        <v>+</v>
      </c>
      <c r="BU119" s="2"/>
      <c r="BV119" s="8" t="str">
        <f t="shared" si="47"/>
        <v>+</v>
      </c>
    </row>
    <row r="120" spans="1:74" x14ac:dyDescent="0.25">
      <c r="A120" s="1"/>
      <c r="B120" s="1">
        <v>40057</v>
      </c>
      <c r="C120">
        <v>54.4</v>
      </c>
      <c r="D120" s="1">
        <v>40057</v>
      </c>
      <c r="E120">
        <v>42</v>
      </c>
      <c r="F120">
        <v>38</v>
      </c>
      <c r="G120">
        <v>20</v>
      </c>
      <c r="H120">
        <v>22</v>
      </c>
      <c r="I120">
        <v>63.3</v>
      </c>
      <c r="J120">
        <v>57.5</v>
      </c>
      <c r="L120">
        <v>42.3</v>
      </c>
      <c r="P120">
        <v>61.6</v>
      </c>
      <c r="AG120" s="1">
        <v>21824</v>
      </c>
      <c r="AH120">
        <v>57.52</v>
      </c>
      <c r="AI120" s="4">
        <f t="shared" si="34"/>
        <v>1.1251740308513763E-2</v>
      </c>
      <c r="AJ120" s="4">
        <f t="shared" si="36"/>
        <v>0.12059220258748485</v>
      </c>
      <c r="AK120">
        <v>48.3</v>
      </c>
      <c r="AL120">
        <f t="shared" si="37"/>
        <v>59.8</v>
      </c>
      <c r="AZ120" s="3">
        <v>21794</v>
      </c>
      <c r="BA120" s="2">
        <v>55.1</v>
      </c>
      <c r="BB120" s="2" t="str">
        <f t="shared" si="38"/>
        <v>-</v>
      </c>
      <c r="BC120" s="2">
        <v>54.4</v>
      </c>
      <c r="BD120" s="8" t="str">
        <f t="shared" si="39"/>
        <v>-</v>
      </c>
      <c r="BE120" s="2">
        <v>57.4</v>
      </c>
      <c r="BF120" s="8" t="str">
        <f t="shared" si="40"/>
        <v>-</v>
      </c>
      <c r="BG120" s="2">
        <v>53.6</v>
      </c>
      <c r="BH120" s="8" t="str">
        <f t="shared" si="41"/>
        <v>-</v>
      </c>
      <c r="BI120" s="2">
        <v>57.4</v>
      </c>
      <c r="BJ120" s="8" t="str">
        <f t="shared" si="42"/>
        <v>-</v>
      </c>
      <c r="BK120" s="2">
        <v>50.9</v>
      </c>
      <c r="BL120" s="8" t="str">
        <f t="shared" si="43"/>
        <v>-</v>
      </c>
      <c r="BM120" s="2"/>
      <c r="BN120" s="8" t="str">
        <f t="shared" si="44"/>
        <v>+</v>
      </c>
      <c r="BO120" s="2">
        <v>57.6</v>
      </c>
      <c r="BP120" s="8" t="str">
        <f t="shared" si="35"/>
        <v>-</v>
      </c>
      <c r="BQ120" s="2"/>
      <c r="BR120" s="8" t="str">
        <f t="shared" si="45"/>
        <v>+</v>
      </c>
      <c r="BS120" s="2"/>
      <c r="BT120" s="8" t="str">
        <f t="shared" si="46"/>
        <v>+</v>
      </c>
      <c r="BU120" s="2"/>
      <c r="BV120" s="8" t="str">
        <f t="shared" si="47"/>
        <v>+</v>
      </c>
    </row>
    <row r="121" spans="1:74" x14ac:dyDescent="0.25">
      <c r="A121" s="1"/>
      <c r="B121" s="1">
        <v>40026</v>
      </c>
      <c r="C121">
        <v>53.5</v>
      </c>
      <c r="D121" s="1">
        <v>40026</v>
      </c>
      <c r="E121">
        <v>43</v>
      </c>
      <c r="F121">
        <v>41</v>
      </c>
      <c r="G121">
        <v>16</v>
      </c>
      <c r="H121">
        <v>27</v>
      </c>
      <c r="I121">
        <v>66.599999999999994</v>
      </c>
      <c r="J121">
        <v>58.5</v>
      </c>
      <c r="L121">
        <v>39.1</v>
      </c>
      <c r="P121">
        <v>63.1</v>
      </c>
      <c r="AG121" s="1">
        <v>21855</v>
      </c>
      <c r="AH121">
        <v>58.279998999999997</v>
      </c>
      <c r="AI121" s="4">
        <f t="shared" si="34"/>
        <v>1.3212778164116715E-2</v>
      </c>
      <c r="AJ121" s="4">
        <f t="shared" si="36"/>
        <v>0.11051827362804878</v>
      </c>
      <c r="AK121">
        <v>49.7</v>
      </c>
      <c r="AL121">
        <f t="shared" si="37"/>
        <v>62.3</v>
      </c>
      <c r="AZ121" s="3">
        <v>21824</v>
      </c>
      <c r="BA121" s="2">
        <v>48.3</v>
      </c>
      <c r="BB121" s="2" t="str">
        <f t="shared" si="38"/>
        <v>-</v>
      </c>
      <c r="BC121" s="2">
        <v>43.7</v>
      </c>
      <c r="BD121" s="8" t="str">
        <f t="shared" si="39"/>
        <v>-</v>
      </c>
      <c r="BE121" s="2">
        <v>50.9</v>
      </c>
      <c r="BF121" s="8" t="str">
        <f t="shared" si="40"/>
        <v>-</v>
      </c>
      <c r="BG121" s="2">
        <v>48</v>
      </c>
      <c r="BH121" s="8" t="str">
        <f t="shared" si="41"/>
        <v>-</v>
      </c>
      <c r="BI121" s="2">
        <v>57.5</v>
      </c>
      <c r="BJ121" s="8" t="str">
        <f t="shared" si="42"/>
        <v>+</v>
      </c>
      <c r="BK121" s="2">
        <v>42.3</v>
      </c>
      <c r="BL121" s="8" t="str">
        <f t="shared" si="43"/>
        <v>-</v>
      </c>
      <c r="BM121" s="2"/>
      <c r="BN121" s="8" t="str">
        <f t="shared" si="44"/>
        <v>+</v>
      </c>
      <c r="BO121" s="2">
        <v>61.6</v>
      </c>
      <c r="BP121" s="8" t="str">
        <f t="shared" si="35"/>
        <v>+</v>
      </c>
      <c r="BQ121" s="2"/>
      <c r="BR121" s="8" t="str">
        <f t="shared" si="45"/>
        <v>+</v>
      </c>
      <c r="BS121" s="2"/>
      <c r="BT121" s="8" t="str">
        <f t="shared" si="46"/>
        <v>+</v>
      </c>
      <c r="BU121" s="2"/>
      <c r="BV121" s="8" t="str">
        <f t="shared" si="47"/>
        <v>+</v>
      </c>
    </row>
    <row r="122" spans="1:74" x14ac:dyDescent="0.25">
      <c r="A122" s="1"/>
      <c r="B122" s="1">
        <v>39995</v>
      </c>
      <c r="C122">
        <v>49.9</v>
      </c>
      <c r="D122" s="1">
        <v>39995</v>
      </c>
      <c r="E122">
        <v>33</v>
      </c>
      <c r="F122">
        <v>45</v>
      </c>
      <c r="G122">
        <v>22</v>
      </c>
      <c r="H122">
        <v>11</v>
      </c>
      <c r="I122">
        <v>57.6</v>
      </c>
      <c r="J122">
        <v>54.6</v>
      </c>
      <c r="L122">
        <v>43.4</v>
      </c>
      <c r="P122">
        <v>65.099999999999994</v>
      </c>
      <c r="AG122" s="1">
        <v>21885</v>
      </c>
      <c r="AH122">
        <v>59.889999000000003</v>
      </c>
      <c r="AI122" s="4">
        <f t="shared" si="34"/>
        <v>2.7625257852183675E-2</v>
      </c>
      <c r="AJ122" s="4">
        <f t="shared" si="36"/>
        <v>8.4767253844724749E-2</v>
      </c>
      <c r="AK122">
        <v>50.6</v>
      </c>
      <c r="AL122">
        <f t="shared" si="37"/>
        <v>62.7</v>
      </c>
      <c r="AZ122" s="3">
        <v>21855</v>
      </c>
      <c r="BA122" s="2">
        <v>49.7</v>
      </c>
      <c r="BB122" s="2" t="str">
        <f t="shared" si="38"/>
        <v>+</v>
      </c>
      <c r="BC122" s="2">
        <v>50</v>
      </c>
      <c r="BD122" s="8" t="str">
        <f t="shared" si="39"/>
        <v>+</v>
      </c>
      <c r="BE122" s="2">
        <v>50.4</v>
      </c>
      <c r="BF122" s="8" t="str">
        <f t="shared" si="40"/>
        <v>-</v>
      </c>
      <c r="BG122" s="2">
        <v>47.3</v>
      </c>
      <c r="BH122" s="8" t="str">
        <f t="shared" si="41"/>
        <v>-</v>
      </c>
      <c r="BI122" s="2">
        <v>58.5</v>
      </c>
      <c r="BJ122" s="8" t="str">
        <f t="shared" si="42"/>
        <v>+</v>
      </c>
      <c r="BK122" s="2">
        <v>39.1</v>
      </c>
      <c r="BL122" s="8" t="str">
        <f t="shared" si="43"/>
        <v>-</v>
      </c>
      <c r="BM122" s="2"/>
      <c r="BN122" s="8" t="str">
        <f t="shared" si="44"/>
        <v>+</v>
      </c>
      <c r="BO122" s="2">
        <v>63.1</v>
      </c>
      <c r="BP122" s="8" t="str">
        <f t="shared" si="35"/>
        <v>+</v>
      </c>
      <c r="BQ122" s="2"/>
      <c r="BR122" s="8" t="str">
        <f t="shared" si="45"/>
        <v>+</v>
      </c>
      <c r="BS122" s="2"/>
      <c r="BT122" s="8" t="str">
        <f t="shared" si="46"/>
        <v>+</v>
      </c>
      <c r="BU122" s="2"/>
      <c r="BV122" s="8" t="str">
        <f t="shared" si="47"/>
        <v>+</v>
      </c>
    </row>
    <row r="123" spans="1:74" x14ac:dyDescent="0.25">
      <c r="A123" s="1"/>
      <c r="B123" s="1">
        <v>39965</v>
      </c>
      <c r="C123">
        <v>45.8</v>
      </c>
      <c r="D123" s="1">
        <v>39965</v>
      </c>
      <c r="E123">
        <v>28</v>
      </c>
      <c r="F123">
        <v>48</v>
      </c>
      <c r="G123">
        <v>24</v>
      </c>
      <c r="H123">
        <v>4</v>
      </c>
      <c r="I123">
        <v>51.7</v>
      </c>
      <c r="J123">
        <v>53.7</v>
      </c>
      <c r="L123">
        <v>49.1</v>
      </c>
      <c r="P123">
        <v>63.6</v>
      </c>
      <c r="AG123" s="1">
        <v>21916</v>
      </c>
      <c r="AH123">
        <v>55.610000999999997</v>
      </c>
      <c r="AI123" s="4">
        <f t="shared" si="34"/>
        <v>-7.1464319109439386E-2</v>
      </c>
      <c r="AJ123" s="4">
        <f t="shared" si="36"/>
        <v>2.8854823645539083E-3</v>
      </c>
      <c r="AK123">
        <v>58.2</v>
      </c>
      <c r="AL123">
        <f t="shared" si="37"/>
        <v>60.5</v>
      </c>
      <c r="AZ123" s="3">
        <v>21885</v>
      </c>
      <c r="BA123" s="2">
        <v>50.6</v>
      </c>
      <c r="BB123" s="2" t="str">
        <f t="shared" si="38"/>
        <v>+</v>
      </c>
      <c r="BC123" s="2">
        <v>51.1</v>
      </c>
      <c r="BD123" s="8" t="str">
        <f t="shared" si="39"/>
        <v>+</v>
      </c>
      <c r="BE123" s="2">
        <v>51.9</v>
      </c>
      <c r="BF123" s="8" t="str">
        <f t="shared" si="40"/>
        <v>+</v>
      </c>
      <c r="BG123" s="2">
        <v>48.8</v>
      </c>
      <c r="BH123" s="8" t="str">
        <f t="shared" si="41"/>
        <v>+</v>
      </c>
      <c r="BI123" s="2">
        <v>54.6</v>
      </c>
      <c r="BJ123" s="8" t="str">
        <f t="shared" si="42"/>
        <v>-</v>
      </c>
      <c r="BK123" s="2">
        <v>43.4</v>
      </c>
      <c r="BL123" s="8" t="str">
        <f t="shared" si="43"/>
        <v>+</v>
      </c>
      <c r="BM123" s="2"/>
      <c r="BN123" s="8" t="str">
        <f t="shared" si="44"/>
        <v>+</v>
      </c>
      <c r="BO123" s="2">
        <v>65.099999999999994</v>
      </c>
      <c r="BP123" s="8" t="str">
        <f t="shared" si="35"/>
        <v>+</v>
      </c>
      <c r="BQ123" s="2"/>
      <c r="BR123" s="8" t="str">
        <f t="shared" si="45"/>
        <v>+</v>
      </c>
      <c r="BS123" s="2"/>
      <c r="BT123" s="8" t="str">
        <f t="shared" si="46"/>
        <v>+</v>
      </c>
      <c r="BU123" s="2"/>
      <c r="BV123" s="8" t="str">
        <f t="shared" si="47"/>
        <v>+</v>
      </c>
    </row>
    <row r="124" spans="1:74" x14ac:dyDescent="0.25">
      <c r="A124" s="1"/>
      <c r="B124" s="1">
        <v>39934</v>
      </c>
      <c r="C124">
        <v>41.7</v>
      </c>
      <c r="D124" s="1">
        <v>39934</v>
      </c>
      <c r="E124">
        <v>27</v>
      </c>
      <c r="F124">
        <v>54</v>
      </c>
      <c r="G124">
        <v>19</v>
      </c>
      <c r="H124">
        <v>8</v>
      </c>
      <c r="I124">
        <v>49</v>
      </c>
      <c r="J124">
        <v>46.2</v>
      </c>
      <c r="L124">
        <v>48.3</v>
      </c>
      <c r="P124">
        <v>63.8</v>
      </c>
      <c r="AG124" s="1">
        <v>21947</v>
      </c>
      <c r="AH124">
        <v>56.119999</v>
      </c>
      <c r="AI124" s="4">
        <f t="shared" si="34"/>
        <v>9.1709762781698768E-3</v>
      </c>
      <c r="AJ124" s="4">
        <f t="shared" si="36"/>
        <v>1.2813553510196777E-2</v>
      </c>
      <c r="AK124">
        <v>61.5</v>
      </c>
      <c r="AL124">
        <f t="shared" si="37"/>
        <v>64.400000000000006</v>
      </c>
      <c r="AZ124" s="3">
        <v>21916</v>
      </c>
      <c r="BA124" s="2">
        <v>58.2</v>
      </c>
      <c r="BB124" s="2" t="str">
        <f t="shared" si="38"/>
        <v>+</v>
      </c>
      <c r="BC124" s="2">
        <v>62.8</v>
      </c>
      <c r="BD124" s="8" t="str">
        <f t="shared" si="39"/>
        <v>+</v>
      </c>
      <c r="BE124" s="2">
        <v>61.7</v>
      </c>
      <c r="BF124" s="8" t="str">
        <f t="shared" si="40"/>
        <v>+</v>
      </c>
      <c r="BG124" s="2">
        <v>54.8</v>
      </c>
      <c r="BH124" s="8" t="str">
        <f t="shared" si="41"/>
        <v>+</v>
      </c>
      <c r="BI124" s="2">
        <v>53.7</v>
      </c>
      <c r="BJ124" s="8" t="str">
        <f t="shared" si="42"/>
        <v>-</v>
      </c>
      <c r="BK124" s="2">
        <v>49.1</v>
      </c>
      <c r="BL124" s="8" t="str">
        <f t="shared" si="43"/>
        <v>+</v>
      </c>
      <c r="BM124" s="2"/>
      <c r="BN124" s="8" t="str">
        <f t="shared" si="44"/>
        <v>+</v>
      </c>
      <c r="BO124" s="2">
        <v>63.6</v>
      </c>
      <c r="BP124" s="8" t="str">
        <f t="shared" si="35"/>
        <v>-</v>
      </c>
      <c r="BQ124" s="2"/>
      <c r="BR124" s="8" t="str">
        <f t="shared" si="45"/>
        <v>+</v>
      </c>
      <c r="BS124" s="2"/>
      <c r="BT124" s="8" t="str">
        <f t="shared" si="46"/>
        <v>+</v>
      </c>
      <c r="BU124" s="2"/>
      <c r="BV124" s="8" t="str">
        <f t="shared" si="47"/>
        <v>+</v>
      </c>
    </row>
    <row r="125" spans="1:74" x14ac:dyDescent="0.25">
      <c r="A125" s="1"/>
      <c r="B125" s="1">
        <v>39904</v>
      </c>
      <c r="C125">
        <v>39.5</v>
      </c>
      <c r="D125" s="1">
        <v>39904</v>
      </c>
      <c r="E125">
        <v>31</v>
      </c>
      <c r="F125">
        <v>40</v>
      </c>
      <c r="G125">
        <v>29</v>
      </c>
      <c r="H125">
        <v>2</v>
      </c>
      <c r="I125">
        <v>46.5</v>
      </c>
      <c r="J125">
        <v>31.7</v>
      </c>
      <c r="L125">
        <v>56.6</v>
      </c>
      <c r="P125">
        <v>60.9</v>
      </c>
      <c r="AG125" s="1">
        <v>21976</v>
      </c>
      <c r="AH125">
        <v>55.34</v>
      </c>
      <c r="AI125" s="4">
        <f t="shared" si="34"/>
        <v>-1.3898770739464848E-2</v>
      </c>
      <c r="AJ125" s="4">
        <f t="shared" si="36"/>
        <v>-1.8037337987685902E-3</v>
      </c>
      <c r="AK125">
        <v>52.3</v>
      </c>
      <c r="AL125">
        <f t="shared" si="37"/>
        <v>66.900000000000006</v>
      </c>
      <c r="AZ125" s="3">
        <v>21947</v>
      </c>
      <c r="BA125" s="2">
        <v>61.5</v>
      </c>
      <c r="BB125" s="2" t="str">
        <f t="shared" si="38"/>
        <v>+</v>
      </c>
      <c r="BC125" s="2">
        <v>65.400000000000006</v>
      </c>
      <c r="BD125" s="8" t="str">
        <f t="shared" si="39"/>
        <v>+</v>
      </c>
      <c r="BE125" s="2">
        <v>71.900000000000006</v>
      </c>
      <c r="BF125" s="8" t="str">
        <f t="shared" si="40"/>
        <v>+</v>
      </c>
      <c r="BG125" s="2">
        <v>60.8</v>
      </c>
      <c r="BH125" s="8" t="str">
        <f t="shared" si="41"/>
        <v>+</v>
      </c>
      <c r="BI125" s="2">
        <v>46.2</v>
      </c>
      <c r="BJ125" s="8" t="str">
        <f t="shared" si="42"/>
        <v>-</v>
      </c>
      <c r="BK125" s="2">
        <v>48.3</v>
      </c>
      <c r="BL125" s="8" t="str">
        <f t="shared" si="43"/>
        <v>-</v>
      </c>
      <c r="BM125" s="2"/>
      <c r="BN125" s="8" t="str">
        <f t="shared" si="44"/>
        <v>+</v>
      </c>
      <c r="BO125" s="2">
        <v>63.8</v>
      </c>
      <c r="BP125" s="8" t="str">
        <f t="shared" si="35"/>
        <v>+</v>
      </c>
      <c r="BQ125" s="2"/>
      <c r="BR125" s="8" t="str">
        <f t="shared" si="45"/>
        <v>+</v>
      </c>
      <c r="BS125" s="2"/>
      <c r="BT125" s="8" t="str">
        <f t="shared" si="46"/>
        <v>+</v>
      </c>
      <c r="BU125" s="2"/>
      <c r="BV125" s="8" t="str">
        <f t="shared" si="47"/>
        <v>+</v>
      </c>
    </row>
    <row r="126" spans="1:74" x14ac:dyDescent="0.25">
      <c r="A126" s="1"/>
      <c r="B126" s="1">
        <v>39873</v>
      </c>
      <c r="C126">
        <v>36</v>
      </c>
      <c r="D126" s="1">
        <v>39873</v>
      </c>
      <c r="E126">
        <v>28</v>
      </c>
      <c r="F126">
        <v>31</v>
      </c>
      <c r="G126">
        <v>41</v>
      </c>
      <c r="H126">
        <v>-13</v>
      </c>
      <c r="I126">
        <v>40.299999999999997</v>
      </c>
      <c r="J126">
        <v>28.8</v>
      </c>
      <c r="L126">
        <v>50.7</v>
      </c>
      <c r="P126">
        <v>57.3</v>
      </c>
      <c r="AG126" s="1">
        <v>22007</v>
      </c>
      <c r="AH126">
        <v>54.369999</v>
      </c>
      <c r="AI126" s="4">
        <f t="shared" si="34"/>
        <v>-1.7528026743765874E-2</v>
      </c>
      <c r="AJ126" s="4">
        <f t="shared" si="36"/>
        <v>-5.5912502170515771E-2</v>
      </c>
      <c r="AK126">
        <v>47.8</v>
      </c>
      <c r="AL126">
        <f t="shared" si="37"/>
        <v>67.099999999999994</v>
      </c>
      <c r="AZ126" s="3">
        <v>21976</v>
      </c>
      <c r="BA126" s="2">
        <v>52.3</v>
      </c>
      <c r="BB126" s="2" t="str">
        <f t="shared" si="38"/>
        <v>-</v>
      </c>
      <c r="BC126" s="2">
        <v>52.5</v>
      </c>
      <c r="BD126" s="8" t="str">
        <f t="shared" si="39"/>
        <v>-</v>
      </c>
      <c r="BE126" s="2">
        <v>58.6</v>
      </c>
      <c r="BF126" s="8" t="str">
        <f t="shared" si="40"/>
        <v>-</v>
      </c>
      <c r="BG126" s="2">
        <v>57.2</v>
      </c>
      <c r="BH126" s="8" t="str">
        <f t="shared" si="41"/>
        <v>-</v>
      </c>
      <c r="BI126" s="2">
        <v>31.7</v>
      </c>
      <c r="BJ126" s="8" t="str">
        <f t="shared" si="42"/>
        <v>-</v>
      </c>
      <c r="BK126" s="2">
        <v>56.6</v>
      </c>
      <c r="BL126" s="8" t="str">
        <f t="shared" si="43"/>
        <v>+</v>
      </c>
      <c r="BM126" s="2"/>
      <c r="BN126" s="8" t="str">
        <f t="shared" si="44"/>
        <v>+</v>
      </c>
      <c r="BO126" s="2">
        <v>60.9</v>
      </c>
      <c r="BP126" s="8" t="str">
        <f t="shared" si="35"/>
        <v>-</v>
      </c>
      <c r="BQ126" s="2"/>
      <c r="BR126" s="8" t="str">
        <f t="shared" si="45"/>
        <v>+</v>
      </c>
      <c r="BS126" s="2"/>
      <c r="BT126" s="8" t="str">
        <f t="shared" si="46"/>
        <v>+</v>
      </c>
      <c r="BU126" s="2"/>
      <c r="BV126" s="8" t="str">
        <f t="shared" si="47"/>
        <v>+</v>
      </c>
    </row>
    <row r="127" spans="1:74" x14ac:dyDescent="0.25">
      <c r="A127" s="1"/>
      <c r="B127" s="1">
        <v>39845</v>
      </c>
      <c r="C127">
        <v>35.5</v>
      </c>
      <c r="D127" s="1">
        <v>39845</v>
      </c>
      <c r="E127">
        <v>13</v>
      </c>
      <c r="F127">
        <v>43</v>
      </c>
      <c r="G127">
        <v>44</v>
      </c>
      <c r="H127">
        <v>-31</v>
      </c>
      <c r="I127">
        <v>32.799999999999997</v>
      </c>
      <c r="J127">
        <v>28.9</v>
      </c>
      <c r="L127">
        <v>45.5</v>
      </c>
      <c r="P127">
        <v>60.4</v>
      </c>
      <c r="AG127" s="1">
        <v>22037</v>
      </c>
      <c r="AH127">
        <v>55.830002</v>
      </c>
      <c r="AI127" s="4">
        <f t="shared" si="34"/>
        <v>2.6853099629448225E-2</v>
      </c>
      <c r="AJ127" s="4">
        <f t="shared" si="36"/>
        <v>-4.8568473074301281E-2</v>
      </c>
      <c r="AK127">
        <v>45.3</v>
      </c>
      <c r="AL127">
        <f t="shared" si="37"/>
        <v>66.900000000000006</v>
      </c>
      <c r="AZ127" s="3">
        <v>22007</v>
      </c>
      <c r="BA127" s="2">
        <v>47.8</v>
      </c>
      <c r="BB127" s="2" t="str">
        <f t="shared" si="38"/>
        <v>-</v>
      </c>
      <c r="BC127" s="2">
        <v>52.2</v>
      </c>
      <c r="BD127" s="8" t="str">
        <f t="shared" si="39"/>
        <v>-</v>
      </c>
      <c r="BE127" s="2">
        <v>52.4</v>
      </c>
      <c r="BF127" s="8" t="str">
        <f t="shared" si="40"/>
        <v>-</v>
      </c>
      <c r="BG127" s="2">
        <v>48</v>
      </c>
      <c r="BH127" s="8" t="str">
        <f t="shared" si="41"/>
        <v>-</v>
      </c>
      <c r="BI127" s="2">
        <v>28.8</v>
      </c>
      <c r="BJ127" s="8" t="str">
        <f t="shared" si="42"/>
        <v>-</v>
      </c>
      <c r="BK127" s="2">
        <v>50.7</v>
      </c>
      <c r="BL127" s="8" t="str">
        <f t="shared" si="43"/>
        <v>-</v>
      </c>
      <c r="BM127" s="2"/>
      <c r="BN127" s="8" t="str">
        <f t="shared" si="44"/>
        <v>+</v>
      </c>
      <c r="BO127" s="2">
        <v>57.3</v>
      </c>
      <c r="BP127" s="8" t="str">
        <f t="shared" si="35"/>
        <v>-</v>
      </c>
      <c r="BQ127" s="2"/>
      <c r="BR127" s="8" t="str">
        <f t="shared" si="45"/>
        <v>+</v>
      </c>
      <c r="BS127" s="2"/>
      <c r="BT127" s="8" t="str">
        <f t="shared" si="46"/>
        <v>+</v>
      </c>
      <c r="BU127" s="2"/>
      <c r="BV127" s="8" t="str">
        <f t="shared" si="47"/>
        <v>+</v>
      </c>
    </row>
    <row r="128" spans="1:74" x14ac:dyDescent="0.25">
      <c r="A128" s="1"/>
      <c r="B128" s="1">
        <v>39814</v>
      </c>
      <c r="C128">
        <v>34.9</v>
      </c>
      <c r="D128" s="1">
        <v>39814</v>
      </c>
      <c r="E128">
        <v>15</v>
      </c>
      <c r="F128">
        <v>33</v>
      </c>
      <c r="G128">
        <v>52</v>
      </c>
      <c r="H128">
        <v>-37</v>
      </c>
      <c r="I128">
        <v>31.8</v>
      </c>
      <c r="J128">
        <v>32.299999999999997</v>
      </c>
      <c r="L128">
        <v>42.5</v>
      </c>
      <c r="P128">
        <v>57</v>
      </c>
      <c r="AG128" s="1">
        <v>22068</v>
      </c>
      <c r="AH128">
        <v>56.919998</v>
      </c>
      <c r="AI128" s="4">
        <f t="shared" si="34"/>
        <v>1.9523481299534958E-2</v>
      </c>
      <c r="AJ128" s="4">
        <f t="shared" si="36"/>
        <v>-2.6509371874305316E-2</v>
      </c>
      <c r="AK128">
        <v>42.6</v>
      </c>
      <c r="AL128">
        <f t="shared" si="37"/>
        <v>68.2</v>
      </c>
      <c r="AZ128" s="3">
        <v>22037</v>
      </c>
      <c r="BA128" s="2">
        <v>45.3</v>
      </c>
      <c r="BB128" s="2" t="str">
        <f t="shared" si="38"/>
        <v>-</v>
      </c>
      <c r="BC128" s="2">
        <v>52</v>
      </c>
      <c r="BD128" s="8" t="str">
        <f t="shared" si="39"/>
        <v>-</v>
      </c>
      <c r="BE128" s="2">
        <v>49.8</v>
      </c>
      <c r="BF128" s="8" t="str">
        <f t="shared" si="40"/>
        <v>-</v>
      </c>
      <c r="BG128" s="2">
        <v>42</v>
      </c>
      <c r="BH128" s="8" t="str">
        <f t="shared" si="41"/>
        <v>-</v>
      </c>
      <c r="BI128" s="2">
        <v>28.9</v>
      </c>
      <c r="BJ128" s="8" t="str">
        <f t="shared" si="42"/>
        <v>+</v>
      </c>
      <c r="BK128" s="2">
        <v>45.5</v>
      </c>
      <c r="BL128" s="8" t="str">
        <f t="shared" si="43"/>
        <v>-</v>
      </c>
      <c r="BM128" s="2"/>
      <c r="BN128" s="8" t="str">
        <f t="shared" si="44"/>
        <v>+</v>
      </c>
      <c r="BO128" s="2">
        <v>60.4</v>
      </c>
      <c r="BP128" s="8" t="str">
        <f t="shared" si="35"/>
        <v>+</v>
      </c>
      <c r="BQ128" s="2"/>
      <c r="BR128" s="8" t="str">
        <f t="shared" si="45"/>
        <v>+</v>
      </c>
      <c r="BS128" s="2"/>
      <c r="BT128" s="8" t="str">
        <f t="shared" si="46"/>
        <v>+</v>
      </c>
      <c r="BU128" s="2"/>
      <c r="BV128" s="8" t="str">
        <f t="shared" si="47"/>
        <v>+</v>
      </c>
    </row>
    <row r="129" spans="1:74" x14ac:dyDescent="0.25">
      <c r="A129" s="1"/>
      <c r="B129" s="1">
        <v>39783</v>
      </c>
      <c r="C129">
        <v>33.1</v>
      </c>
      <c r="D129" s="1">
        <v>39783</v>
      </c>
      <c r="E129">
        <v>5</v>
      </c>
      <c r="F129">
        <v>31</v>
      </c>
      <c r="G129">
        <v>64</v>
      </c>
      <c r="H129">
        <v>-59</v>
      </c>
      <c r="I129">
        <v>23.2</v>
      </c>
      <c r="J129">
        <v>34.799999999999997</v>
      </c>
      <c r="L129">
        <v>43.9</v>
      </c>
      <c r="P129">
        <v>52.6</v>
      </c>
      <c r="AG129" s="1">
        <v>22098</v>
      </c>
      <c r="AH129">
        <v>55.509998000000003</v>
      </c>
      <c r="AI129" s="4">
        <f t="shared" si="34"/>
        <v>-2.4771610146577951E-2</v>
      </c>
      <c r="AJ129" s="4">
        <f t="shared" si="36"/>
        <v>-8.2630972818739795E-2</v>
      </c>
      <c r="AK129">
        <v>44.4</v>
      </c>
      <c r="AL129">
        <f t="shared" si="37"/>
        <v>64.400000000000006</v>
      </c>
      <c r="AZ129" s="3">
        <v>22068</v>
      </c>
      <c r="BA129" s="2">
        <v>42.6</v>
      </c>
      <c r="BB129" s="2" t="str">
        <f t="shared" si="38"/>
        <v>-</v>
      </c>
      <c r="BC129" s="2">
        <v>45.8</v>
      </c>
      <c r="BD129" s="8" t="str">
        <f t="shared" si="39"/>
        <v>-</v>
      </c>
      <c r="BE129" s="2">
        <v>45</v>
      </c>
      <c r="BF129" s="8" t="str">
        <f t="shared" si="40"/>
        <v>-</v>
      </c>
      <c r="BG129" s="2">
        <v>42.5</v>
      </c>
      <c r="BH129" s="8" t="str">
        <f t="shared" si="41"/>
        <v>+</v>
      </c>
      <c r="BI129" s="2">
        <v>32.299999999999997</v>
      </c>
      <c r="BJ129" s="8" t="str">
        <f t="shared" si="42"/>
        <v>+</v>
      </c>
      <c r="BK129" s="2">
        <v>42.5</v>
      </c>
      <c r="BL129" s="8" t="str">
        <f t="shared" si="43"/>
        <v>-</v>
      </c>
      <c r="BM129" s="2"/>
      <c r="BN129" s="8" t="str">
        <f t="shared" si="44"/>
        <v>+</v>
      </c>
      <c r="BO129" s="2">
        <v>57</v>
      </c>
      <c r="BP129" s="8" t="str">
        <f t="shared" si="35"/>
        <v>-</v>
      </c>
      <c r="BQ129" s="2"/>
      <c r="BR129" s="8" t="str">
        <f t="shared" si="45"/>
        <v>+</v>
      </c>
      <c r="BS129" s="2"/>
      <c r="BT129" s="8" t="str">
        <f t="shared" si="46"/>
        <v>+</v>
      </c>
      <c r="BU129" s="2"/>
      <c r="BV129" s="8" t="str">
        <f t="shared" si="47"/>
        <v>+</v>
      </c>
    </row>
    <row r="130" spans="1:74" x14ac:dyDescent="0.25">
      <c r="A130" s="1"/>
      <c r="B130" s="1">
        <v>39753</v>
      </c>
      <c r="C130">
        <v>36.5</v>
      </c>
      <c r="D130" s="1">
        <v>39753</v>
      </c>
      <c r="E130">
        <v>12</v>
      </c>
      <c r="F130">
        <v>29</v>
      </c>
      <c r="G130">
        <v>59</v>
      </c>
      <c r="H130">
        <v>-47</v>
      </c>
      <c r="I130">
        <v>27.6</v>
      </c>
      <c r="J130">
        <v>35.799999999999997</v>
      </c>
      <c r="L130">
        <v>41.9</v>
      </c>
      <c r="P130">
        <v>49.9</v>
      </c>
      <c r="AG130" s="1">
        <v>22129</v>
      </c>
      <c r="AH130">
        <v>56.959999000000003</v>
      </c>
      <c r="AI130" s="4">
        <f t="shared" si="34"/>
        <v>2.6121438519958157E-2</v>
      </c>
      <c r="AJ130" s="4">
        <f t="shared" si="36"/>
        <v>-4.4295286721318279E-2</v>
      </c>
      <c r="AK130">
        <v>43.7</v>
      </c>
      <c r="AL130">
        <f t="shared" si="37"/>
        <v>61.5</v>
      </c>
      <c r="AZ130" s="3">
        <v>22098</v>
      </c>
      <c r="BA130" s="2">
        <v>44.4</v>
      </c>
      <c r="BB130" s="2" t="str">
        <f t="shared" si="38"/>
        <v>+</v>
      </c>
      <c r="BC130" s="2">
        <v>49.2</v>
      </c>
      <c r="BD130" s="8" t="str">
        <f t="shared" si="39"/>
        <v>+</v>
      </c>
      <c r="BE130" s="2">
        <v>48.5</v>
      </c>
      <c r="BF130" s="8" t="str">
        <f t="shared" si="40"/>
        <v>+</v>
      </c>
      <c r="BG130" s="2">
        <v>39.700000000000003</v>
      </c>
      <c r="BH130" s="8" t="str">
        <f t="shared" si="41"/>
        <v>-</v>
      </c>
      <c r="BI130" s="2">
        <v>34.799999999999997</v>
      </c>
      <c r="BJ130" s="8" t="str">
        <f t="shared" si="42"/>
        <v>+</v>
      </c>
      <c r="BK130" s="2">
        <v>43.9</v>
      </c>
      <c r="BL130" s="8" t="str">
        <f t="shared" si="43"/>
        <v>+</v>
      </c>
      <c r="BM130" s="2"/>
      <c r="BN130" s="8" t="str">
        <f t="shared" si="44"/>
        <v>+</v>
      </c>
      <c r="BO130" s="2">
        <v>52.6</v>
      </c>
      <c r="BP130" s="8" t="str">
        <f t="shared" si="35"/>
        <v>-</v>
      </c>
      <c r="BQ130" s="2"/>
      <c r="BR130" s="8" t="str">
        <f t="shared" si="45"/>
        <v>+</v>
      </c>
      <c r="BS130" s="2"/>
      <c r="BT130" s="8" t="str">
        <f t="shared" si="46"/>
        <v>+</v>
      </c>
      <c r="BU130" s="2"/>
      <c r="BV130" s="8" t="str">
        <f t="shared" si="47"/>
        <v>+</v>
      </c>
    </row>
    <row r="131" spans="1:74" x14ac:dyDescent="0.25">
      <c r="A131" s="1"/>
      <c r="B131" s="1">
        <v>39722</v>
      </c>
      <c r="C131">
        <v>38.9</v>
      </c>
      <c r="D131" s="1">
        <v>39722</v>
      </c>
      <c r="E131">
        <v>13</v>
      </c>
      <c r="F131">
        <v>35</v>
      </c>
      <c r="G131">
        <v>52</v>
      </c>
      <c r="H131">
        <v>-39</v>
      </c>
      <c r="I131">
        <v>33.200000000000003</v>
      </c>
      <c r="J131">
        <v>38</v>
      </c>
      <c r="L131">
        <v>39.1</v>
      </c>
      <c r="P131">
        <v>50.6</v>
      </c>
      <c r="AG131" s="1">
        <v>22160</v>
      </c>
      <c r="AH131">
        <v>53.52</v>
      </c>
      <c r="AI131" s="4">
        <f t="shared" si="34"/>
        <v>-6.0393241931061131E-2</v>
      </c>
      <c r="AJ131" s="4">
        <f t="shared" si="36"/>
        <v>-5.9071746500145052E-2</v>
      </c>
      <c r="AK131">
        <v>47.6</v>
      </c>
      <c r="AL131">
        <f t="shared" si="37"/>
        <v>55.1</v>
      </c>
      <c r="AZ131" s="3">
        <v>22129</v>
      </c>
      <c r="BA131" s="2">
        <v>43.7</v>
      </c>
      <c r="BB131" s="2" t="str">
        <f t="shared" si="38"/>
        <v>-</v>
      </c>
      <c r="BC131" s="2">
        <v>45.7</v>
      </c>
      <c r="BD131" s="8" t="str">
        <f t="shared" si="39"/>
        <v>-</v>
      </c>
      <c r="BE131" s="2">
        <v>48.2</v>
      </c>
      <c r="BF131" s="8" t="str">
        <f t="shared" si="40"/>
        <v>-</v>
      </c>
      <c r="BG131" s="2">
        <v>42.1</v>
      </c>
      <c r="BH131" s="8" t="str">
        <f t="shared" si="41"/>
        <v>+</v>
      </c>
      <c r="BI131" s="2">
        <v>35.799999999999997</v>
      </c>
      <c r="BJ131" s="8" t="str">
        <f t="shared" si="42"/>
        <v>+</v>
      </c>
      <c r="BK131" s="2">
        <v>41.9</v>
      </c>
      <c r="BL131" s="8" t="str">
        <f t="shared" si="43"/>
        <v>-</v>
      </c>
      <c r="BM131" s="2"/>
      <c r="BN131" s="8" t="str">
        <f t="shared" si="44"/>
        <v>+</v>
      </c>
      <c r="BO131" s="2">
        <v>49.9</v>
      </c>
      <c r="BP131" s="8" t="str">
        <f t="shared" si="35"/>
        <v>-</v>
      </c>
      <c r="BQ131" s="2"/>
      <c r="BR131" s="8" t="str">
        <f t="shared" si="45"/>
        <v>+</v>
      </c>
      <c r="BS131" s="2"/>
      <c r="BT131" s="8" t="str">
        <f t="shared" si="46"/>
        <v>+</v>
      </c>
      <c r="BU131" s="2"/>
      <c r="BV131" s="8" t="str">
        <f t="shared" si="47"/>
        <v>+</v>
      </c>
    </row>
    <row r="132" spans="1:74" x14ac:dyDescent="0.25">
      <c r="A132" s="1"/>
      <c r="B132" s="1">
        <v>39692</v>
      </c>
      <c r="C132">
        <v>44.8</v>
      </c>
      <c r="D132" s="1">
        <v>39692</v>
      </c>
      <c r="E132">
        <v>18</v>
      </c>
      <c r="F132">
        <v>43</v>
      </c>
      <c r="G132">
        <v>39</v>
      </c>
      <c r="H132">
        <v>-21</v>
      </c>
      <c r="I132">
        <v>41.8</v>
      </c>
      <c r="J132">
        <v>37.299999999999997</v>
      </c>
      <c r="L132">
        <v>40.799999999999997</v>
      </c>
      <c r="P132">
        <v>48.4</v>
      </c>
      <c r="AG132" s="1">
        <v>22190</v>
      </c>
      <c r="AH132">
        <v>53.389999000000003</v>
      </c>
      <c r="AI132" s="4">
        <f t="shared" si="34"/>
        <v>-2.429017189835576E-3</v>
      </c>
      <c r="AJ132" s="4">
        <f t="shared" si="36"/>
        <v>-7.1801130041724615E-2</v>
      </c>
      <c r="AK132">
        <v>45.4</v>
      </c>
      <c r="AL132">
        <f t="shared" si="37"/>
        <v>48.3</v>
      </c>
      <c r="AZ132" s="3">
        <v>22160</v>
      </c>
      <c r="BA132" s="2">
        <v>47.6</v>
      </c>
      <c r="BB132" s="2" t="str">
        <f t="shared" si="38"/>
        <v>+</v>
      </c>
      <c r="BC132" s="2">
        <v>55.6</v>
      </c>
      <c r="BD132" s="8" t="str">
        <f t="shared" si="39"/>
        <v>+</v>
      </c>
      <c r="BE132" s="2">
        <v>50.3</v>
      </c>
      <c r="BF132" s="8" t="str">
        <f t="shared" si="40"/>
        <v>+</v>
      </c>
      <c r="BG132" s="2">
        <v>43.6</v>
      </c>
      <c r="BH132" s="8" t="str">
        <f t="shared" si="41"/>
        <v>+</v>
      </c>
      <c r="BI132" s="2">
        <v>38</v>
      </c>
      <c r="BJ132" s="8" t="str">
        <f t="shared" si="42"/>
        <v>+</v>
      </c>
      <c r="BK132" s="2">
        <v>39.1</v>
      </c>
      <c r="BL132" s="8" t="str">
        <f t="shared" si="43"/>
        <v>-</v>
      </c>
      <c r="BM132" s="2"/>
      <c r="BN132" s="8" t="str">
        <f t="shared" si="44"/>
        <v>+</v>
      </c>
      <c r="BO132" s="2">
        <v>50.6</v>
      </c>
      <c r="BP132" s="8" t="str">
        <f t="shared" si="35"/>
        <v>+</v>
      </c>
      <c r="BQ132" s="2"/>
      <c r="BR132" s="8" t="str">
        <f t="shared" si="45"/>
        <v>+</v>
      </c>
      <c r="BS132" s="2"/>
      <c r="BT132" s="8" t="str">
        <f t="shared" si="46"/>
        <v>+</v>
      </c>
      <c r="BU132" s="2"/>
      <c r="BV132" s="8" t="str">
        <f t="shared" si="47"/>
        <v>+</v>
      </c>
    </row>
    <row r="133" spans="1:74" x14ac:dyDescent="0.25">
      <c r="A133" s="1"/>
      <c r="B133" s="1">
        <v>39661</v>
      </c>
      <c r="C133">
        <v>49.2</v>
      </c>
      <c r="D133" s="1">
        <v>39661</v>
      </c>
      <c r="E133">
        <v>23</v>
      </c>
      <c r="F133">
        <v>48</v>
      </c>
      <c r="G133">
        <v>29</v>
      </c>
      <c r="H133">
        <v>-6</v>
      </c>
      <c r="I133">
        <v>46.7</v>
      </c>
      <c r="J133">
        <v>36.200000000000003</v>
      </c>
      <c r="L133">
        <v>39.700000000000003</v>
      </c>
      <c r="P133">
        <v>45</v>
      </c>
      <c r="AG133" s="1">
        <v>22221</v>
      </c>
      <c r="AH133">
        <v>55.540000999999997</v>
      </c>
      <c r="AI133" s="4">
        <f t="shared" ref="AI133:AI196" si="48">(AH133-AH132)/AH132</f>
        <v>4.0269751643936036E-2</v>
      </c>
      <c r="AJ133" s="4">
        <f t="shared" si="36"/>
        <v>-4.7014379667370966E-2</v>
      </c>
      <c r="AK133">
        <v>46</v>
      </c>
      <c r="AL133">
        <f t="shared" si="37"/>
        <v>49.7</v>
      </c>
      <c r="AZ133" s="3">
        <v>22190</v>
      </c>
      <c r="BA133" s="2">
        <v>45.4</v>
      </c>
      <c r="BB133" s="2" t="str">
        <f t="shared" si="38"/>
        <v>-</v>
      </c>
      <c r="BC133" s="2">
        <v>50.5</v>
      </c>
      <c r="BD133" s="8" t="str">
        <f t="shared" si="39"/>
        <v>-</v>
      </c>
      <c r="BE133" s="2">
        <v>50</v>
      </c>
      <c r="BF133" s="8" t="str">
        <f t="shared" si="40"/>
        <v>-</v>
      </c>
      <c r="BG133" s="2">
        <v>40.200000000000003</v>
      </c>
      <c r="BH133" s="8" t="str">
        <f t="shared" si="41"/>
        <v>-</v>
      </c>
      <c r="BI133" s="2">
        <v>37.299999999999997</v>
      </c>
      <c r="BJ133" s="8" t="str">
        <f t="shared" si="42"/>
        <v>-</v>
      </c>
      <c r="BK133" s="2">
        <v>40.799999999999997</v>
      </c>
      <c r="BL133" s="8" t="str">
        <f t="shared" si="43"/>
        <v>+</v>
      </c>
      <c r="BM133" s="2"/>
      <c r="BN133" s="8" t="str">
        <f t="shared" si="44"/>
        <v>+</v>
      </c>
      <c r="BO133" s="2">
        <v>48.4</v>
      </c>
      <c r="BP133" s="8" t="str">
        <f t="shared" si="35"/>
        <v>-</v>
      </c>
      <c r="BQ133" s="2"/>
      <c r="BR133" s="8" t="str">
        <f t="shared" si="45"/>
        <v>+</v>
      </c>
      <c r="BS133" s="2"/>
      <c r="BT133" s="8" t="str">
        <f t="shared" si="46"/>
        <v>+</v>
      </c>
      <c r="BU133" s="2"/>
      <c r="BV133" s="8" t="str">
        <f t="shared" si="47"/>
        <v>+</v>
      </c>
    </row>
    <row r="134" spans="1:74" x14ac:dyDescent="0.25">
      <c r="A134" s="1"/>
      <c r="B134" s="1">
        <v>39630</v>
      </c>
      <c r="C134">
        <v>50</v>
      </c>
      <c r="D134" s="1">
        <v>39630</v>
      </c>
      <c r="E134">
        <v>18</v>
      </c>
      <c r="F134">
        <v>54</v>
      </c>
      <c r="G134">
        <v>28</v>
      </c>
      <c r="H134">
        <v>-10</v>
      </c>
      <c r="I134">
        <v>47</v>
      </c>
      <c r="J134">
        <v>37.6</v>
      </c>
      <c r="L134">
        <v>41.7</v>
      </c>
      <c r="P134">
        <v>46.9</v>
      </c>
      <c r="AG134" s="1">
        <v>22251</v>
      </c>
      <c r="AH134">
        <v>58.110000999999997</v>
      </c>
      <c r="AI134" s="4">
        <f t="shared" si="48"/>
        <v>4.627295559465331E-2</v>
      </c>
      <c r="AJ134" s="4">
        <f t="shared" si="36"/>
        <v>-2.972112255336665E-2</v>
      </c>
      <c r="AK134">
        <v>44.3</v>
      </c>
      <c r="AL134">
        <f t="shared" si="37"/>
        <v>50.6</v>
      </c>
      <c r="AZ134" s="3">
        <v>22221</v>
      </c>
      <c r="BA134" s="2">
        <v>46</v>
      </c>
      <c r="BB134" s="2" t="str">
        <f t="shared" si="38"/>
        <v>+</v>
      </c>
      <c r="BC134" s="2">
        <v>50.1</v>
      </c>
      <c r="BD134" s="8" t="str">
        <f t="shared" si="39"/>
        <v>-</v>
      </c>
      <c r="BE134" s="2">
        <v>51.2</v>
      </c>
      <c r="BF134" s="8" t="str">
        <f t="shared" si="40"/>
        <v>+</v>
      </c>
      <c r="BG134" s="2">
        <v>43.7</v>
      </c>
      <c r="BH134" s="8" t="str">
        <f t="shared" si="41"/>
        <v>+</v>
      </c>
      <c r="BI134" s="2">
        <v>36.200000000000003</v>
      </c>
      <c r="BJ134" s="8" t="str">
        <f t="shared" si="42"/>
        <v>-</v>
      </c>
      <c r="BK134" s="2">
        <v>39.700000000000003</v>
      </c>
      <c r="BL134" s="8" t="str">
        <f t="shared" si="43"/>
        <v>-</v>
      </c>
      <c r="BM134" s="2"/>
      <c r="BN134" s="8" t="str">
        <f t="shared" si="44"/>
        <v>+</v>
      </c>
      <c r="BO134" s="2">
        <v>45</v>
      </c>
      <c r="BP134" s="8" t="str">
        <f t="shared" si="35"/>
        <v>-</v>
      </c>
      <c r="BQ134" s="2"/>
      <c r="BR134" s="8" t="str">
        <f t="shared" si="45"/>
        <v>+</v>
      </c>
      <c r="BS134" s="2"/>
      <c r="BT134" s="8" t="str">
        <f t="shared" si="46"/>
        <v>+</v>
      </c>
      <c r="BU134" s="2"/>
      <c r="BV134" s="8" t="str">
        <f t="shared" si="47"/>
        <v>+</v>
      </c>
    </row>
    <row r="135" spans="1:74" x14ac:dyDescent="0.25">
      <c r="A135" s="1"/>
      <c r="B135" s="1">
        <v>39600</v>
      </c>
      <c r="C135">
        <v>49.8</v>
      </c>
      <c r="D135" s="1">
        <v>39600</v>
      </c>
      <c r="E135">
        <v>29</v>
      </c>
      <c r="F135">
        <v>46</v>
      </c>
      <c r="G135">
        <v>25</v>
      </c>
      <c r="H135">
        <v>4</v>
      </c>
      <c r="I135">
        <v>49.7</v>
      </c>
      <c r="J135">
        <v>40.4</v>
      </c>
      <c r="L135">
        <v>39.299999999999997</v>
      </c>
      <c r="P135">
        <v>46.6</v>
      </c>
      <c r="AG135" s="1">
        <v>22282</v>
      </c>
      <c r="AH135">
        <v>61.779998999999997</v>
      </c>
      <c r="AI135" s="4">
        <f t="shared" si="48"/>
        <v>6.3156047785991265E-2</v>
      </c>
      <c r="AJ135" s="4">
        <f t="shared" si="36"/>
        <v>0.11095122979767615</v>
      </c>
      <c r="AK135">
        <v>44.3</v>
      </c>
      <c r="AL135">
        <f t="shared" si="37"/>
        <v>58.2</v>
      </c>
      <c r="AZ135" s="3">
        <v>22251</v>
      </c>
      <c r="BA135" s="2">
        <v>44.3</v>
      </c>
      <c r="BB135" s="2" t="str">
        <f t="shared" si="38"/>
        <v>-</v>
      </c>
      <c r="BC135" s="2">
        <v>48.2</v>
      </c>
      <c r="BD135" s="8" t="str">
        <f t="shared" si="39"/>
        <v>-</v>
      </c>
      <c r="BE135" s="2">
        <v>45.6</v>
      </c>
      <c r="BF135" s="8" t="str">
        <f t="shared" si="40"/>
        <v>-</v>
      </c>
      <c r="BG135" s="2">
        <v>43</v>
      </c>
      <c r="BH135" s="8" t="str">
        <f t="shared" si="41"/>
        <v>-</v>
      </c>
      <c r="BI135" s="2">
        <v>37.6</v>
      </c>
      <c r="BJ135" s="8" t="str">
        <f t="shared" si="42"/>
        <v>+</v>
      </c>
      <c r="BK135" s="2">
        <v>41.7</v>
      </c>
      <c r="BL135" s="8" t="str">
        <f t="shared" si="43"/>
        <v>+</v>
      </c>
      <c r="BM135" s="2"/>
      <c r="BN135" s="8" t="str">
        <f t="shared" si="44"/>
        <v>+</v>
      </c>
      <c r="BO135" s="2">
        <v>46.9</v>
      </c>
      <c r="BP135" s="8" t="str">
        <f t="shared" ref="BP135:BP198" si="49">IF(OR(BO135&gt;BO134,BO135=BO134),"+","-")</f>
        <v>+</v>
      </c>
      <c r="BQ135" s="2"/>
      <c r="BR135" s="8" t="str">
        <f t="shared" si="45"/>
        <v>+</v>
      </c>
      <c r="BS135" s="2"/>
      <c r="BT135" s="8" t="str">
        <f t="shared" si="46"/>
        <v>+</v>
      </c>
      <c r="BU135" s="2"/>
      <c r="BV135" s="8" t="str">
        <f t="shared" si="47"/>
        <v>+</v>
      </c>
    </row>
    <row r="136" spans="1:74" x14ac:dyDescent="0.25">
      <c r="A136" s="1"/>
      <c r="B136" s="1">
        <v>39569</v>
      </c>
      <c r="C136">
        <v>48.8</v>
      </c>
      <c r="D136" s="1">
        <v>39569</v>
      </c>
      <c r="E136">
        <v>25</v>
      </c>
      <c r="F136">
        <v>52</v>
      </c>
      <c r="G136">
        <v>23</v>
      </c>
      <c r="H136">
        <v>2</v>
      </c>
      <c r="I136">
        <v>48.5</v>
      </c>
      <c r="J136">
        <v>39.200000000000003</v>
      </c>
      <c r="L136">
        <v>40.5</v>
      </c>
      <c r="P136">
        <v>49.1</v>
      </c>
      <c r="AG136" s="1">
        <v>22313</v>
      </c>
      <c r="AH136">
        <v>63.439999</v>
      </c>
      <c r="AI136" s="4">
        <f t="shared" si="48"/>
        <v>2.6869537501934951E-2</v>
      </c>
      <c r="AJ136" s="4">
        <f t="shared" si="36"/>
        <v>0.1304347849329078</v>
      </c>
      <c r="AK136">
        <v>43.9</v>
      </c>
      <c r="AL136">
        <f t="shared" si="37"/>
        <v>61.5</v>
      </c>
      <c r="AZ136" s="3">
        <v>22282</v>
      </c>
      <c r="BA136" s="2">
        <v>44.3</v>
      </c>
      <c r="BB136" s="2" t="str">
        <f t="shared" si="38"/>
        <v>+</v>
      </c>
      <c r="BC136" s="2">
        <v>47.5</v>
      </c>
      <c r="BD136" s="8" t="str">
        <f t="shared" si="39"/>
        <v>-</v>
      </c>
      <c r="BE136" s="2">
        <v>47.5</v>
      </c>
      <c r="BF136" s="8" t="str">
        <f t="shared" si="40"/>
        <v>+</v>
      </c>
      <c r="BG136" s="2">
        <v>40.700000000000003</v>
      </c>
      <c r="BH136" s="8" t="str">
        <f t="shared" si="41"/>
        <v>-</v>
      </c>
      <c r="BI136" s="2">
        <v>40.4</v>
      </c>
      <c r="BJ136" s="8" t="str">
        <f t="shared" si="42"/>
        <v>+</v>
      </c>
      <c r="BK136" s="2">
        <v>39.299999999999997</v>
      </c>
      <c r="BL136" s="8" t="str">
        <f t="shared" si="43"/>
        <v>-</v>
      </c>
      <c r="BM136" s="2"/>
      <c r="BN136" s="8" t="str">
        <f t="shared" si="44"/>
        <v>+</v>
      </c>
      <c r="BO136" s="2">
        <v>46.6</v>
      </c>
      <c r="BP136" s="8" t="str">
        <f t="shared" si="49"/>
        <v>-</v>
      </c>
      <c r="BQ136" s="2"/>
      <c r="BR136" s="8" t="str">
        <f t="shared" si="45"/>
        <v>+</v>
      </c>
      <c r="BS136" s="2"/>
      <c r="BT136" s="8" t="str">
        <f t="shared" si="46"/>
        <v>+</v>
      </c>
      <c r="BU136" s="2"/>
      <c r="BV136" s="8" t="str">
        <f t="shared" si="47"/>
        <v>+</v>
      </c>
    </row>
    <row r="137" spans="1:74" x14ac:dyDescent="0.25">
      <c r="A137" s="1"/>
      <c r="B137" s="1">
        <v>39539</v>
      </c>
      <c r="C137">
        <v>48.8</v>
      </c>
      <c r="D137" s="1">
        <v>39539</v>
      </c>
      <c r="E137">
        <v>26</v>
      </c>
      <c r="F137">
        <v>48</v>
      </c>
      <c r="G137">
        <v>26</v>
      </c>
      <c r="H137">
        <v>0</v>
      </c>
      <c r="I137">
        <v>46.5</v>
      </c>
      <c r="J137">
        <v>41.1</v>
      </c>
      <c r="L137">
        <v>36.6</v>
      </c>
      <c r="P137">
        <v>50.3</v>
      </c>
      <c r="AG137" s="1">
        <v>22341</v>
      </c>
      <c r="AH137">
        <v>65.059997999999993</v>
      </c>
      <c r="AI137" s="4">
        <f t="shared" si="48"/>
        <v>2.5535924109960861E-2</v>
      </c>
      <c r="AJ137" s="4">
        <f t="shared" si="36"/>
        <v>0.17564145283700738</v>
      </c>
      <c r="AK137">
        <v>43.6</v>
      </c>
      <c r="AL137">
        <f t="shared" si="37"/>
        <v>52.3</v>
      </c>
      <c r="AZ137" s="3">
        <v>22313</v>
      </c>
      <c r="BA137" s="2">
        <v>43.9</v>
      </c>
      <c r="BB137" s="2" t="str">
        <f t="shared" si="38"/>
        <v>-</v>
      </c>
      <c r="BC137" s="2">
        <v>47.2</v>
      </c>
      <c r="BD137" s="8" t="str">
        <f t="shared" si="39"/>
        <v>-</v>
      </c>
      <c r="BE137" s="2">
        <v>47.3</v>
      </c>
      <c r="BF137" s="8" t="str">
        <f t="shared" si="40"/>
        <v>-</v>
      </c>
      <c r="BG137" s="2">
        <v>39.700000000000003</v>
      </c>
      <c r="BH137" s="8" t="str">
        <f t="shared" si="41"/>
        <v>-</v>
      </c>
      <c r="BI137" s="2">
        <v>39.200000000000003</v>
      </c>
      <c r="BJ137" s="8" t="str">
        <f t="shared" si="42"/>
        <v>-</v>
      </c>
      <c r="BK137" s="2">
        <v>40.5</v>
      </c>
      <c r="BL137" s="8" t="str">
        <f t="shared" si="43"/>
        <v>+</v>
      </c>
      <c r="BM137" s="2"/>
      <c r="BN137" s="8" t="str">
        <f t="shared" si="44"/>
        <v>+</v>
      </c>
      <c r="BO137" s="2">
        <v>49.1</v>
      </c>
      <c r="BP137" s="8" t="str">
        <f t="shared" si="49"/>
        <v>+</v>
      </c>
      <c r="BQ137" s="2"/>
      <c r="BR137" s="8" t="str">
        <f t="shared" si="45"/>
        <v>+</v>
      </c>
      <c r="BS137" s="2"/>
      <c r="BT137" s="8" t="str">
        <f t="shared" si="46"/>
        <v>+</v>
      </c>
      <c r="BU137" s="2"/>
      <c r="BV137" s="8" t="str">
        <f t="shared" si="47"/>
        <v>+</v>
      </c>
    </row>
    <row r="138" spans="1:74" x14ac:dyDescent="0.25">
      <c r="A138" s="1"/>
      <c r="B138" s="1">
        <v>39508</v>
      </c>
      <c r="C138">
        <v>48.3</v>
      </c>
      <c r="D138" s="1">
        <v>39508</v>
      </c>
      <c r="E138">
        <v>25</v>
      </c>
      <c r="F138">
        <v>50</v>
      </c>
      <c r="G138">
        <v>25</v>
      </c>
      <c r="H138">
        <v>0</v>
      </c>
      <c r="I138">
        <v>45.6</v>
      </c>
      <c r="J138">
        <v>42.1</v>
      </c>
      <c r="L138">
        <v>38.9</v>
      </c>
      <c r="P138">
        <v>50.2</v>
      </c>
      <c r="AG138" s="1">
        <v>22372</v>
      </c>
      <c r="AH138">
        <v>65.309997999999993</v>
      </c>
      <c r="AI138" s="4">
        <f t="shared" si="48"/>
        <v>3.842606942594742E-3</v>
      </c>
      <c r="AJ138" s="4">
        <f t="shared" si="36"/>
        <v>0.2012138900352011</v>
      </c>
      <c r="AK138">
        <v>49.1</v>
      </c>
      <c r="AL138">
        <f t="shared" si="37"/>
        <v>47.8</v>
      </c>
      <c r="AZ138" s="3">
        <v>22341</v>
      </c>
      <c r="BA138" s="2">
        <v>43.6</v>
      </c>
      <c r="BB138" s="2" t="str">
        <f t="shared" si="38"/>
        <v>-</v>
      </c>
      <c r="BC138" s="2">
        <v>48.7</v>
      </c>
      <c r="BD138" s="8" t="str">
        <f t="shared" si="39"/>
        <v>+</v>
      </c>
      <c r="BE138" s="2">
        <v>49.2</v>
      </c>
      <c r="BF138" s="8" t="str">
        <f t="shared" si="40"/>
        <v>+</v>
      </c>
      <c r="BG138" s="2">
        <v>34.200000000000003</v>
      </c>
      <c r="BH138" s="8" t="str">
        <f t="shared" si="41"/>
        <v>-</v>
      </c>
      <c r="BI138" s="2">
        <v>41.1</v>
      </c>
      <c r="BJ138" s="8" t="str">
        <f t="shared" si="42"/>
        <v>+</v>
      </c>
      <c r="BK138" s="2">
        <v>36.6</v>
      </c>
      <c r="BL138" s="8" t="str">
        <f t="shared" si="43"/>
        <v>-</v>
      </c>
      <c r="BM138" s="2"/>
      <c r="BN138" s="8" t="str">
        <f t="shared" si="44"/>
        <v>+</v>
      </c>
      <c r="BO138" s="2">
        <v>50.3</v>
      </c>
      <c r="BP138" s="8" t="str">
        <f t="shared" si="49"/>
        <v>+</v>
      </c>
      <c r="BQ138" s="2"/>
      <c r="BR138" s="8" t="str">
        <f t="shared" si="45"/>
        <v>+</v>
      </c>
      <c r="BS138" s="2"/>
      <c r="BT138" s="8" t="str">
        <f t="shared" si="46"/>
        <v>+</v>
      </c>
      <c r="BU138" s="2"/>
      <c r="BV138" s="8" t="str">
        <f t="shared" si="47"/>
        <v>+</v>
      </c>
    </row>
    <row r="139" spans="1:74" x14ac:dyDescent="0.25">
      <c r="A139" s="1"/>
      <c r="B139" s="1">
        <v>39479</v>
      </c>
      <c r="C139">
        <v>47.6</v>
      </c>
      <c r="D139" s="1">
        <v>39479</v>
      </c>
      <c r="E139">
        <v>27</v>
      </c>
      <c r="F139">
        <v>48</v>
      </c>
      <c r="G139">
        <v>25</v>
      </c>
      <c r="H139">
        <v>2</v>
      </c>
      <c r="I139">
        <v>46.4</v>
      </c>
      <c r="J139">
        <v>47.5</v>
      </c>
      <c r="L139">
        <v>41.3</v>
      </c>
      <c r="P139">
        <v>51.8</v>
      </c>
      <c r="AG139" s="1">
        <v>22402</v>
      </c>
      <c r="AH139">
        <v>66.559997999999993</v>
      </c>
      <c r="AI139" s="4">
        <f t="shared" si="48"/>
        <v>1.9139489178976857E-2</v>
      </c>
      <c r="AJ139" s="4">
        <f t="shared" si="36"/>
        <v>0.19219050001108709</v>
      </c>
      <c r="AK139">
        <v>57.6</v>
      </c>
      <c r="AL139">
        <f t="shared" si="37"/>
        <v>45.3</v>
      </c>
      <c r="AZ139" s="3">
        <v>22372</v>
      </c>
      <c r="BA139" s="2">
        <v>49.1</v>
      </c>
      <c r="BB139" s="2" t="str">
        <f t="shared" si="38"/>
        <v>+</v>
      </c>
      <c r="BC139" s="2">
        <v>55.2</v>
      </c>
      <c r="BD139" s="8" t="str">
        <f t="shared" si="39"/>
        <v>+</v>
      </c>
      <c r="BE139" s="2">
        <v>55.4</v>
      </c>
      <c r="BF139" s="8" t="str">
        <f t="shared" si="40"/>
        <v>+</v>
      </c>
      <c r="BG139" s="2">
        <v>42.2</v>
      </c>
      <c r="BH139" s="8" t="str">
        <f t="shared" si="41"/>
        <v>+</v>
      </c>
      <c r="BI139" s="2">
        <v>42.1</v>
      </c>
      <c r="BJ139" s="8" t="str">
        <f t="shared" si="42"/>
        <v>+</v>
      </c>
      <c r="BK139" s="2">
        <v>38.9</v>
      </c>
      <c r="BL139" s="8" t="str">
        <f t="shared" si="43"/>
        <v>+</v>
      </c>
      <c r="BM139" s="2"/>
      <c r="BN139" s="8" t="str">
        <f t="shared" si="44"/>
        <v>+</v>
      </c>
      <c r="BO139" s="2">
        <v>50.2</v>
      </c>
      <c r="BP139" s="8" t="str">
        <f t="shared" si="49"/>
        <v>-</v>
      </c>
      <c r="BQ139" s="2"/>
      <c r="BR139" s="8" t="str">
        <f t="shared" si="45"/>
        <v>+</v>
      </c>
      <c r="BS139" s="2"/>
      <c r="BT139" s="8" t="str">
        <f t="shared" si="46"/>
        <v>+</v>
      </c>
      <c r="BU139" s="2"/>
      <c r="BV139" s="8" t="str">
        <f t="shared" si="47"/>
        <v>+</v>
      </c>
    </row>
    <row r="140" spans="1:74" x14ac:dyDescent="0.25">
      <c r="A140" s="1"/>
      <c r="B140" s="1">
        <v>39448</v>
      </c>
      <c r="C140">
        <v>50.3</v>
      </c>
      <c r="D140" s="1">
        <v>39448</v>
      </c>
      <c r="E140">
        <v>25</v>
      </c>
      <c r="F140">
        <v>43</v>
      </c>
      <c r="G140">
        <v>32</v>
      </c>
      <c r="H140">
        <v>-7</v>
      </c>
      <c r="I140">
        <v>48</v>
      </c>
      <c r="J140">
        <v>47.9</v>
      </c>
      <c r="L140">
        <v>44</v>
      </c>
      <c r="P140">
        <v>55</v>
      </c>
      <c r="AG140" s="1">
        <v>22433</v>
      </c>
      <c r="AH140">
        <v>64.639999000000003</v>
      </c>
      <c r="AI140" s="4">
        <f t="shared" si="48"/>
        <v>-2.884613968888626E-2</v>
      </c>
      <c r="AJ140" s="4">
        <f t="shared" si="36"/>
        <v>0.13562897525049111</v>
      </c>
      <c r="AK140">
        <v>58.9</v>
      </c>
      <c r="AL140">
        <f t="shared" si="37"/>
        <v>42.6</v>
      </c>
      <c r="AZ140" s="3">
        <v>22402</v>
      </c>
      <c r="BA140" s="2">
        <v>57.6</v>
      </c>
      <c r="BB140" s="2" t="str">
        <f t="shared" si="38"/>
        <v>+</v>
      </c>
      <c r="BC140" s="2">
        <v>67.7</v>
      </c>
      <c r="BD140" s="8" t="str">
        <f t="shared" si="39"/>
        <v>+</v>
      </c>
      <c r="BE140" s="2">
        <v>61.7</v>
      </c>
      <c r="BF140" s="8" t="str">
        <f t="shared" si="40"/>
        <v>+</v>
      </c>
      <c r="BG140" s="2">
        <v>53.2</v>
      </c>
      <c r="BH140" s="8" t="str">
        <f t="shared" si="41"/>
        <v>+</v>
      </c>
      <c r="BI140" s="2">
        <v>47.5</v>
      </c>
      <c r="BJ140" s="8" t="str">
        <f t="shared" si="42"/>
        <v>+</v>
      </c>
      <c r="BK140" s="2">
        <v>41.3</v>
      </c>
      <c r="BL140" s="8" t="str">
        <f t="shared" si="43"/>
        <v>+</v>
      </c>
      <c r="BM140" s="2"/>
      <c r="BN140" s="8" t="str">
        <f t="shared" si="44"/>
        <v>+</v>
      </c>
      <c r="BO140" s="2">
        <v>51.8</v>
      </c>
      <c r="BP140" s="8" t="str">
        <f t="shared" si="49"/>
        <v>+</v>
      </c>
      <c r="BQ140" s="2"/>
      <c r="BR140" s="8" t="str">
        <f t="shared" si="45"/>
        <v>+</v>
      </c>
      <c r="BS140" s="2"/>
      <c r="BT140" s="8" t="str">
        <f t="shared" si="46"/>
        <v>+</v>
      </c>
      <c r="BU140" s="2"/>
      <c r="BV140" s="8" t="str">
        <f t="shared" si="47"/>
        <v>+</v>
      </c>
    </row>
    <row r="141" spans="1:74" x14ac:dyDescent="0.25">
      <c r="A141" s="1"/>
      <c r="B141" s="1">
        <v>39417</v>
      </c>
      <c r="C141">
        <v>49</v>
      </c>
      <c r="D141" s="1">
        <v>39417</v>
      </c>
      <c r="E141">
        <v>15</v>
      </c>
      <c r="F141">
        <v>55</v>
      </c>
      <c r="G141">
        <v>30</v>
      </c>
      <c r="H141">
        <v>-15</v>
      </c>
      <c r="I141">
        <v>46.5</v>
      </c>
      <c r="J141">
        <v>49.3</v>
      </c>
      <c r="L141">
        <v>42</v>
      </c>
      <c r="P141">
        <v>50</v>
      </c>
      <c r="AG141" s="1">
        <v>22463</v>
      </c>
      <c r="AH141">
        <v>66.760002</v>
      </c>
      <c r="AI141" s="4">
        <f t="shared" si="48"/>
        <v>3.2797076621241858E-2</v>
      </c>
      <c r="AJ141" s="4">
        <f t="shared" si="36"/>
        <v>0.20266626563380521</v>
      </c>
      <c r="AK141">
        <v>58.1</v>
      </c>
      <c r="AL141">
        <f t="shared" si="37"/>
        <v>44.4</v>
      </c>
      <c r="AZ141" s="3">
        <v>22433</v>
      </c>
      <c r="BA141" s="2">
        <v>58.9</v>
      </c>
      <c r="BB141" s="2" t="str">
        <f t="shared" si="38"/>
        <v>+</v>
      </c>
      <c r="BC141" s="2">
        <v>64.8</v>
      </c>
      <c r="BD141" s="8" t="str">
        <f t="shared" si="39"/>
        <v>-</v>
      </c>
      <c r="BE141" s="2">
        <v>66.599999999999994</v>
      </c>
      <c r="BF141" s="8" t="str">
        <f t="shared" si="40"/>
        <v>+</v>
      </c>
      <c r="BG141" s="2">
        <v>56.3</v>
      </c>
      <c r="BH141" s="8" t="str">
        <f t="shared" si="41"/>
        <v>+</v>
      </c>
      <c r="BI141" s="2">
        <v>47.9</v>
      </c>
      <c r="BJ141" s="8" t="str">
        <f t="shared" si="42"/>
        <v>+</v>
      </c>
      <c r="BK141" s="2">
        <v>44</v>
      </c>
      <c r="BL141" s="8" t="str">
        <f t="shared" si="43"/>
        <v>+</v>
      </c>
      <c r="BM141" s="2"/>
      <c r="BN141" s="8" t="str">
        <f t="shared" si="44"/>
        <v>+</v>
      </c>
      <c r="BO141" s="2">
        <v>55</v>
      </c>
      <c r="BP141" s="8" t="str">
        <f t="shared" si="49"/>
        <v>+</v>
      </c>
      <c r="BQ141" s="2"/>
      <c r="BR141" s="8" t="str">
        <f t="shared" si="45"/>
        <v>+</v>
      </c>
      <c r="BS141" s="2"/>
      <c r="BT141" s="8" t="str">
        <f t="shared" si="46"/>
        <v>+</v>
      </c>
      <c r="BU141" s="2"/>
      <c r="BV141" s="8" t="str">
        <f t="shared" si="47"/>
        <v>+</v>
      </c>
    </row>
    <row r="142" spans="1:74" x14ac:dyDescent="0.25">
      <c r="A142" s="1"/>
      <c r="B142" s="1">
        <v>39387</v>
      </c>
      <c r="C142">
        <v>50.5</v>
      </c>
      <c r="D142" s="1">
        <v>39387</v>
      </c>
      <c r="E142">
        <v>27</v>
      </c>
      <c r="F142">
        <v>46</v>
      </c>
      <c r="G142">
        <v>27</v>
      </c>
      <c r="H142">
        <v>0</v>
      </c>
      <c r="I142">
        <v>52.4</v>
      </c>
      <c r="J142">
        <v>49.4</v>
      </c>
      <c r="L142">
        <v>45.3</v>
      </c>
      <c r="P142">
        <v>50.9</v>
      </c>
      <c r="AG142" s="1">
        <v>22494</v>
      </c>
      <c r="AH142">
        <v>68.069999999999993</v>
      </c>
      <c r="AI142" s="4">
        <f t="shared" si="48"/>
        <v>1.9622497914245016E-2</v>
      </c>
      <c r="AJ142" s="4">
        <f t="shared" si="36"/>
        <v>0.19504917828386881</v>
      </c>
      <c r="AK142">
        <v>58.2</v>
      </c>
      <c r="AL142">
        <f t="shared" si="37"/>
        <v>43.7</v>
      </c>
      <c r="AZ142" s="3">
        <v>22463</v>
      </c>
      <c r="BA142" s="2">
        <v>58.1</v>
      </c>
      <c r="BB142" s="2" t="str">
        <f t="shared" si="38"/>
        <v>-</v>
      </c>
      <c r="BC142" s="2">
        <v>64</v>
      </c>
      <c r="BD142" s="8" t="str">
        <f t="shared" si="39"/>
        <v>-</v>
      </c>
      <c r="BE142" s="2">
        <v>65.3</v>
      </c>
      <c r="BF142" s="8" t="str">
        <f t="shared" si="40"/>
        <v>-</v>
      </c>
      <c r="BG142" s="2">
        <v>55.1</v>
      </c>
      <c r="BH142" s="8" t="str">
        <f t="shared" si="41"/>
        <v>-</v>
      </c>
      <c r="BI142" s="2">
        <v>49.3</v>
      </c>
      <c r="BJ142" s="8" t="str">
        <f t="shared" si="42"/>
        <v>+</v>
      </c>
      <c r="BK142" s="2">
        <v>42</v>
      </c>
      <c r="BL142" s="8" t="str">
        <f t="shared" si="43"/>
        <v>-</v>
      </c>
      <c r="BM142" s="2"/>
      <c r="BN142" s="8" t="str">
        <f t="shared" si="44"/>
        <v>+</v>
      </c>
      <c r="BO142" s="2">
        <v>50</v>
      </c>
      <c r="BP142" s="8" t="str">
        <f t="shared" si="49"/>
        <v>-</v>
      </c>
      <c r="BQ142" s="2"/>
      <c r="BR142" s="8" t="str">
        <f t="shared" si="45"/>
        <v>+</v>
      </c>
      <c r="BS142" s="2"/>
      <c r="BT142" s="8" t="str">
        <f t="shared" si="46"/>
        <v>+</v>
      </c>
      <c r="BU142" s="2"/>
      <c r="BV142" s="8" t="str">
        <f t="shared" si="47"/>
        <v>+</v>
      </c>
    </row>
    <row r="143" spans="1:74" x14ac:dyDescent="0.25">
      <c r="A143" s="1"/>
      <c r="B143" s="1">
        <v>39356</v>
      </c>
      <c r="C143">
        <v>51.1</v>
      </c>
      <c r="D143" s="1">
        <v>39356</v>
      </c>
      <c r="E143">
        <v>18</v>
      </c>
      <c r="F143">
        <v>64</v>
      </c>
      <c r="G143">
        <v>18</v>
      </c>
      <c r="H143">
        <v>0</v>
      </c>
      <c r="I143">
        <v>56.4</v>
      </c>
      <c r="J143">
        <v>50.6</v>
      </c>
      <c r="L143">
        <v>54.5</v>
      </c>
      <c r="P143">
        <v>52.2</v>
      </c>
      <c r="AG143" s="1">
        <v>22525</v>
      </c>
      <c r="AH143">
        <v>66.730002999999996</v>
      </c>
      <c r="AI143" s="4">
        <f t="shared" si="48"/>
        <v>-1.9685573674158907E-2</v>
      </c>
      <c r="AJ143" s="4">
        <f t="shared" si="36"/>
        <v>0.24682367339312392</v>
      </c>
      <c r="AK143">
        <v>60.7</v>
      </c>
      <c r="AL143">
        <f t="shared" si="37"/>
        <v>47.6</v>
      </c>
      <c r="AZ143" s="3">
        <v>22494</v>
      </c>
      <c r="BA143" s="2">
        <v>58.2</v>
      </c>
      <c r="BB143" s="2" t="str">
        <f t="shared" si="38"/>
        <v>+</v>
      </c>
      <c r="BC143" s="2">
        <v>64.5</v>
      </c>
      <c r="BD143" s="8" t="str">
        <f t="shared" si="39"/>
        <v>+</v>
      </c>
      <c r="BE143" s="2">
        <v>64.3</v>
      </c>
      <c r="BF143" s="8" t="str">
        <f t="shared" si="40"/>
        <v>-</v>
      </c>
      <c r="BG143" s="2">
        <v>54.1</v>
      </c>
      <c r="BH143" s="8" t="str">
        <f t="shared" si="41"/>
        <v>-</v>
      </c>
      <c r="BI143" s="2">
        <v>49.4</v>
      </c>
      <c r="BJ143" s="8" t="str">
        <f t="shared" si="42"/>
        <v>+</v>
      </c>
      <c r="BK143" s="2">
        <v>45.3</v>
      </c>
      <c r="BL143" s="8" t="str">
        <f t="shared" si="43"/>
        <v>+</v>
      </c>
      <c r="BM143" s="2"/>
      <c r="BN143" s="8" t="str">
        <f t="shared" si="44"/>
        <v>+</v>
      </c>
      <c r="BO143" s="2">
        <v>50.9</v>
      </c>
      <c r="BP143" s="8" t="str">
        <f t="shared" si="49"/>
        <v>+</v>
      </c>
      <c r="BQ143" s="2"/>
      <c r="BR143" s="8" t="str">
        <f t="shared" si="45"/>
        <v>+</v>
      </c>
      <c r="BS143" s="2"/>
      <c r="BT143" s="8" t="str">
        <f t="shared" si="46"/>
        <v>+</v>
      </c>
      <c r="BU143" s="2"/>
      <c r="BV143" s="8" t="str">
        <f t="shared" si="47"/>
        <v>+</v>
      </c>
    </row>
    <row r="144" spans="1:74" x14ac:dyDescent="0.25">
      <c r="A144" s="1"/>
      <c r="B144" s="1">
        <v>39326</v>
      </c>
      <c r="C144">
        <v>51</v>
      </c>
      <c r="D144" s="1">
        <v>39326</v>
      </c>
      <c r="E144">
        <v>29</v>
      </c>
      <c r="F144">
        <v>51</v>
      </c>
      <c r="G144">
        <v>20</v>
      </c>
      <c r="H144">
        <v>9</v>
      </c>
      <c r="I144">
        <v>54.4</v>
      </c>
      <c r="J144">
        <v>50.7</v>
      </c>
      <c r="L144">
        <v>56.3</v>
      </c>
      <c r="P144">
        <v>53.9</v>
      </c>
      <c r="AG144" s="1">
        <v>22555</v>
      </c>
      <c r="AH144">
        <v>68.620002999999997</v>
      </c>
      <c r="AI144" s="4">
        <f t="shared" si="48"/>
        <v>2.832309178826203E-2</v>
      </c>
      <c r="AJ144" s="4">
        <f t="shared" ref="AJ144:AJ207" si="50">(AH144-AH132)/AH132</f>
        <v>0.2852594921382185</v>
      </c>
      <c r="AK144">
        <v>63</v>
      </c>
      <c r="AL144">
        <f t="shared" ref="AL144:AL207" si="51">AK132</f>
        <v>45.4</v>
      </c>
      <c r="AZ144" s="3">
        <v>22525</v>
      </c>
      <c r="BA144" s="2">
        <v>60.7</v>
      </c>
      <c r="BB144" s="2" t="str">
        <f t="shared" si="38"/>
        <v>+</v>
      </c>
      <c r="BC144" s="2">
        <v>62.9</v>
      </c>
      <c r="BD144" s="8" t="str">
        <f t="shared" si="39"/>
        <v>-</v>
      </c>
      <c r="BE144" s="2">
        <v>68.400000000000006</v>
      </c>
      <c r="BF144" s="8" t="str">
        <f t="shared" si="40"/>
        <v>+</v>
      </c>
      <c r="BG144" s="2">
        <v>58.3</v>
      </c>
      <c r="BH144" s="8" t="str">
        <f t="shared" si="41"/>
        <v>+</v>
      </c>
      <c r="BI144" s="2">
        <v>50.6</v>
      </c>
      <c r="BJ144" s="8" t="str">
        <f t="shared" si="42"/>
        <v>+</v>
      </c>
      <c r="BK144" s="2">
        <v>54.5</v>
      </c>
      <c r="BL144" s="8" t="str">
        <f t="shared" si="43"/>
        <v>+</v>
      </c>
      <c r="BM144" s="2"/>
      <c r="BN144" s="8" t="str">
        <f t="shared" si="44"/>
        <v>+</v>
      </c>
      <c r="BO144" s="2">
        <v>52.2</v>
      </c>
      <c r="BP144" s="8" t="str">
        <f t="shared" si="49"/>
        <v>+</v>
      </c>
      <c r="BQ144" s="2"/>
      <c r="BR144" s="8" t="str">
        <f t="shared" si="45"/>
        <v>+</v>
      </c>
      <c r="BS144" s="2"/>
      <c r="BT144" s="8" t="str">
        <f t="shared" si="46"/>
        <v>+</v>
      </c>
      <c r="BU144" s="2"/>
      <c r="BV144" s="8" t="str">
        <f t="shared" si="47"/>
        <v>+</v>
      </c>
    </row>
    <row r="145" spans="1:74" x14ac:dyDescent="0.25">
      <c r="A145" s="1"/>
      <c r="B145" s="1">
        <v>39295</v>
      </c>
      <c r="C145">
        <v>50.9</v>
      </c>
      <c r="D145" s="1">
        <v>39295</v>
      </c>
      <c r="E145">
        <v>27</v>
      </c>
      <c r="F145">
        <v>52</v>
      </c>
      <c r="G145">
        <v>21</v>
      </c>
      <c r="H145">
        <v>6</v>
      </c>
      <c r="I145">
        <v>54.4</v>
      </c>
      <c r="J145">
        <v>52.4</v>
      </c>
      <c r="L145">
        <v>56.7</v>
      </c>
      <c r="P145">
        <v>55.5</v>
      </c>
      <c r="AG145" s="1">
        <v>22586</v>
      </c>
      <c r="AH145">
        <v>71.319999999999993</v>
      </c>
      <c r="AI145" s="4">
        <f t="shared" si="48"/>
        <v>3.9347083677626717E-2</v>
      </c>
      <c r="AJ145" s="4">
        <f t="shared" si="50"/>
        <v>0.28411953035434762</v>
      </c>
      <c r="AK145">
        <v>62.2</v>
      </c>
      <c r="AL145">
        <f t="shared" si="51"/>
        <v>46</v>
      </c>
      <c r="AZ145" s="3">
        <v>22555</v>
      </c>
      <c r="BA145" s="2">
        <v>63</v>
      </c>
      <c r="BB145" s="2" t="str">
        <f t="shared" si="38"/>
        <v>+</v>
      </c>
      <c r="BC145" s="2">
        <v>69.5</v>
      </c>
      <c r="BD145" s="8" t="str">
        <f t="shared" si="39"/>
        <v>+</v>
      </c>
      <c r="BE145" s="2">
        <v>66.8</v>
      </c>
      <c r="BF145" s="8" t="str">
        <f t="shared" si="40"/>
        <v>-</v>
      </c>
      <c r="BG145" s="2">
        <v>61.1</v>
      </c>
      <c r="BH145" s="8" t="str">
        <f t="shared" si="41"/>
        <v>+</v>
      </c>
      <c r="BI145" s="2">
        <v>50.7</v>
      </c>
      <c r="BJ145" s="8" t="str">
        <f t="shared" si="42"/>
        <v>+</v>
      </c>
      <c r="BK145" s="2">
        <v>56.3</v>
      </c>
      <c r="BL145" s="8" t="str">
        <f t="shared" si="43"/>
        <v>+</v>
      </c>
      <c r="BM145" s="2"/>
      <c r="BN145" s="8" t="str">
        <f t="shared" si="44"/>
        <v>+</v>
      </c>
      <c r="BO145" s="2">
        <v>53.9</v>
      </c>
      <c r="BP145" s="8" t="str">
        <f t="shared" si="49"/>
        <v>+</v>
      </c>
      <c r="BQ145" s="2"/>
      <c r="BR145" s="8" t="str">
        <f t="shared" si="45"/>
        <v>+</v>
      </c>
      <c r="BS145" s="2"/>
      <c r="BT145" s="8" t="str">
        <f t="shared" si="46"/>
        <v>+</v>
      </c>
      <c r="BU145" s="2"/>
      <c r="BV145" s="8" t="str">
        <f t="shared" si="47"/>
        <v>+</v>
      </c>
    </row>
    <row r="146" spans="1:74" x14ac:dyDescent="0.25">
      <c r="A146" s="1"/>
      <c r="B146" s="1">
        <v>39264</v>
      </c>
      <c r="C146">
        <v>52.4</v>
      </c>
      <c r="D146" s="1">
        <v>39264</v>
      </c>
      <c r="E146">
        <v>30</v>
      </c>
      <c r="F146">
        <v>54</v>
      </c>
      <c r="G146">
        <v>16</v>
      </c>
      <c r="H146">
        <v>14</v>
      </c>
      <c r="I146">
        <v>58.6</v>
      </c>
      <c r="J146">
        <v>51.1</v>
      </c>
      <c r="L146">
        <v>54.6</v>
      </c>
      <c r="P146">
        <v>51.9</v>
      </c>
      <c r="AG146" s="1">
        <v>22616</v>
      </c>
      <c r="AH146">
        <v>71.550003000000004</v>
      </c>
      <c r="AI146" s="4">
        <f t="shared" si="48"/>
        <v>3.2249439147505696E-3</v>
      </c>
      <c r="AJ146" s="4">
        <f t="shared" si="50"/>
        <v>0.23128552346781078</v>
      </c>
      <c r="AK146">
        <v>59</v>
      </c>
      <c r="AL146">
        <f t="shared" si="51"/>
        <v>44.3</v>
      </c>
      <c r="AZ146" s="3">
        <v>22586</v>
      </c>
      <c r="BA146" s="2">
        <v>62.2</v>
      </c>
      <c r="BB146" s="2" t="str">
        <f t="shared" si="38"/>
        <v>-</v>
      </c>
      <c r="BC146" s="2">
        <v>68.3</v>
      </c>
      <c r="BD146" s="8" t="str">
        <f t="shared" si="39"/>
        <v>-</v>
      </c>
      <c r="BE146" s="2">
        <v>66.3</v>
      </c>
      <c r="BF146" s="8" t="str">
        <f t="shared" si="40"/>
        <v>-</v>
      </c>
      <c r="BG146" s="2">
        <v>58.2</v>
      </c>
      <c r="BH146" s="8" t="str">
        <f t="shared" si="41"/>
        <v>-</v>
      </c>
      <c r="BI146" s="2">
        <v>52.4</v>
      </c>
      <c r="BJ146" s="8" t="str">
        <f t="shared" si="42"/>
        <v>+</v>
      </c>
      <c r="BK146" s="2">
        <v>56.7</v>
      </c>
      <c r="BL146" s="8" t="str">
        <f t="shared" si="43"/>
        <v>+</v>
      </c>
      <c r="BM146" s="2"/>
      <c r="BN146" s="8" t="str">
        <f t="shared" si="44"/>
        <v>+</v>
      </c>
      <c r="BO146" s="2">
        <v>55.5</v>
      </c>
      <c r="BP146" s="8" t="str">
        <f t="shared" si="49"/>
        <v>+</v>
      </c>
      <c r="BQ146" s="2"/>
      <c r="BR146" s="8" t="str">
        <f t="shared" si="45"/>
        <v>+</v>
      </c>
      <c r="BS146" s="2"/>
      <c r="BT146" s="8" t="str">
        <f t="shared" si="46"/>
        <v>+</v>
      </c>
      <c r="BU146" s="2"/>
      <c r="BV146" s="8" t="str">
        <f t="shared" si="47"/>
        <v>+</v>
      </c>
    </row>
    <row r="147" spans="1:74" x14ac:dyDescent="0.25">
      <c r="A147" s="1"/>
      <c r="B147" s="1">
        <v>39234</v>
      </c>
      <c r="C147">
        <v>52.6</v>
      </c>
      <c r="D147" s="1">
        <v>39234</v>
      </c>
      <c r="E147">
        <v>37</v>
      </c>
      <c r="F147">
        <v>48</v>
      </c>
      <c r="G147">
        <v>15</v>
      </c>
      <c r="H147">
        <v>22</v>
      </c>
      <c r="I147">
        <v>57.7</v>
      </c>
      <c r="J147">
        <v>55.8</v>
      </c>
      <c r="L147">
        <v>56.1</v>
      </c>
      <c r="P147">
        <v>56.3</v>
      </c>
      <c r="AG147" s="1">
        <v>22647</v>
      </c>
      <c r="AH147">
        <v>68.839995999999999</v>
      </c>
      <c r="AI147" s="4">
        <f t="shared" si="48"/>
        <v>-3.7875707706119935E-2</v>
      </c>
      <c r="AJ147" s="4">
        <f t="shared" si="50"/>
        <v>0.11427641816569151</v>
      </c>
      <c r="AK147">
        <v>64.2</v>
      </c>
      <c r="AL147">
        <f t="shared" si="51"/>
        <v>44.3</v>
      </c>
      <c r="AZ147" s="3">
        <v>22616</v>
      </c>
      <c r="BA147" s="2">
        <v>59</v>
      </c>
      <c r="BB147" s="2" t="str">
        <f t="shared" si="38"/>
        <v>-</v>
      </c>
      <c r="BC147" s="2">
        <v>65.099999999999994</v>
      </c>
      <c r="BD147" s="8" t="str">
        <f t="shared" si="39"/>
        <v>-</v>
      </c>
      <c r="BE147" s="2">
        <v>58.3</v>
      </c>
      <c r="BF147" s="8" t="str">
        <f t="shared" si="40"/>
        <v>-</v>
      </c>
      <c r="BG147" s="2">
        <v>59</v>
      </c>
      <c r="BH147" s="8" t="str">
        <f t="shared" si="41"/>
        <v>+</v>
      </c>
      <c r="BI147" s="2">
        <v>51.1</v>
      </c>
      <c r="BJ147" s="8" t="str">
        <f t="shared" si="42"/>
        <v>-</v>
      </c>
      <c r="BK147" s="2">
        <v>54.6</v>
      </c>
      <c r="BL147" s="8" t="str">
        <f t="shared" si="43"/>
        <v>-</v>
      </c>
      <c r="BM147" s="2"/>
      <c r="BN147" s="8" t="str">
        <f t="shared" si="44"/>
        <v>+</v>
      </c>
      <c r="BO147" s="2">
        <v>51.9</v>
      </c>
      <c r="BP147" s="8" t="str">
        <f t="shared" si="49"/>
        <v>-</v>
      </c>
      <c r="BQ147" s="2"/>
      <c r="BR147" s="8" t="str">
        <f t="shared" si="45"/>
        <v>+</v>
      </c>
      <c r="BS147" s="2"/>
      <c r="BT147" s="8" t="str">
        <f t="shared" si="46"/>
        <v>+</v>
      </c>
      <c r="BU147" s="2"/>
      <c r="BV147" s="8" t="str">
        <f t="shared" si="47"/>
        <v>+</v>
      </c>
    </row>
    <row r="148" spans="1:74" x14ac:dyDescent="0.25">
      <c r="A148" s="1"/>
      <c r="B148" s="1">
        <v>39203</v>
      </c>
      <c r="C148">
        <v>52.5</v>
      </c>
      <c r="D148" s="1">
        <v>39203</v>
      </c>
      <c r="E148">
        <v>33</v>
      </c>
      <c r="F148">
        <v>54</v>
      </c>
      <c r="G148">
        <v>13</v>
      </c>
      <c r="H148">
        <v>20</v>
      </c>
      <c r="I148">
        <v>58.6</v>
      </c>
      <c r="J148">
        <v>57.1</v>
      </c>
      <c r="L148">
        <v>59</v>
      </c>
      <c r="P148">
        <v>57.1</v>
      </c>
      <c r="AG148" s="1">
        <v>22678</v>
      </c>
      <c r="AH148">
        <v>69.959998999999996</v>
      </c>
      <c r="AI148" s="4">
        <f t="shared" si="48"/>
        <v>1.626965521613332E-2</v>
      </c>
      <c r="AJ148" s="4">
        <f t="shared" si="50"/>
        <v>0.10277427652544566</v>
      </c>
      <c r="AK148">
        <v>60.9</v>
      </c>
      <c r="AL148">
        <f t="shared" si="51"/>
        <v>43.9</v>
      </c>
      <c r="AZ148" s="3">
        <v>22647</v>
      </c>
      <c r="BA148" s="2">
        <v>64.2</v>
      </c>
      <c r="BB148" s="2" t="str">
        <f t="shared" si="38"/>
        <v>+</v>
      </c>
      <c r="BC148" s="2">
        <v>73.400000000000006</v>
      </c>
      <c r="BD148" s="8" t="str">
        <f t="shared" si="39"/>
        <v>+</v>
      </c>
      <c r="BE148" s="2">
        <v>66.099999999999994</v>
      </c>
      <c r="BF148" s="8" t="str">
        <f t="shared" si="40"/>
        <v>+</v>
      </c>
      <c r="BG148" s="2">
        <v>58.6</v>
      </c>
      <c r="BH148" s="8" t="str">
        <f t="shared" si="41"/>
        <v>-</v>
      </c>
      <c r="BI148" s="2">
        <v>55.8</v>
      </c>
      <c r="BJ148" s="8" t="str">
        <f t="shared" si="42"/>
        <v>+</v>
      </c>
      <c r="BK148" s="2">
        <v>56.1</v>
      </c>
      <c r="BL148" s="8" t="str">
        <f t="shared" si="43"/>
        <v>+</v>
      </c>
      <c r="BM148" s="2"/>
      <c r="BN148" s="8" t="str">
        <f t="shared" si="44"/>
        <v>+</v>
      </c>
      <c r="BO148" s="2">
        <v>56.3</v>
      </c>
      <c r="BP148" s="8" t="str">
        <f t="shared" si="49"/>
        <v>+</v>
      </c>
      <c r="BQ148" s="2"/>
      <c r="BR148" s="8" t="str">
        <f t="shared" si="45"/>
        <v>+</v>
      </c>
      <c r="BS148" s="2"/>
      <c r="BT148" s="8" t="str">
        <f t="shared" si="46"/>
        <v>+</v>
      </c>
      <c r="BU148" s="2"/>
      <c r="BV148" s="8" t="str">
        <f t="shared" si="47"/>
        <v>+</v>
      </c>
    </row>
    <row r="149" spans="1:74" x14ac:dyDescent="0.25">
      <c r="A149" s="1"/>
      <c r="B149" s="1">
        <v>39173</v>
      </c>
      <c r="C149">
        <v>52.6</v>
      </c>
      <c r="D149" s="1">
        <v>39173</v>
      </c>
      <c r="E149">
        <v>40</v>
      </c>
      <c r="F149">
        <v>45</v>
      </c>
      <c r="G149">
        <v>15</v>
      </c>
      <c r="H149">
        <v>25</v>
      </c>
      <c r="I149">
        <v>57.4</v>
      </c>
      <c r="J149">
        <v>56.2</v>
      </c>
      <c r="L149">
        <v>58.6</v>
      </c>
      <c r="P149">
        <v>54.7</v>
      </c>
      <c r="AG149" s="1">
        <v>22706</v>
      </c>
      <c r="AH149">
        <v>69.550003000000004</v>
      </c>
      <c r="AI149" s="4">
        <f t="shared" si="48"/>
        <v>-5.8604346177876946E-3</v>
      </c>
      <c r="AJ149" s="4">
        <f t="shared" si="50"/>
        <v>6.9013297541140578E-2</v>
      </c>
      <c r="AK149">
        <v>61.1</v>
      </c>
      <c r="AL149">
        <f t="shared" si="51"/>
        <v>43.6</v>
      </c>
      <c r="AZ149" s="3">
        <v>22678</v>
      </c>
      <c r="BA149" s="2">
        <v>60.9</v>
      </c>
      <c r="BB149" s="2" t="str">
        <f t="shared" si="38"/>
        <v>-</v>
      </c>
      <c r="BC149" s="2">
        <v>59.4</v>
      </c>
      <c r="BD149" s="8" t="str">
        <f t="shared" si="39"/>
        <v>-</v>
      </c>
      <c r="BE149" s="2">
        <v>66.400000000000006</v>
      </c>
      <c r="BF149" s="8" t="str">
        <f t="shared" si="40"/>
        <v>+</v>
      </c>
      <c r="BG149" s="2">
        <v>60.3</v>
      </c>
      <c r="BH149" s="8" t="str">
        <f t="shared" si="41"/>
        <v>+</v>
      </c>
      <c r="BI149" s="2">
        <v>57.1</v>
      </c>
      <c r="BJ149" s="8" t="str">
        <f t="shared" si="42"/>
        <v>+</v>
      </c>
      <c r="BK149" s="2">
        <v>59</v>
      </c>
      <c r="BL149" s="8" t="str">
        <f t="shared" si="43"/>
        <v>+</v>
      </c>
      <c r="BM149" s="2"/>
      <c r="BN149" s="8" t="str">
        <f t="shared" si="44"/>
        <v>+</v>
      </c>
      <c r="BO149" s="2">
        <v>57.1</v>
      </c>
      <c r="BP149" s="8" t="str">
        <f t="shared" si="49"/>
        <v>+</v>
      </c>
      <c r="BQ149" s="2"/>
      <c r="BR149" s="8" t="str">
        <f t="shared" si="45"/>
        <v>+</v>
      </c>
      <c r="BS149" s="2"/>
      <c r="BT149" s="8" t="str">
        <f t="shared" si="46"/>
        <v>+</v>
      </c>
      <c r="BU149" s="2"/>
      <c r="BV149" s="8" t="str">
        <f t="shared" si="47"/>
        <v>+</v>
      </c>
    </row>
    <row r="150" spans="1:74" x14ac:dyDescent="0.25">
      <c r="A150" s="1"/>
      <c r="B150" s="1">
        <v>39142</v>
      </c>
      <c r="C150">
        <v>50.7</v>
      </c>
      <c r="D150" s="1">
        <v>39142</v>
      </c>
      <c r="E150">
        <v>30</v>
      </c>
      <c r="F150">
        <v>51</v>
      </c>
      <c r="G150">
        <v>19</v>
      </c>
      <c r="H150">
        <v>11</v>
      </c>
      <c r="I150">
        <v>50.2</v>
      </c>
      <c r="J150">
        <v>57</v>
      </c>
      <c r="L150">
        <v>57.5</v>
      </c>
      <c r="P150">
        <v>56.8</v>
      </c>
      <c r="AG150" s="1">
        <v>22737</v>
      </c>
      <c r="AH150">
        <v>65.239998</v>
      </c>
      <c r="AI150" s="4">
        <f t="shared" si="48"/>
        <v>-6.1969875112730097E-2</v>
      </c>
      <c r="AJ150" s="4">
        <f t="shared" si="50"/>
        <v>-1.0718113940225995E-3</v>
      </c>
      <c r="AK150">
        <v>60.6</v>
      </c>
      <c r="AL150">
        <f t="shared" si="51"/>
        <v>49.1</v>
      </c>
      <c r="AZ150" s="3">
        <v>22706</v>
      </c>
      <c r="BA150" s="2">
        <v>61.1</v>
      </c>
      <c r="BB150" s="2" t="str">
        <f t="shared" si="38"/>
        <v>+</v>
      </c>
      <c r="BC150" s="2">
        <v>61.8</v>
      </c>
      <c r="BD150" s="8" t="str">
        <f t="shared" si="39"/>
        <v>+</v>
      </c>
      <c r="BE150" s="2">
        <v>64.7</v>
      </c>
      <c r="BF150" s="8" t="str">
        <f t="shared" si="40"/>
        <v>-</v>
      </c>
      <c r="BG150" s="2">
        <v>60.5</v>
      </c>
      <c r="BH150" s="8" t="str">
        <f t="shared" si="41"/>
        <v>+</v>
      </c>
      <c r="BI150" s="2">
        <v>56.2</v>
      </c>
      <c r="BJ150" s="8" t="str">
        <f t="shared" si="42"/>
        <v>-</v>
      </c>
      <c r="BK150" s="2">
        <v>58.6</v>
      </c>
      <c r="BL150" s="8" t="str">
        <f t="shared" si="43"/>
        <v>-</v>
      </c>
      <c r="BM150" s="2"/>
      <c r="BN150" s="8" t="str">
        <f t="shared" si="44"/>
        <v>+</v>
      </c>
      <c r="BO150" s="2">
        <v>54.7</v>
      </c>
      <c r="BP150" s="8" t="str">
        <f t="shared" si="49"/>
        <v>-</v>
      </c>
      <c r="BQ150" s="2"/>
      <c r="BR150" s="8" t="str">
        <f t="shared" si="45"/>
        <v>+</v>
      </c>
      <c r="BS150" s="2"/>
      <c r="BT150" s="8" t="str">
        <f t="shared" si="46"/>
        <v>+</v>
      </c>
      <c r="BU150" s="2"/>
      <c r="BV150" s="8" t="str">
        <f t="shared" si="47"/>
        <v>+</v>
      </c>
    </row>
    <row r="151" spans="1:74" x14ac:dyDescent="0.25">
      <c r="A151" s="1"/>
      <c r="B151" s="1">
        <v>39114</v>
      </c>
      <c r="C151">
        <v>51.9</v>
      </c>
      <c r="D151" s="1">
        <v>39114</v>
      </c>
      <c r="E151">
        <v>36</v>
      </c>
      <c r="F151">
        <v>43</v>
      </c>
      <c r="G151">
        <v>21</v>
      </c>
      <c r="H151">
        <v>15</v>
      </c>
      <c r="I151">
        <v>55.1</v>
      </c>
      <c r="J151">
        <v>47.4</v>
      </c>
      <c r="L151">
        <v>53.5</v>
      </c>
      <c r="P151">
        <v>53.6</v>
      </c>
      <c r="AG151" s="1">
        <v>22767</v>
      </c>
      <c r="AH151">
        <v>59.630001</v>
      </c>
      <c r="AI151" s="4">
        <f t="shared" si="48"/>
        <v>-8.5990146719501739E-2</v>
      </c>
      <c r="AJ151" s="4">
        <f t="shared" si="50"/>
        <v>-0.104116544594848</v>
      </c>
      <c r="AK151">
        <v>55.1</v>
      </c>
      <c r="AL151">
        <f t="shared" si="51"/>
        <v>57.6</v>
      </c>
      <c r="AZ151" s="3">
        <v>22737</v>
      </c>
      <c r="BA151" s="2">
        <v>60.6</v>
      </c>
      <c r="BB151" s="2" t="str">
        <f t="shared" si="38"/>
        <v>-</v>
      </c>
      <c r="BC151" s="2">
        <v>60.1</v>
      </c>
      <c r="BD151" s="8" t="str">
        <f t="shared" si="39"/>
        <v>-</v>
      </c>
      <c r="BE151" s="2">
        <v>66.900000000000006</v>
      </c>
      <c r="BF151" s="8" t="str">
        <f t="shared" si="40"/>
        <v>+</v>
      </c>
      <c r="BG151" s="2">
        <v>57.6</v>
      </c>
      <c r="BH151" s="8" t="str">
        <f t="shared" si="41"/>
        <v>-</v>
      </c>
      <c r="BI151" s="2">
        <v>57</v>
      </c>
      <c r="BJ151" s="8" t="str">
        <f t="shared" si="42"/>
        <v>+</v>
      </c>
      <c r="BK151" s="2">
        <v>57.5</v>
      </c>
      <c r="BL151" s="8" t="str">
        <f t="shared" si="43"/>
        <v>-</v>
      </c>
      <c r="BM151" s="2"/>
      <c r="BN151" s="8" t="str">
        <f t="shared" si="44"/>
        <v>+</v>
      </c>
      <c r="BO151" s="2">
        <v>56.8</v>
      </c>
      <c r="BP151" s="8" t="str">
        <f t="shared" si="49"/>
        <v>+</v>
      </c>
      <c r="BQ151" s="2"/>
      <c r="BR151" s="8" t="str">
        <f t="shared" si="45"/>
        <v>+</v>
      </c>
      <c r="BS151" s="2"/>
      <c r="BT151" s="8" t="str">
        <f t="shared" si="46"/>
        <v>+</v>
      </c>
      <c r="BU151" s="2"/>
      <c r="BV151" s="8" t="str">
        <f t="shared" si="47"/>
        <v>+</v>
      </c>
    </row>
    <row r="152" spans="1:74" x14ac:dyDescent="0.25">
      <c r="A152" s="1"/>
      <c r="B152" s="1">
        <v>39083</v>
      </c>
      <c r="C152">
        <v>49.5</v>
      </c>
      <c r="D152" s="1">
        <v>39083</v>
      </c>
      <c r="E152">
        <v>27</v>
      </c>
      <c r="F152">
        <v>45</v>
      </c>
      <c r="G152">
        <v>28</v>
      </c>
      <c r="H152">
        <v>-1</v>
      </c>
      <c r="I152">
        <v>52.2</v>
      </c>
      <c r="J152">
        <v>45.2</v>
      </c>
      <c r="L152">
        <v>50.3</v>
      </c>
      <c r="P152">
        <v>52</v>
      </c>
      <c r="AG152" s="1">
        <v>22798</v>
      </c>
      <c r="AH152">
        <v>54.75</v>
      </c>
      <c r="AI152" s="4">
        <f t="shared" si="48"/>
        <v>-8.183801640385685E-2</v>
      </c>
      <c r="AJ152" s="4">
        <f t="shared" si="50"/>
        <v>-0.15300122452043977</v>
      </c>
      <c r="AK152">
        <v>52.2</v>
      </c>
      <c r="AL152">
        <f t="shared" si="51"/>
        <v>58.9</v>
      </c>
      <c r="AZ152" s="3">
        <v>22767</v>
      </c>
      <c r="BA152" s="2">
        <v>55.1</v>
      </c>
      <c r="BB152" s="2" t="str">
        <f t="shared" si="38"/>
        <v>-</v>
      </c>
      <c r="BC152" s="2">
        <v>57.3</v>
      </c>
      <c r="BD152" s="8" t="str">
        <f t="shared" si="39"/>
        <v>-</v>
      </c>
      <c r="BE152" s="2">
        <v>57.4</v>
      </c>
      <c r="BF152" s="8" t="str">
        <f t="shared" si="40"/>
        <v>-</v>
      </c>
      <c r="BG152" s="2">
        <v>55.6</v>
      </c>
      <c r="BH152" s="8" t="str">
        <f t="shared" si="41"/>
        <v>-</v>
      </c>
      <c r="BI152" s="2">
        <v>47.4</v>
      </c>
      <c r="BJ152" s="8" t="str">
        <f t="shared" si="42"/>
        <v>-</v>
      </c>
      <c r="BK152" s="2">
        <v>53.5</v>
      </c>
      <c r="BL152" s="8" t="str">
        <f t="shared" si="43"/>
        <v>-</v>
      </c>
      <c r="BM152" s="2"/>
      <c r="BN152" s="8" t="str">
        <f t="shared" si="44"/>
        <v>+</v>
      </c>
      <c r="BO152" s="2">
        <v>53.6</v>
      </c>
      <c r="BP152" s="8" t="str">
        <f t="shared" si="49"/>
        <v>-</v>
      </c>
      <c r="BQ152" s="2"/>
      <c r="BR152" s="8" t="str">
        <f t="shared" si="45"/>
        <v>+</v>
      </c>
      <c r="BS152" s="2"/>
      <c r="BT152" s="8" t="str">
        <f t="shared" si="46"/>
        <v>+</v>
      </c>
      <c r="BU152" s="2"/>
      <c r="BV152" s="8" t="str">
        <f t="shared" si="47"/>
        <v>+</v>
      </c>
    </row>
    <row r="153" spans="1:74" x14ac:dyDescent="0.25">
      <c r="A153" s="1"/>
      <c r="B153" s="1">
        <v>39052</v>
      </c>
      <c r="C153">
        <v>51.4</v>
      </c>
      <c r="D153" s="1">
        <v>39052</v>
      </c>
      <c r="E153">
        <v>30</v>
      </c>
      <c r="F153">
        <v>37</v>
      </c>
      <c r="G153">
        <v>33</v>
      </c>
      <c r="H153">
        <v>-3</v>
      </c>
      <c r="I153">
        <v>51.4</v>
      </c>
      <c r="J153">
        <v>43.3</v>
      </c>
      <c r="L153">
        <v>46.4</v>
      </c>
      <c r="P153">
        <v>51.7</v>
      </c>
      <c r="AG153" s="1">
        <v>22828</v>
      </c>
      <c r="AH153">
        <v>58.23</v>
      </c>
      <c r="AI153" s="4">
        <f t="shared" si="48"/>
        <v>6.3561643835616383E-2</v>
      </c>
      <c r="AJ153" s="4">
        <f t="shared" si="50"/>
        <v>-0.12777114656167929</v>
      </c>
      <c r="AK153">
        <v>50.8</v>
      </c>
      <c r="AL153">
        <f t="shared" si="51"/>
        <v>58.1</v>
      </c>
      <c r="AZ153" s="3">
        <v>22798</v>
      </c>
      <c r="BA153" s="2">
        <v>52.2</v>
      </c>
      <c r="BB153" s="2" t="str">
        <f t="shared" si="38"/>
        <v>-</v>
      </c>
      <c r="BC153" s="2">
        <v>53.6</v>
      </c>
      <c r="BD153" s="8" t="str">
        <f t="shared" si="39"/>
        <v>-</v>
      </c>
      <c r="BE153" s="2">
        <v>55.3</v>
      </c>
      <c r="BF153" s="8" t="str">
        <f t="shared" si="40"/>
        <v>-</v>
      </c>
      <c r="BG153" s="2">
        <v>52.3</v>
      </c>
      <c r="BH153" s="8" t="str">
        <f t="shared" si="41"/>
        <v>-</v>
      </c>
      <c r="BI153" s="2">
        <v>45.2</v>
      </c>
      <c r="BJ153" s="8" t="str">
        <f t="shared" si="42"/>
        <v>-</v>
      </c>
      <c r="BK153" s="2">
        <v>50.3</v>
      </c>
      <c r="BL153" s="8" t="str">
        <f t="shared" si="43"/>
        <v>-</v>
      </c>
      <c r="BM153" s="2"/>
      <c r="BN153" s="8" t="str">
        <f t="shared" si="44"/>
        <v>+</v>
      </c>
      <c r="BO153" s="2">
        <v>52</v>
      </c>
      <c r="BP153" s="8" t="str">
        <f t="shared" si="49"/>
        <v>-</v>
      </c>
      <c r="BQ153" s="2"/>
      <c r="BR153" s="8" t="str">
        <f t="shared" si="45"/>
        <v>+</v>
      </c>
      <c r="BS153" s="2"/>
      <c r="BT153" s="8" t="str">
        <f t="shared" si="46"/>
        <v>+</v>
      </c>
      <c r="BU153" s="2"/>
      <c r="BV153" s="8" t="str">
        <f t="shared" si="47"/>
        <v>+</v>
      </c>
    </row>
    <row r="154" spans="1:74" x14ac:dyDescent="0.25">
      <c r="A154" s="1"/>
      <c r="B154" s="1">
        <v>39022</v>
      </c>
      <c r="C154">
        <v>50.3</v>
      </c>
      <c r="D154" s="1">
        <v>39022</v>
      </c>
      <c r="E154">
        <v>22</v>
      </c>
      <c r="F154">
        <v>51</v>
      </c>
      <c r="G154">
        <v>27</v>
      </c>
      <c r="H154">
        <v>-5</v>
      </c>
      <c r="I154">
        <v>50.8</v>
      </c>
      <c r="J154">
        <v>45.1</v>
      </c>
      <c r="L154">
        <v>43.8</v>
      </c>
      <c r="P154">
        <v>51.6</v>
      </c>
      <c r="AG154" s="1">
        <v>22859</v>
      </c>
      <c r="AH154">
        <v>59.119999</v>
      </c>
      <c r="AI154" s="4">
        <f t="shared" si="48"/>
        <v>1.5284200583891518E-2</v>
      </c>
      <c r="AJ154" s="4">
        <f t="shared" si="50"/>
        <v>-0.13148231232554713</v>
      </c>
      <c r="AK154">
        <v>51</v>
      </c>
      <c r="AL154">
        <f t="shared" si="51"/>
        <v>58.2</v>
      </c>
      <c r="AZ154" s="3">
        <v>22828</v>
      </c>
      <c r="BA154" s="2">
        <v>50.8</v>
      </c>
      <c r="BB154" s="2" t="str">
        <f t="shared" si="38"/>
        <v>-</v>
      </c>
      <c r="BC154" s="2">
        <v>52.5</v>
      </c>
      <c r="BD154" s="8" t="str">
        <f t="shared" si="39"/>
        <v>-</v>
      </c>
      <c r="BE154" s="2">
        <v>54.8</v>
      </c>
      <c r="BF154" s="8" t="str">
        <f t="shared" si="40"/>
        <v>-</v>
      </c>
      <c r="BG154" s="2">
        <v>51.6</v>
      </c>
      <c r="BH154" s="8" t="str">
        <f t="shared" si="41"/>
        <v>-</v>
      </c>
      <c r="BI154" s="2">
        <v>43.3</v>
      </c>
      <c r="BJ154" s="8" t="str">
        <f t="shared" si="42"/>
        <v>-</v>
      </c>
      <c r="BK154" s="2">
        <v>46.4</v>
      </c>
      <c r="BL154" s="8" t="str">
        <f t="shared" si="43"/>
        <v>-</v>
      </c>
      <c r="BM154" s="2"/>
      <c r="BN154" s="8" t="str">
        <f t="shared" si="44"/>
        <v>+</v>
      </c>
      <c r="BO154" s="2">
        <v>51.7</v>
      </c>
      <c r="BP154" s="8" t="str">
        <f t="shared" si="49"/>
        <v>-</v>
      </c>
      <c r="BQ154" s="2"/>
      <c r="BR154" s="8" t="str">
        <f t="shared" si="45"/>
        <v>+</v>
      </c>
      <c r="BS154" s="2"/>
      <c r="BT154" s="8" t="str">
        <f t="shared" si="46"/>
        <v>+</v>
      </c>
      <c r="BU154" s="2"/>
      <c r="BV154" s="8" t="str">
        <f t="shared" si="47"/>
        <v>+</v>
      </c>
    </row>
    <row r="155" spans="1:74" x14ac:dyDescent="0.25">
      <c r="A155" s="1"/>
      <c r="B155" s="1">
        <v>38991</v>
      </c>
      <c r="C155">
        <v>51.4</v>
      </c>
      <c r="D155" s="1">
        <v>38991</v>
      </c>
      <c r="E155">
        <v>26</v>
      </c>
      <c r="F155">
        <v>47</v>
      </c>
      <c r="G155">
        <v>27</v>
      </c>
      <c r="H155">
        <v>-1</v>
      </c>
      <c r="I155">
        <v>54.1</v>
      </c>
      <c r="J155">
        <v>43.7</v>
      </c>
      <c r="L155">
        <v>45.2</v>
      </c>
      <c r="P155">
        <v>47.7</v>
      </c>
      <c r="AG155" s="1">
        <v>22890</v>
      </c>
      <c r="AH155">
        <v>56.27</v>
      </c>
      <c r="AI155" s="4">
        <f t="shared" si="48"/>
        <v>-4.8207020436519234E-2</v>
      </c>
      <c r="AJ155" s="4">
        <f t="shared" si="50"/>
        <v>-0.15675112437804017</v>
      </c>
      <c r="AK155">
        <v>49.5</v>
      </c>
      <c r="AL155">
        <f t="shared" si="51"/>
        <v>60.7</v>
      </c>
      <c r="AZ155" s="3">
        <v>22859</v>
      </c>
      <c r="BA155" s="2">
        <v>51</v>
      </c>
      <c r="BB155" s="2" t="str">
        <f t="shared" si="38"/>
        <v>+</v>
      </c>
      <c r="BC155" s="2">
        <v>53.2</v>
      </c>
      <c r="BD155" s="8" t="str">
        <f t="shared" si="39"/>
        <v>+</v>
      </c>
      <c r="BE155" s="2">
        <v>54.7</v>
      </c>
      <c r="BF155" s="8" t="str">
        <f t="shared" si="40"/>
        <v>-</v>
      </c>
      <c r="BG155" s="2">
        <v>51.2</v>
      </c>
      <c r="BH155" s="8" t="str">
        <f t="shared" si="41"/>
        <v>-</v>
      </c>
      <c r="BI155" s="2">
        <v>45.1</v>
      </c>
      <c r="BJ155" s="8" t="str">
        <f t="shared" si="42"/>
        <v>+</v>
      </c>
      <c r="BK155" s="2">
        <v>43.8</v>
      </c>
      <c r="BL155" s="8" t="str">
        <f t="shared" si="43"/>
        <v>-</v>
      </c>
      <c r="BM155" s="2"/>
      <c r="BN155" s="8" t="str">
        <f t="shared" si="44"/>
        <v>+</v>
      </c>
      <c r="BO155" s="2">
        <v>51.6</v>
      </c>
      <c r="BP155" s="8" t="str">
        <f t="shared" si="49"/>
        <v>-</v>
      </c>
      <c r="BQ155" s="2"/>
      <c r="BR155" s="8" t="str">
        <f t="shared" si="45"/>
        <v>+</v>
      </c>
      <c r="BS155" s="2"/>
      <c r="BT155" s="8" t="str">
        <f t="shared" si="46"/>
        <v>+</v>
      </c>
      <c r="BU155" s="2"/>
      <c r="BV155" s="8" t="str">
        <f t="shared" si="47"/>
        <v>+</v>
      </c>
    </row>
    <row r="156" spans="1:74" x14ac:dyDescent="0.25">
      <c r="A156" s="1"/>
      <c r="B156" s="1">
        <v>38961</v>
      </c>
      <c r="C156">
        <v>52.2</v>
      </c>
      <c r="D156" s="1">
        <v>38961</v>
      </c>
      <c r="E156">
        <v>28</v>
      </c>
      <c r="F156">
        <v>54</v>
      </c>
      <c r="G156">
        <v>18</v>
      </c>
      <c r="H156">
        <v>10</v>
      </c>
      <c r="I156">
        <v>54.8</v>
      </c>
      <c r="J156">
        <v>45.1</v>
      </c>
      <c r="L156">
        <v>42.5</v>
      </c>
      <c r="P156">
        <v>45.4</v>
      </c>
      <c r="AG156" s="1">
        <v>22920</v>
      </c>
      <c r="AH156">
        <v>56.52</v>
      </c>
      <c r="AI156" s="4">
        <f t="shared" si="48"/>
        <v>4.4428647591967301E-3</v>
      </c>
      <c r="AJ156" s="4">
        <f t="shared" si="50"/>
        <v>-0.1763334664966423</v>
      </c>
      <c r="AK156">
        <v>50</v>
      </c>
      <c r="AL156">
        <f t="shared" si="51"/>
        <v>63</v>
      </c>
      <c r="AZ156" s="3">
        <v>22890</v>
      </c>
      <c r="BA156" s="2">
        <v>49.5</v>
      </c>
      <c r="BB156" s="2" t="str">
        <f t="shared" si="38"/>
        <v>-</v>
      </c>
      <c r="BC156" s="2">
        <v>52.9</v>
      </c>
      <c r="BD156" s="8" t="str">
        <f t="shared" si="39"/>
        <v>-</v>
      </c>
      <c r="BE156" s="2">
        <v>52.5</v>
      </c>
      <c r="BF156" s="8" t="str">
        <f t="shared" si="40"/>
        <v>-</v>
      </c>
      <c r="BG156" s="2">
        <v>47</v>
      </c>
      <c r="BH156" s="8" t="str">
        <f t="shared" si="41"/>
        <v>-</v>
      </c>
      <c r="BI156" s="2">
        <v>43.7</v>
      </c>
      <c r="BJ156" s="8" t="str">
        <f t="shared" si="42"/>
        <v>-</v>
      </c>
      <c r="BK156" s="2">
        <v>45.2</v>
      </c>
      <c r="BL156" s="8" t="str">
        <f t="shared" si="43"/>
        <v>+</v>
      </c>
      <c r="BM156" s="2"/>
      <c r="BN156" s="8" t="str">
        <f t="shared" si="44"/>
        <v>+</v>
      </c>
      <c r="BO156" s="2">
        <v>47.7</v>
      </c>
      <c r="BP156" s="8" t="str">
        <f t="shared" si="49"/>
        <v>-</v>
      </c>
      <c r="BQ156" s="2"/>
      <c r="BR156" s="8" t="str">
        <f t="shared" si="45"/>
        <v>+</v>
      </c>
      <c r="BS156" s="2"/>
      <c r="BT156" s="8" t="str">
        <f t="shared" si="46"/>
        <v>+</v>
      </c>
      <c r="BU156" s="2"/>
      <c r="BV156" s="8" t="str">
        <f t="shared" si="47"/>
        <v>+</v>
      </c>
    </row>
    <row r="157" spans="1:74" x14ac:dyDescent="0.25">
      <c r="A157" s="1"/>
      <c r="B157" s="1">
        <v>38930</v>
      </c>
      <c r="C157">
        <v>53.7</v>
      </c>
      <c r="D157" s="1">
        <v>38930</v>
      </c>
      <c r="E157">
        <v>27</v>
      </c>
      <c r="F157">
        <v>51</v>
      </c>
      <c r="G157">
        <v>22</v>
      </c>
      <c r="H157">
        <v>5</v>
      </c>
      <c r="I157">
        <v>55.3</v>
      </c>
      <c r="J157">
        <v>46.7</v>
      </c>
      <c r="L157">
        <v>46.2</v>
      </c>
      <c r="P157">
        <v>43.9</v>
      </c>
      <c r="AG157" s="1">
        <v>22951</v>
      </c>
      <c r="AH157">
        <v>62.259998000000003</v>
      </c>
      <c r="AI157" s="4">
        <f t="shared" si="48"/>
        <v>0.1015569355980184</v>
      </c>
      <c r="AJ157" s="4">
        <f t="shared" si="50"/>
        <v>-0.12703311833987649</v>
      </c>
      <c r="AK157">
        <v>51.2</v>
      </c>
      <c r="AL157">
        <f t="shared" si="51"/>
        <v>62.2</v>
      </c>
      <c r="AZ157" s="3">
        <v>22920</v>
      </c>
      <c r="BA157" s="2">
        <v>50</v>
      </c>
      <c r="BB157" s="2" t="str">
        <f t="shared" si="38"/>
        <v>+</v>
      </c>
      <c r="BC157" s="2">
        <v>53</v>
      </c>
      <c r="BD157" s="8" t="str">
        <f t="shared" si="39"/>
        <v>+</v>
      </c>
      <c r="BE157" s="2">
        <v>52.4</v>
      </c>
      <c r="BF157" s="8" t="str">
        <f t="shared" si="40"/>
        <v>-</v>
      </c>
      <c r="BG157" s="2">
        <v>49.7</v>
      </c>
      <c r="BH157" s="8" t="str">
        <f t="shared" si="41"/>
        <v>+</v>
      </c>
      <c r="BI157" s="2">
        <v>45.1</v>
      </c>
      <c r="BJ157" s="8" t="str">
        <f t="shared" si="42"/>
        <v>+</v>
      </c>
      <c r="BK157" s="2">
        <v>42.5</v>
      </c>
      <c r="BL157" s="8" t="str">
        <f t="shared" si="43"/>
        <v>-</v>
      </c>
      <c r="BM157" s="2"/>
      <c r="BN157" s="8" t="str">
        <f t="shared" si="44"/>
        <v>+</v>
      </c>
      <c r="BO157" s="2">
        <v>45.4</v>
      </c>
      <c r="BP157" s="8" t="str">
        <f t="shared" si="49"/>
        <v>-</v>
      </c>
      <c r="BQ157" s="2"/>
      <c r="BR157" s="8" t="str">
        <f t="shared" si="45"/>
        <v>+</v>
      </c>
      <c r="BS157" s="2"/>
      <c r="BT157" s="8" t="str">
        <f t="shared" si="46"/>
        <v>+</v>
      </c>
      <c r="BU157" s="2"/>
      <c r="BV157" s="8" t="str">
        <f t="shared" si="47"/>
        <v>+</v>
      </c>
    </row>
    <row r="158" spans="1:74" x14ac:dyDescent="0.25">
      <c r="A158" s="1"/>
      <c r="B158" s="1">
        <v>38899</v>
      </c>
      <c r="C158">
        <v>53</v>
      </c>
      <c r="D158" s="1">
        <v>38899</v>
      </c>
      <c r="E158">
        <v>29</v>
      </c>
      <c r="F158">
        <v>52</v>
      </c>
      <c r="G158">
        <v>19</v>
      </c>
      <c r="H158">
        <v>10</v>
      </c>
      <c r="I158">
        <v>55.8</v>
      </c>
      <c r="J158">
        <v>48.7</v>
      </c>
      <c r="L158">
        <v>51.5</v>
      </c>
      <c r="P158">
        <v>47.1</v>
      </c>
      <c r="AG158" s="1">
        <v>22981</v>
      </c>
      <c r="AH158">
        <v>63.099997999999999</v>
      </c>
      <c r="AI158" s="4">
        <f t="shared" si="48"/>
        <v>1.349180897821417E-2</v>
      </c>
      <c r="AJ158" s="4">
        <f t="shared" si="50"/>
        <v>-0.11809929623622803</v>
      </c>
      <c r="AK158">
        <v>53.8</v>
      </c>
      <c r="AL158">
        <f t="shared" si="51"/>
        <v>59</v>
      </c>
      <c r="AZ158" s="3">
        <v>22951</v>
      </c>
      <c r="BA158" s="2">
        <v>51.2</v>
      </c>
      <c r="BB158" s="2" t="str">
        <f t="shared" si="38"/>
        <v>+</v>
      </c>
      <c r="BC158" s="2">
        <v>53.6</v>
      </c>
      <c r="BD158" s="8" t="str">
        <f t="shared" si="39"/>
        <v>+</v>
      </c>
      <c r="BE158" s="2">
        <v>54</v>
      </c>
      <c r="BF158" s="8" t="str">
        <f t="shared" si="40"/>
        <v>+</v>
      </c>
      <c r="BG158" s="2">
        <v>49.9</v>
      </c>
      <c r="BH158" s="8" t="str">
        <f t="shared" si="41"/>
        <v>+</v>
      </c>
      <c r="BI158" s="2">
        <v>46.7</v>
      </c>
      <c r="BJ158" s="8" t="str">
        <f t="shared" si="42"/>
        <v>+</v>
      </c>
      <c r="BK158" s="2">
        <v>46.2</v>
      </c>
      <c r="BL158" s="8" t="str">
        <f t="shared" si="43"/>
        <v>+</v>
      </c>
      <c r="BM158" s="2"/>
      <c r="BN158" s="8" t="str">
        <f t="shared" si="44"/>
        <v>+</v>
      </c>
      <c r="BO158" s="2">
        <v>43.9</v>
      </c>
      <c r="BP158" s="8" t="str">
        <f t="shared" si="49"/>
        <v>-</v>
      </c>
      <c r="BQ158" s="2"/>
      <c r="BR158" s="8" t="str">
        <f t="shared" si="45"/>
        <v>+</v>
      </c>
      <c r="BS158" s="2"/>
      <c r="BT158" s="8" t="str">
        <f t="shared" si="46"/>
        <v>+</v>
      </c>
      <c r="BU158" s="2"/>
      <c r="BV158" s="8" t="str">
        <f t="shared" si="47"/>
        <v>+</v>
      </c>
    </row>
    <row r="159" spans="1:74" x14ac:dyDescent="0.25">
      <c r="A159" s="1"/>
      <c r="B159" s="1">
        <v>38869</v>
      </c>
      <c r="C159">
        <v>52</v>
      </c>
      <c r="D159" s="1">
        <v>38869</v>
      </c>
      <c r="E159">
        <v>34</v>
      </c>
      <c r="F159">
        <v>48</v>
      </c>
      <c r="G159">
        <v>18</v>
      </c>
      <c r="H159">
        <v>16</v>
      </c>
      <c r="I159">
        <v>55</v>
      </c>
      <c r="J159">
        <v>50.1</v>
      </c>
      <c r="L159">
        <v>50.1</v>
      </c>
      <c r="P159">
        <v>47.3</v>
      </c>
      <c r="AG159" s="1">
        <v>23012</v>
      </c>
      <c r="AH159">
        <v>66.199996999999996</v>
      </c>
      <c r="AI159" s="4">
        <f t="shared" si="48"/>
        <v>4.9128353379662495E-2</v>
      </c>
      <c r="AJ159" s="4">
        <f t="shared" si="50"/>
        <v>-3.8349784331771358E-2</v>
      </c>
      <c r="AK159">
        <v>57.2</v>
      </c>
      <c r="AL159">
        <f t="shared" si="51"/>
        <v>64.2</v>
      </c>
      <c r="AZ159" s="3">
        <v>22981</v>
      </c>
      <c r="BA159" s="2">
        <v>53.8</v>
      </c>
      <c r="BB159" s="2" t="str">
        <f t="shared" si="38"/>
        <v>+</v>
      </c>
      <c r="BC159" s="2">
        <v>57.8</v>
      </c>
      <c r="BD159" s="8" t="str">
        <f t="shared" si="39"/>
        <v>+</v>
      </c>
      <c r="BE159" s="2">
        <v>56.9</v>
      </c>
      <c r="BF159" s="8" t="str">
        <f t="shared" si="40"/>
        <v>+</v>
      </c>
      <c r="BG159" s="2">
        <v>48.7</v>
      </c>
      <c r="BH159" s="8" t="str">
        <f t="shared" si="41"/>
        <v>-</v>
      </c>
      <c r="BI159" s="2">
        <v>48.7</v>
      </c>
      <c r="BJ159" s="8" t="str">
        <f t="shared" si="42"/>
        <v>+</v>
      </c>
      <c r="BK159" s="2">
        <v>51.5</v>
      </c>
      <c r="BL159" s="8" t="str">
        <f t="shared" si="43"/>
        <v>+</v>
      </c>
      <c r="BM159" s="2"/>
      <c r="BN159" s="8" t="str">
        <f t="shared" si="44"/>
        <v>+</v>
      </c>
      <c r="BO159" s="2">
        <v>47.1</v>
      </c>
      <c r="BP159" s="8" t="str">
        <f t="shared" si="49"/>
        <v>+</v>
      </c>
      <c r="BQ159" s="2"/>
      <c r="BR159" s="8" t="str">
        <f t="shared" si="45"/>
        <v>+</v>
      </c>
      <c r="BS159" s="2"/>
      <c r="BT159" s="8" t="str">
        <f t="shared" si="46"/>
        <v>+</v>
      </c>
      <c r="BU159" s="2"/>
      <c r="BV159" s="8" t="str">
        <f t="shared" si="47"/>
        <v>+</v>
      </c>
    </row>
    <row r="160" spans="1:74" x14ac:dyDescent="0.25">
      <c r="A160" s="1"/>
      <c r="B160" s="1">
        <v>38838</v>
      </c>
      <c r="C160">
        <v>53.7</v>
      </c>
      <c r="D160" s="1">
        <v>38838</v>
      </c>
      <c r="E160">
        <v>31</v>
      </c>
      <c r="F160">
        <v>49</v>
      </c>
      <c r="G160">
        <v>20</v>
      </c>
      <c r="H160">
        <v>11</v>
      </c>
      <c r="I160">
        <v>54.9</v>
      </c>
      <c r="J160">
        <v>50.4</v>
      </c>
      <c r="L160">
        <v>47.4</v>
      </c>
      <c r="P160">
        <v>48.5</v>
      </c>
      <c r="AG160" s="1">
        <v>23043</v>
      </c>
      <c r="AH160">
        <v>64.290001000000004</v>
      </c>
      <c r="AI160" s="4">
        <f t="shared" si="48"/>
        <v>-2.8851904630750852E-2</v>
      </c>
      <c r="AJ160" s="4">
        <f t="shared" si="50"/>
        <v>-8.1046284749089162E-2</v>
      </c>
      <c r="AK160">
        <v>55.2</v>
      </c>
      <c r="AL160">
        <f t="shared" si="51"/>
        <v>60.9</v>
      </c>
      <c r="AZ160" s="3">
        <v>23012</v>
      </c>
      <c r="BA160" s="2">
        <v>57.2</v>
      </c>
      <c r="BB160" s="2" t="str">
        <f t="shared" si="38"/>
        <v>+</v>
      </c>
      <c r="BC160" s="2">
        <v>59.7</v>
      </c>
      <c r="BD160" s="8" t="str">
        <f t="shared" si="39"/>
        <v>+</v>
      </c>
      <c r="BE160" s="2">
        <v>63.3</v>
      </c>
      <c r="BF160" s="8" t="str">
        <f t="shared" si="40"/>
        <v>+</v>
      </c>
      <c r="BG160" s="2">
        <v>54.6</v>
      </c>
      <c r="BH160" s="8" t="str">
        <f t="shared" si="41"/>
        <v>+</v>
      </c>
      <c r="BI160" s="2">
        <v>50.1</v>
      </c>
      <c r="BJ160" s="8" t="str">
        <f t="shared" si="42"/>
        <v>+</v>
      </c>
      <c r="BK160" s="2">
        <v>50.1</v>
      </c>
      <c r="BL160" s="8" t="str">
        <f t="shared" si="43"/>
        <v>-</v>
      </c>
      <c r="BM160" s="2"/>
      <c r="BN160" s="8" t="str">
        <f t="shared" si="44"/>
        <v>+</v>
      </c>
      <c r="BO160" s="2">
        <v>47.3</v>
      </c>
      <c r="BP160" s="8" t="str">
        <f t="shared" si="49"/>
        <v>+</v>
      </c>
      <c r="BQ160" s="2"/>
      <c r="BR160" s="8" t="str">
        <f t="shared" si="45"/>
        <v>+</v>
      </c>
      <c r="BS160" s="2"/>
      <c r="BT160" s="8" t="str">
        <f t="shared" si="46"/>
        <v>+</v>
      </c>
      <c r="BU160" s="2"/>
      <c r="BV160" s="8" t="str">
        <f t="shared" si="47"/>
        <v>+</v>
      </c>
    </row>
    <row r="161" spans="1:74" x14ac:dyDescent="0.25">
      <c r="A161" s="1"/>
      <c r="B161" s="1">
        <v>38808</v>
      </c>
      <c r="C161">
        <v>55.2</v>
      </c>
      <c r="D161" s="1">
        <v>38808</v>
      </c>
      <c r="E161">
        <v>35</v>
      </c>
      <c r="F161">
        <v>53</v>
      </c>
      <c r="G161">
        <v>12</v>
      </c>
      <c r="H161">
        <v>23</v>
      </c>
      <c r="I161">
        <v>55.7</v>
      </c>
      <c r="J161">
        <v>51</v>
      </c>
      <c r="L161">
        <v>48.3</v>
      </c>
      <c r="P161">
        <v>51.7</v>
      </c>
      <c r="AG161" s="1">
        <v>23071</v>
      </c>
      <c r="AH161">
        <v>66.569999999999993</v>
      </c>
      <c r="AI161" s="4">
        <f t="shared" si="48"/>
        <v>3.5464286273692691E-2</v>
      </c>
      <c r="AJ161" s="4">
        <f t="shared" si="50"/>
        <v>-4.284691403967316E-2</v>
      </c>
      <c r="AK161">
        <v>55.1</v>
      </c>
      <c r="AL161">
        <f t="shared" si="51"/>
        <v>61.1</v>
      </c>
      <c r="AZ161" s="3">
        <v>23043</v>
      </c>
      <c r="BA161" s="2">
        <v>55.2</v>
      </c>
      <c r="BB161" s="2" t="str">
        <f t="shared" si="38"/>
        <v>-</v>
      </c>
      <c r="BC161" s="2">
        <v>60.9</v>
      </c>
      <c r="BD161" s="8" t="str">
        <f t="shared" si="39"/>
        <v>+</v>
      </c>
      <c r="BE161" s="2">
        <v>56.5</v>
      </c>
      <c r="BF161" s="8" t="str">
        <f t="shared" si="40"/>
        <v>-</v>
      </c>
      <c r="BG161" s="2">
        <v>52.5</v>
      </c>
      <c r="BH161" s="8" t="str">
        <f t="shared" si="41"/>
        <v>-</v>
      </c>
      <c r="BI161" s="2">
        <v>50.4</v>
      </c>
      <c r="BJ161" s="8" t="str">
        <f t="shared" si="42"/>
        <v>+</v>
      </c>
      <c r="BK161" s="2">
        <v>47.4</v>
      </c>
      <c r="BL161" s="8" t="str">
        <f t="shared" si="43"/>
        <v>-</v>
      </c>
      <c r="BM161" s="2"/>
      <c r="BN161" s="8" t="str">
        <f t="shared" si="44"/>
        <v>+</v>
      </c>
      <c r="BO161" s="2">
        <v>48.5</v>
      </c>
      <c r="BP161" s="8" t="str">
        <f t="shared" si="49"/>
        <v>+</v>
      </c>
      <c r="BQ161" s="2"/>
      <c r="BR161" s="8" t="str">
        <f t="shared" si="45"/>
        <v>+</v>
      </c>
      <c r="BS161" s="2"/>
      <c r="BT161" s="8" t="str">
        <f t="shared" si="46"/>
        <v>+</v>
      </c>
      <c r="BU161" s="2"/>
      <c r="BV161" s="8" t="str">
        <f t="shared" si="47"/>
        <v>+</v>
      </c>
    </row>
    <row r="162" spans="1:74" x14ac:dyDescent="0.25">
      <c r="A162" s="1"/>
      <c r="B162" s="1">
        <v>38777</v>
      </c>
      <c r="C162">
        <v>54.3</v>
      </c>
      <c r="D162" s="1">
        <v>38777</v>
      </c>
      <c r="E162">
        <v>37</v>
      </c>
      <c r="F162">
        <v>51</v>
      </c>
      <c r="G162">
        <v>12</v>
      </c>
      <c r="H162">
        <v>25</v>
      </c>
      <c r="I162">
        <v>57</v>
      </c>
      <c r="J162">
        <v>54.9</v>
      </c>
      <c r="L162">
        <v>46.8</v>
      </c>
      <c r="P162">
        <v>47.5</v>
      </c>
      <c r="AG162" s="1">
        <v>23102</v>
      </c>
      <c r="AH162">
        <v>69.800003000000004</v>
      </c>
      <c r="AI162" s="4">
        <f t="shared" si="48"/>
        <v>4.8520399579390278E-2</v>
      </c>
      <c r="AJ162" s="4">
        <f t="shared" si="50"/>
        <v>6.9895848249412945E-2</v>
      </c>
      <c r="AK162">
        <v>54.7</v>
      </c>
      <c r="AL162">
        <f t="shared" si="51"/>
        <v>60.6</v>
      </c>
      <c r="AZ162" s="3">
        <v>23071</v>
      </c>
      <c r="BA162" s="2">
        <v>55.1</v>
      </c>
      <c r="BB162" s="2" t="str">
        <f t="shared" si="38"/>
        <v>-</v>
      </c>
      <c r="BC162" s="2">
        <v>60.4</v>
      </c>
      <c r="BD162" s="8" t="str">
        <f t="shared" si="39"/>
        <v>-</v>
      </c>
      <c r="BE162" s="2">
        <v>57.7</v>
      </c>
      <c r="BF162" s="8" t="str">
        <f t="shared" si="40"/>
        <v>+</v>
      </c>
      <c r="BG162" s="2">
        <v>50.2</v>
      </c>
      <c r="BH162" s="8" t="str">
        <f t="shared" si="41"/>
        <v>-</v>
      </c>
      <c r="BI162" s="2">
        <v>51</v>
      </c>
      <c r="BJ162" s="8" t="str">
        <f t="shared" si="42"/>
        <v>+</v>
      </c>
      <c r="BK162" s="2">
        <v>48.3</v>
      </c>
      <c r="BL162" s="8" t="str">
        <f t="shared" si="43"/>
        <v>+</v>
      </c>
      <c r="BM162" s="2"/>
      <c r="BN162" s="8" t="str">
        <f t="shared" si="44"/>
        <v>+</v>
      </c>
      <c r="BO162" s="2">
        <v>51.7</v>
      </c>
      <c r="BP162" s="8" t="str">
        <f t="shared" si="49"/>
        <v>+</v>
      </c>
      <c r="BQ162" s="2"/>
      <c r="BR162" s="8" t="str">
        <f t="shared" si="45"/>
        <v>+</v>
      </c>
      <c r="BS162" s="2"/>
      <c r="BT162" s="8" t="str">
        <f t="shared" si="46"/>
        <v>+</v>
      </c>
      <c r="BU162" s="2"/>
      <c r="BV162" s="8" t="str">
        <f t="shared" si="47"/>
        <v>+</v>
      </c>
    </row>
    <row r="163" spans="1:74" x14ac:dyDescent="0.25">
      <c r="A163" s="1"/>
      <c r="B163" s="1">
        <v>38749</v>
      </c>
      <c r="C163">
        <v>55.8</v>
      </c>
      <c r="D163" s="1">
        <v>38749</v>
      </c>
      <c r="E163">
        <v>38</v>
      </c>
      <c r="F163">
        <v>51</v>
      </c>
      <c r="G163">
        <v>11</v>
      </c>
      <c r="H163">
        <v>27</v>
      </c>
      <c r="I163">
        <v>61</v>
      </c>
      <c r="J163">
        <v>58.2</v>
      </c>
      <c r="L163">
        <v>48.6</v>
      </c>
      <c r="P163">
        <v>55</v>
      </c>
      <c r="AG163" s="1">
        <v>23132</v>
      </c>
      <c r="AH163">
        <v>70.800003000000004</v>
      </c>
      <c r="AI163" s="4">
        <f t="shared" si="48"/>
        <v>1.4326646948711448E-2</v>
      </c>
      <c r="AJ163" s="4">
        <f t="shared" si="50"/>
        <v>0.18732184827566922</v>
      </c>
      <c r="AK163">
        <v>57.6</v>
      </c>
      <c r="AL163">
        <f t="shared" si="51"/>
        <v>55.1</v>
      </c>
      <c r="AZ163" s="3">
        <v>23102</v>
      </c>
      <c r="BA163" s="2">
        <v>54.7</v>
      </c>
      <c r="BB163" s="2" t="str">
        <f t="shared" si="38"/>
        <v>-</v>
      </c>
      <c r="BC163" s="2">
        <v>57.5</v>
      </c>
      <c r="BD163" s="8" t="str">
        <f t="shared" si="39"/>
        <v>-</v>
      </c>
      <c r="BE163" s="2">
        <v>56.3</v>
      </c>
      <c r="BF163" s="8" t="str">
        <f t="shared" si="40"/>
        <v>-</v>
      </c>
      <c r="BG163" s="2">
        <v>52.4</v>
      </c>
      <c r="BH163" s="8" t="str">
        <f t="shared" si="41"/>
        <v>+</v>
      </c>
      <c r="BI163" s="2">
        <v>54.9</v>
      </c>
      <c r="BJ163" s="8" t="str">
        <f t="shared" si="42"/>
        <v>+</v>
      </c>
      <c r="BK163" s="2">
        <v>46.8</v>
      </c>
      <c r="BL163" s="8" t="str">
        <f t="shared" si="43"/>
        <v>-</v>
      </c>
      <c r="BM163" s="2"/>
      <c r="BN163" s="8" t="str">
        <f t="shared" si="44"/>
        <v>+</v>
      </c>
      <c r="BO163" s="2">
        <v>47.5</v>
      </c>
      <c r="BP163" s="8" t="str">
        <f t="shared" si="49"/>
        <v>-</v>
      </c>
      <c r="BQ163" s="2"/>
      <c r="BR163" s="8" t="str">
        <f t="shared" si="45"/>
        <v>+</v>
      </c>
      <c r="BS163" s="2"/>
      <c r="BT163" s="8" t="str">
        <f t="shared" si="46"/>
        <v>+</v>
      </c>
      <c r="BU163" s="2"/>
      <c r="BV163" s="8" t="str">
        <f t="shared" si="47"/>
        <v>+</v>
      </c>
    </row>
    <row r="164" spans="1:74" x14ac:dyDescent="0.25">
      <c r="A164" s="1"/>
      <c r="B164" s="1">
        <v>38718</v>
      </c>
      <c r="C164">
        <v>55</v>
      </c>
      <c r="D164" s="1">
        <v>38718</v>
      </c>
      <c r="E164">
        <v>30</v>
      </c>
      <c r="F164">
        <v>54</v>
      </c>
      <c r="G164">
        <v>16</v>
      </c>
      <c r="H164">
        <v>14</v>
      </c>
      <c r="I164">
        <v>58.9</v>
      </c>
      <c r="J164">
        <v>56.4</v>
      </c>
      <c r="L164">
        <v>54.2</v>
      </c>
      <c r="P164">
        <v>67.099999999999994</v>
      </c>
      <c r="AG164" s="1">
        <v>23163</v>
      </c>
      <c r="AH164">
        <v>69.370002999999997</v>
      </c>
      <c r="AI164" s="4">
        <f t="shared" si="48"/>
        <v>-2.0197739257158037E-2</v>
      </c>
      <c r="AJ164" s="4">
        <f t="shared" si="50"/>
        <v>0.26703201826484013</v>
      </c>
      <c r="AK164">
        <v>59.8</v>
      </c>
      <c r="AL164">
        <f t="shared" si="51"/>
        <v>52.2</v>
      </c>
      <c r="AZ164" s="3">
        <v>23132</v>
      </c>
      <c r="BA164" s="2">
        <v>57.6</v>
      </c>
      <c r="BB164" s="2" t="str">
        <f t="shared" si="38"/>
        <v>+</v>
      </c>
      <c r="BC164" s="2">
        <v>60.6</v>
      </c>
      <c r="BD164" s="8" t="str">
        <f t="shared" si="39"/>
        <v>+</v>
      </c>
      <c r="BE164" s="2">
        <v>61</v>
      </c>
      <c r="BF164" s="8" t="str">
        <f t="shared" si="40"/>
        <v>+</v>
      </c>
      <c r="BG164" s="2">
        <v>52.7</v>
      </c>
      <c r="BH164" s="8" t="str">
        <f t="shared" si="41"/>
        <v>+</v>
      </c>
      <c r="BI164" s="2">
        <v>58.2</v>
      </c>
      <c r="BJ164" s="8" t="str">
        <f t="shared" si="42"/>
        <v>+</v>
      </c>
      <c r="BK164" s="2">
        <v>48.6</v>
      </c>
      <c r="BL164" s="8" t="str">
        <f t="shared" si="43"/>
        <v>+</v>
      </c>
      <c r="BM164" s="2"/>
      <c r="BN164" s="8" t="str">
        <f t="shared" si="44"/>
        <v>+</v>
      </c>
      <c r="BO164" s="2">
        <v>55</v>
      </c>
      <c r="BP164" s="8" t="str">
        <f t="shared" si="49"/>
        <v>+</v>
      </c>
      <c r="BQ164" s="2"/>
      <c r="BR164" s="8" t="str">
        <f t="shared" si="45"/>
        <v>+</v>
      </c>
      <c r="BS164" s="2"/>
      <c r="BT164" s="8" t="str">
        <f t="shared" si="46"/>
        <v>+</v>
      </c>
      <c r="BU164" s="2"/>
      <c r="BV164" s="8" t="str">
        <f t="shared" si="47"/>
        <v>+</v>
      </c>
    </row>
    <row r="165" spans="1:74" x14ac:dyDescent="0.25">
      <c r="A165" s="1"/>
      <c r="B165" s="1">
        <v>38687</v>
      </c>
      <c r="C165">
        <v>55.1</v>
      </c>
      <c r="D165" s="1">
        <v>38687</v>
      </c>
      <c r="E165">
        <v>30</v>
      </c>
      <c r="F165">
        <v>50</v>
      </c>
      <c r="G165">
        <v>20</v>
      </c>
      <c r="H165">
        <v>10</v>
      </c>
      <c r="I165">
        <v>60.1</v>
      </c>
      <c r="J165">
        <v>56.3</v>
      </c>
      <c r="L165">
        <v>55</v>
      </c>
      <c r="P165">
        <v>58.7</v>
      </c>
      <c r="AG165" s="1">
        <v>23193</v>
      </c>
      <c r="AH165">
        <v>69.129997000000003</v>
      </c>
      <c r="AI165" s="4">
        <f t="shared" si="48"/>
        <v>-3.4597951509385688E-3</v>
      </c>
      <c r="AJ165" s="4">
        <f t="shared" si="50"/>
        <v>0.18718868280954845</v>
      </c>
      <c r="AK165">
        <v>58.2</v>
      </c>
      <c r="AL165">
        <f t="shared" si="51"/>
        <v>50.8</v>
      </c>
      <c r="AZ165" s="3">
        <v>23163</v>
      </c>
      <c r="BA165" s="2">
        <v>59.8</v>
      </c>
      <c r="BB165" s="2" t="str">
        <f t="shared" si="38"/>
        <v>+</v>
      </c>
      <c r="BC165" s="2">
        <v>66.900000000000006</v>
      </c>
      <c r="BD165" s="8" t="str">
        <f t="shared" si="39"/>
        <v>+</v>
      </c>
      <c r="BE165" s="2">
        <v>60.4</v>
      </c>
      <c r="BF165" s="8" t="str">
        <f t="shared" si="40"/>
        <v>-</v>
      </c>
      <c r="BG165" s="2">
        <v>53.5</v>
      </c>
      <c r="BH165" s="8" t="str">
        <f t="shared" si="41"/>
        <v>+</v>
      </c>
      <c r="BI165" s="2">
        <v>56.4</v>
      </c>
      <c r="BJ165" s="8" t="str">
        <f t="shared" si="42"/>
        <v>-</v>
      </c>
      <c r="BK165" s="2">
        <v>54.2</v>
      </c>
      <c r="BL165" s="8" t="str">
        <f t="shared" si="43"/>
        <v>+</v>
      </c>
      <c r="BM165" s="2"/>
      <c r="BN165" s="8" t="str">
        <f t="shared" si="44"/>
        <v>+</v>
      </c>
      <c r="BO165" s="2">
        <v>67.099999999999994</v>
      </c>
      <c r="BP165" s="8" t="str">
        <f t="shared" si="49"/>
        <v>+</v>
      </c>
      <c r="BQ165" s="2"/>
      <c r="BR165" s="8" t="str">
        <f t="shared" si="45"/>
        <v>+</v>
      </c>
      <c r="BS165" s="2"/>
      <c r="BT165" s="8" t="str">
        <f t="shared" si="46"/>
        <v>+</v>
      </c>
      <c r="BU165" s="2"/>
      <c r="BV165" s="8" t="str">
        <f t="shared" si="47"/>
        <v>+</v>
      </c>
    </row>
    <row r="166" spans="1:74" x14ac:dyDescent="0.25">
      <c r="A166" s="1"/>
      <c r="B166" s="1">
        <v>38657</v>
      </c>
      <c r="C166">
        <v>56.7</v>
      </c>
      <c r="D166" s="1">
        <v>38657</v>
      </c>
      <c r="E166">
        <v>30</v>
      </c>
      <c r="F166">
        <v>54</v>
      </c>
      <c r="G166">
        <v>16</v>
      </c>
      <c r="H166">
        <v>14</v>
      </c>
      <c r="I166">
        <v>61.2</v>
      </c>
      <c r="J166">
        <v>43.6</v>
      </c>
      <c r="L166">
        <v>54</v>
      </c>
      <c r="P166">
        <v>61</v>
      </c>
      <c r="AG166" s="1">
        <v>23224</v>
      </c>
      <c r="AH166">
        <v>72.5</v>
      </c>
      <c r="AI166" s="4">
        <f t="shared" si="48"/>
        <v>4.8748779780794678E-2</v>
      </c>
      <c r="AJ166" s="4">
        <f t="shared" si="50"/>
        <v>0.22631937121649817</v>
      </c>
      <c r="AK166">
        <v>55.5</v>
      </c>
      <c r="AL166">
        <f t="shared" si="51"/>
        <v>51</v>
      </c>
      <c r="AZ166" s="3">
        <v>23193</v>
      </c>
      <c r="BA166" s="2">
        <v>58.2</v>
      </c>
      <c r="BB166" s="2" t="str">
        <f t="shared" si="38"/>
        <v>-</v>
      </c>
      <c r="BC166" s="2">
        <v>61.9</v>
      </c>
      <c r="BD166" s="8" t="str">
        <f t="shared" si="39"/>
        <v>-</v>
      </c>
      <c r="BE166" s="2">
        <v>60.6</v>
      </c>
      <c r="BF166" s="8" t="str">
        <f t="shared" si="40"/>
        <v>+</v>
      </c>
      <c r="BG166" s="2">
        <v>52.6</v>
      </c>
      <c r="BH166" s="8" t="str">
        <f t="shared" si="41"/>
        <v>-</v>
      </c>
      <c r="BI166" s="2">
        <v>56.3</v>
      </c>
      <c r="BJ166" s="8" t="str">
        <f t="shared" si="42"/>
        <v>-</v>
      </c>
      <c r="BK166" s="2">
        <v>55</v>
      </c>
      <c r="BL166" s="8" t="str">
        <f t="shared" si="43"/>
        <v>+</v>
      </c>
      <c r="BM166" s="2"/>
      <c r="BN166" s="8" t="str">
        <f t="shared" si="44"/>
        <v>+</v>
      </c>
      <c r="BO166" s="2">
        <v>58.7</v>
      </c>
      <c r="BP166" s="8" t="str">
        <f t="shared" si="49"/>
        <v>-</v>
      </c>
      <c r="BQ166" s="2"/>
      <c r="BR166" s="8" t="str">
        <f t="shared" si="45"/>
        <v>+</v>
      </c>
      <c r="BS166" s="2"/>
      <c r="BT166" s="8" t="str">
        <f t="shared" si="46"/>
        <v>+</v>
      </c>
      <c r="BU166" s="2"/>
      <c r="BV166" s="8" t="str">
        <f t="shared" si="47"/>
        <v>+</v>
      </c>
    </row>
    <row r="167" spans="1:74" x14ac:dyDescent="0.25">
      <c r="A167" s="1"/>
      <c r="B167" s="1">
        <v>38626</v>
      </c>
      <c r="C167">
        <v>57.2</v>
      </c>
      <c r="D167" s="1">
        <v>38626</v>
      </c>
      <c r="E167">
        <v>30</v>
      </c>
      <c r="F167">
        <v>54</v>
      </c>
      <c r="G167">
        <v>16</v>
      </c>
      <c r="H167">
        <v>14</v>
      </c>
      <c r="I167">
        <v>61.4</v>
      </c>
      <c r="J167">
        <v>48.5</v>
      </c>
      <c r="L167">
        <v>48.1</v>
      </c>
      <c r="P167">
        <v>59.8</v>
      </c>
      <c r="AG167" s="1">
        <v>23255</v>
      </c>
      <c r="AH167">
        <v>71.699996999999996</v>
      </c>
      <c r="AI167" s="4">
        <f t="shared" si="48"/>
        <v>-1.1034524137931087E-2</v>
      </c>
      <c r="AJ167" s="4">
        <f t="shared" si="50"/>
        <v>0.27421355962324495</v>
      </c>
      <c r="AK167">
        <v>55.1</v>
      </c>
      <c r="AL167">
        <f t="shared" si="51"/>
        <v>49.5</v>
      </c>
      <c r="AZ167" s="3">
        <v>23224</v>
      </c>
      <c r="BA167" s="2">
        <v>55.5</v>
      </c>
      <c r="BB167" s="2" t="str">
        <f t="shared" ref="BB167:BB230" si="52">IF(OR(BA167&gt;BA166,BA167=BA166),"+","-")</f>
        <v>-</v>
      </c>
      <c r="BC167" s="2">
        <v>60.1</v>
      </c>
      <c r="BD167" s="8" t="str">
        <f t="shared" si="39"/>
        <v>-</v>
      </c>
      <c r="BE167" s="2">
        <v>60.4</v>
      </c>
      <c r="BF167" s="8" t="str">
        <f t="shared" si="40"/>
        <v>-</v>
      </c>
      <c r="BG167" s="2">
        <v>52</v>
      </c>
      <c r="BH167" s="8" t="str">
        <f t="shared" si="41"/>
        <v>-</v>
      </c>
      <c r="BI167" s="2">
        <v>43.6</v>
      </c>
      <c r="BJ167" s="8" t="str">
        <f t="shared" si="42"/>
        <v>-</v>
      </c>
      <c r="BK167" s="2">
        <v>54</v>
      </c>
      <c r="BL167" s="8" t="str">
        <f t="shared" si="43"/>
        <v>-</v>
      </c>
      <c r="BM167" s="2"/>
      <c r="BN167" s="8" t="str">
        <f t="shared" si="44"/>
        <v>+</v>
      </c>
      <c r="BO167" s="2">
        <v>61</v>
      </c>
      <c r="BP167" s="8" t="str">
        <f t="shared" si="49"/>
        <v>+</v>
      </c>
      <c r="BQ167" s="2"/>
      <c r="BR167" s="8" t="str">
        <f t="shared" si="45"/>
        <v>+</v>
      </c>
      <c r="BS167" s="2"/>
      <c r="BT167" s="8" t="str">
        <f t="shared" si="46"/>
        <v>+</v>
      </c>
      <c r="BU167" s="2"/>
      <c r="BV167" s="8" t="str">
        <f t="shared" si="47"/>
        <v>+</v>
      </c>
    </row>
    <row r="168" spans="1:74" x14ac:dyDescent="0.25">
      <c r="A168" s="1"/>
      <c r="B168" s="1">
        <v>38596</v>
      </c>
      <c r="C168">
        <v>56.8</v>
      </c>
      <c r="D168" s="1">
        <v>38596</v>
      </c>
      <c r="E168">
        <v>35</v>
      </c>
      <c r="F168">
        <v>53</v>
      </c>
      <c r="G168">
        <v>12</v>
      </c>
      <c r="H168">
        <v>23</v>
      </c>
      <c r="I168">
        <v>60.9</v>
      </c>
      <c r="J168">
        <v>49.7</v>
      </c>
      <c r="L168">
        <v>47.9</v>
      </c>
      <c r="P168">
        <v>57.8</v>
      </c>
      <c r="AG168" s="1">
        <v>23285</v>
      </c>
      <c r="AH168">
        <v>74.010002</v>
      </c>
      <c r="AI168" s="4">
        <f t="shared" si="48"/>
        <v>3.2217644304782939E-2</v>
      </c>
      <c r="AJ168" s="4">
        <f t="shared" si="50"/>
        <v>0.30944801840056613</v>
      </c>
      <c r="AK168">
        <v>56.9</v>
      </c>
      <c r="AL168">
        <f t="shared" si="51"/>
        <v>50</v>
      </c>
      <c r="AZ168" s="3">
        <v>23255</v>
      </c>
      <c r="BA168" s="2">
        <v>55.1</v>
      </c>
      <c r="BB168" s="2" t="str">
        <f t="shared" si="52"/>
        <v>-</v>
      </c>
      <c r="BC168" s="2">
        <v>62</v>
      </c>
      <c r="BD168" s="8" t="str">
        <f t="shared" ref="BD168:BD231" si="53">IF(OR(BC168&gt;BC167,BC168=BC167),"+","-")</f>
        <v>+</v>
      </c>
      <c r="BE168" s="2">
        <v>56.8</v>
      </c>
      <c r="BF168" s="8" t="str">
        <f t="shared" ref="BF168:BF231" si="54">IF(OR(BE168&gt;BE167,BE168=BE167),"+","-")</f>
        <v>-</v>
      </c>
      <c r="BG168" s="2">
        <v>51.1</v>
      </c>
      <c r="BH168" s="8" t="str">
        <f t="shared" ref="BH168:BH231" si="55">IF(OR(BG168&gt;BG167,BG168=BG167),"+","-")</f>
        <v>-</v>
      </c>
      <c r="BI168" s="2">
        <v>48.5</v>
      </c>
      <c r="BJ168" s="8" t="str">
        <f t="shared" ref="BJ168:BJ231" si="56">IF(OR(BI168&gt;BI167,BI168=BI167),"+","-")</f>
        <v>+</v>
      </c>
      <c r="BK168" s="2">
        <v>48.1</v>
      </c>
      <c r="BL168" s="8" t="str">
        <f t="shared" ref="BL168:BL231" si="57">IF(OR(BK168&gt;BK167,BK168=BK167),"+","-")</f>
        <v>-</v>
      </c>
      <c r="BM168" s="2"/>
      <c r="BN168" s="8" t="str">
        <f t="shared" ref="BN168:BN231" si="58">IF(OR(BM168&gt;BM167,BM168=BM167),"+","-")</f>
        <v>+</v>
      </c>
      <c r="BO168" s="2">
        <v>59.8</v>
      </c>
      <c r="BP168" s="8" t="str">
        <f t="shared" si="49"/>
        <v>-</v>
      </c>
      <c r="BQ168" s="2"/>
      <c r="BR168" s="8" t="str">
        <f t="shared" ref="BR168:BR231" si="59">IF(OR(BQ168&gt;BQ167,BQ168=BQ167),"+","-")</f>
        <v>+</v>
      </c>
      <c r="BS168" s="2"/>
      <c r="BT168" s="8" t="str">
        <f t="shared" ref="BT168:BT231" si="60">IF(OR(BS168&gt;BS167,BS168=BS167),"+","-")</f>
        <v>+</v>
      </c>
      <c r="BU168" s="2"/>
      <c r="BV168" s="8" t="str">
        <f t="shared" ref="BV168:BV231" si="61">IF(OR(BU168&gt;BU167,BU168=BU167),"+","-")</f>
        <v>+</v>
      </c>
    </row>
    <row r="169" spans="1:74" x14ac:dyDescent="0.25">
      <c r="A169" s="1"/>
      <c r="B169" s="1">
        <v>38565</v>
      </c>
      <c r="C169">
        <v>52.4</v>
      </c>
      <c r="D169" s="1">
        <v>38565</v>
      </c>
      <c r="E169">
        <v>29</v>
      </c>
      <c r="F169">
        <v>50</v>
      </c>
      <c r="G169">
        <v>21</v>
      </c>
      <c r="H169">
        <v>8</v>
      </c>
      <c r="I169">
        <v>57.8</v>
      </c>
      <c r="J169">
        <v>47.4</v>
      </c>
      <c r="L169">
        <v>46.4</v>
      </c>
      <c r="P169">
        <v>76.900000000000006</v>
      </c>
      <c r="AG169" s="1">
        <v>23316</v>
      </c>
      <c r="AH169">
        <v>73.230002999999996</v>
      </c>
      <c r="AI169" s="4">
        <f t="shared" si="48"/>
        <v>-1.0539102539140638E-2</v>
      </c>
      <c r="AJ169" s="4">
        <f t="shared" si="50"/>
        <v>0.17619668089292251</v>
      </c>
      <c r="AK169">
        <v>57.7</v>
      </c>
      <c r="AL169">
        <f t="shared" si="51"/>
        <v>51.2</v>
      </c>
      <c r="AZ169" s="3">
        <v>23285</v>
      </c>
      <c r="BA169" s="2">
        <v>56.9</v>
      </c>
      <c r="BB169" s="2" t="str">
        <f t="shared" si="52"/>
        <v>+</v>
      </c>
      <c r="BC169" s="2">
        <v>59.8</v>
      </c>
      <c r="BD169" s="8" t="str">
        <f t="shared" si="53"/>
        <v>-</v>
      </c>
      <c r="BE169" s="2">
        <v>63.2</v>
      </c>
      <c r="BF169" s="8" t="str">
        <f t="shared" si="54"/>
        <v>+</v>
      </c>
      <c r="BG169" s="2">
        <v>54.8</v>
      </c>
      <c r="BH169" s="8" t="str">
        <f t="shared" si="55"/>
        <v>+</v>
      </c>
      <c r="BI169" s="2">
        <v>49.7</v>
      </c>
      <c r="BJ169" s="8" t="str">
        <f t="shared" si="56"/>
        <v>+</v>
      </c>
      <c r="BK169" s="2">
        <v>47.9</v>
      </c>
      <c r="BL169" s="8" t="str">
        <f t="shared" si="57"/>
        <v>-</v>
      </c>
      <c r="BM169" s="2"/>
      <c r="BN169" s="8" t="str">
        <f t="shared" si="58"/>
        <v>+</v>
      </c>
      <c r="BO169" s="2">
        <v>57.8</v>
      </c>
      <c r="BP169" s="8" t="str">
        <f t="shared" si="49"/>
        <v>-</v>
      </c>
      <c r="BQ169" s="2"/>
      <c r="BR169" s="8" t="str">
        <f t="shared" si="59"/>
        <v>+</v>
      </c>
      <c r="BS169" s="2"/>
      <c r="BT169" s="8" t="str">
        <f t="shared" si="60"/>
        <v>+</v>
      </c>
      <c r="BU169" s="2"/>
      <c r="BV169" s="8" t="str">
        <f t="shared" si="61"/>
        <v>+</v>
      </c>
    </row>
    <row r="170" spans="1:74" x14ac:dyDescent="0.25">
      <c r="A170" s="1"/>
      <c r="B170" s="1">
        <v>38534</v>
      </c>
      <c r="C170">
        <v>52.8</v>
      </c>
      <c r="D170" s="1">
        <v>38534</v>
      </c>
      <c r="E170">
        <v>32</v>
      </c>
      <c r="F170">
        <v>53</v>
      </c>
      <c r="G170">
        <v>15</v>
      </c>
      <c r="H170">
        <v>17</v>
      </c>
      <c r="I170">
        <v>57.2</v>
      </c>
      <c r="J170">
        <v>48.7</v>
      </c>
      <c r="L170">
        <v>43.7</v>
      </c>
      <c r="P170">
        <v>66.2</v>
      </c>
      <c r="AG170" s="1">
        <v>23346</v>
      </c>
      <c r="AH170">
        <v>75.019997000000004</v>
      </c>
      <c r="AI170" s="4">
        <f t="shared" si="48"/>
        <v>2.4443451135731993E-2</v>
      </c>
      <c r="AJ170" s="4">
        <f t="shared" si="50"/>
        <v>0.18890648776248781</v>
      </c>
      <c r="AK170">
        <v>57.5</v>
      </c>
      <c r="AL170">
        <f t="shared" si="51"/>
        <v>53.8</v>
      </c>
      <c r="AZ170" s="3">
        <v>23316</v>
      </c>
      <c r="BA170" s="2">
        <v>57.7</v>
      </c>
      <c r="BB170" s="2" t="str">
        <f t="shared" si="52"/>
        <v>+</v>
      </c>
      <c r="BC170" s="2">
        <v>64</v>
      </c>
      <c r="BD170" s="8" t="str">
        <f t="shared" si="53"/>
        <v>+</v>
      </c>
      <c r="BE170" s="2">
        <v>63.3</v>
      </c>
      <c r="BF170" s="8" t="str">
        <f t="shared" si="54"/>
        <v>+</v>
      </c>
      <c r="BG170" s="2">
        <v>54.5</v>
      </c>
      <c r="BH170" s="8" t="str">
        <f t="shared" si="55"/>
        <v>-</v>
      </c>
      <c r="BI170" s="2">
        <v>47.4</v>
      </c>
      <c r="BJ170" s="8" t="str">
        <f t="shared" si="56"/>
        <v>-</v>
      </c>
      <c r="BK170" s="2">
        <v>46.4</v>
      </c>
      <c r="BL170" s="8" t="str">
        <f t="shared" si="57"/>
        <v>-</v>
      </c>
      <c r="BM170" s="2"/>
      <c r="BN170" s="8" t="str">
        <f t="shared" si="58"/>
        <v>+</v>
      </c>
      <c r="BO170" s="2">
        <v>76.900000000000006</v>
      </c>
      <c r="BP170" s="8" t="str">
        <f t="shared" si="49"/>
        <v>+</v>
      </c>
      <c r="BQ170" s="2"/>
      <c r="BR170" s="8" t="str">
        <f t="shared" si="59"/>
        <v>+</v>
      </c>
      <c r="BS170" s="2"/>
      <c r="BT170" s="8" t="str">
        <f t="shared" si="60"/>
        <v>+</v>
      </c>
      <c r="BU170" s="2"/>
      <c r="BV170" s="8" t="str">
        <f t="shared" si="61"/>
        <v>+</v>
      </c>
    </row>
    <row r="171" spans="1:74" x14ac:dyDescent="0.25">
      <c r="A171" s="1"/>
      <c r="B171" s="1">
        <v>38504</v>
      </c>
      <c r="C171">
        <v>52.4</v>
      </c>
      <c r="D171" s="1">
        <v>38504</v>
      </c>
      <c r="E171">
        <v>33</v>
      </c>
      <c r="F171">
        <v>49</v>
      </c>
      <c r="G171">
        <v>18</v>
      </c>
      <c r="H171">
        <v>15</v>
      </c>
      <c r="I171">
        <v>55.7</v>
      </c>
      <c r="J171">
        <v>47.6</v>
      </c>
      <c r="L171">
        <v>44.2</v>
      </c>
      <c r="P171">
        <v>64.400000000000006</v>
      </c>
      <c r="AG171" s="1">
        <v>23377</v>
      </c>
      <c r="AH171">
        <v>77.040001000000004</v>
      </c>
      <c r="AI171" s="4">
        <f t="shared" si="48"/>
        <v>2.6926207421735834E-2</v>
      </c>
      <c r="AJ171" s="4">
        <f t="shared" si="50"/>
        <v>0.16374629140844232</v>
      </c>
      <c r="AK171">
        <v>54</v>
      </c>
      <c r="AL171">
        <f t="shared" si="51"/>
        <v>57.2</v>
      </c>
      <c r="AZ171" s="3">
        <v>23346</v>
      </c>
      <c r="BA171" s="2">
        <v>57.5</v>
      </c>
      <c r="BB171" s="2" t="str">
        <f t="shared" si="52"/>
        <v>-</v>
      </c>
      <c r="BC171" s="2">
        <v>63.7</v>
      </c>
      <c r="BD171" s="8" t="str">
        <f t="shared" si="53"/>
        <v>-</v>
      </c>
      <c r="BE171" s="2">
        <v>64.099999999999994</v>
      </c>
      <c r="BF171" s="8" t="str">
        <f t="shared" si="54"/>
        <v>+</v>
      </c>
      <c r="BG171" s="2">
        <v>53.5</v>
      </c>
      <c r="BH171" s="8" t="str">
        <f t="shared" si="55"/>
        <v>-</v>
      </c>
      <c r="BI171" s="2">
        <v>48.7</v>
      </c>
      <c r="BJ171" s="8" t="str">
        <f t="shared" si="56"/>
        <v>+</v>
      </c>
      <c r="BK171" s="2">
        <v>43.7</v>
      </c>
      <c r="BL171" s="8" t="str">
        <f t="shared" si="57"/>
        <v>-</v>
      </c>
      <c r="BM171" s="2"/>
      <c r="BN171" s="8" t="str">
        <f t="shared" si="58"/>
        <v>+</v>
      </c>
      <c r="BO171" s="2">
        <v>66.2</v>
      </c>
      <c r="BP171" s="8" t="str">
        <f t="shared" si="49"/>
        <v>-</v>
      </c>
      <c r="BQ171" s="2"/>
      <c r="BR171" s="8" t="str">
        <f t="shared" si="59"/>
        <v>+</v>
      </c>
      <c r="BS171" s="2"/>
      <c r="BT171" s="8" t="str">
        <f t="shared" si="60"/>
        <v>+</v>
      </c>
      <c r="BU171" s="2"/>
      <c r="BV171" s="8" t="str">
        <f t="shared" si="61"/>
        <v>+</v>
      </c>
    </row>
    <row r="172" spans="1:74" x14ac:dyDescent="0.25">
      <c r="A172" s="1"/>
      <c r="B172" s="1">
        <v>38473</v>
      </c>
      <c r="C172">
        <v>50.8</v>
      </c>
      <c r="D172" s="1">
        <v>38473</v>
      </c>
      <c r="E172">
        <v>32</v>
      </c>
      <c r="F172">
        <v>44</v>
      </c>
      <c r="G172">
        <v>24</v>
      </c>
      <c r="H172">
        <v>8</v>
      </c>
      <c r="I172">
        <v>51.8</v>
      </c>
      <c r="J172">
        <v>55.3</v>
      </c>
      <c r="L172">
        <v>42.9</v>
      </c>
      <c r="P172">
        <v>60</v>
      </c>
      <c r="AG172" s="1">
        <v>23408</v>
      </c>
      <c r="AH172">
        <v>77.800003000000004</v>
      </c>
      <c r="AI172" s="4">
        <f t="shared" si="48"/>
        <v>9.8650310245972095E-3</v>
      </c>
      <c r="AJ172" s="4">
        <f t="shared" si="50"/>
        <v>0.21014157395953376</v>
      </c>
      <c r="AK172">
        <v>57.1</v>
      </c>
      <c r="AL172">
        <f t="shared" si="51"/>
        <v>55.2</v>
      </c>
      <c r="AZ172" s="3">
        <v>23377</v>
      </c>
      <c r="BA172" s="2">
        <v>54</v>
      </c>
      <c r="BB172" s="2" t="str">
        <f t="shared" si="52"/>
        <v>-</v>
      </c>
      <c r="BC172" s="2">
        <v>58.6</v>
      </c>
      <c r="BD172" s="8" t="str">
        <f t="shared" si="53"/>
        <v>-</v>
      </c>
      <c r="BE172" s="2">
        <v>60.7</v>
      </c>
      <c r="BF172" s="8" t="str">
        <f t="shared" si="54"/>
        <v>-</v>
      </c>
      <c r="BG172" s="2">
        <v>48.4</v>
      </c>
      <c r="BH172" s="8" t="str">
        <f t="shared" si="55"/>
        <v>-</v>
      </c>
      <c r="BI172" s="2">
        <v>47.6</v>
      </c>
      <c r="BJ172" s="8" t="str">
        <f t="shared" si="56"/>
        <v>-</v>
      </c>
      <c r="BK172" s="2">
        <v>44.2</v>
      </c>
      <c r="BL172" s="8" t="str">
        <f t="shared" si="57"/>
        <v>+</v>
      </c>
      <c r="BM172" s="2"/>
      <c r="BN172" s="8" t="str">
        <f t="shared" si="58"/>
        <v>+</v>
      </c>
      <c r="BO172" s="2">
        <v>64.400000000000006</v>
      </c>
      <c r="BP172" s="8" t="str">
        <f t="shared" si="49"/>
        <v>-</v>
      </c>
      <c r="BQ172" s="2"/>
      <c r="BR172" s="8" t="str">
        <f t="shared" si="59"/>
        <v>+</v>
      </c>
      <c r="BS172" s="2"/>
      <c r="BT172" s="8" t="str">
        <f t="shared" si="60"/>
        <v>+</v>
      </c>
      <c r="BU172" s="2"/>
      <c r="BV172" s="8" t="str">
        <f t="shared" si="61"/>
        <v>+</v>
      </c>
    </row>
    <row r="173" spans="1:74" x14ac:dyDescent="0.25">
      <c r="A173" s="1"/>
      <c r="B173" s="1">
        <v>38443</v>
      </c>
      <c r="C173">
        <v>52.2</v>
      </c>
      <c r="D173" s="1">
        <v>38443</v>
      </c>
      <c r="E173">
        <v>34</v>
      </c>
      <c r="F173">
        <v>49</v>
      </c>
      <c r="G173">
        <v>17</v>
      </c>
      <c r="H173">
        <v>17</v>
      </c>
      <c r="I173">
        <v>53.4</v>
      </c>
      <c r="J173">
        <v>51.9</v>
      </c>
      <c r="L173">
        <v>50.4</v>
      </c>
      <c r="P173">
        <v>60.1</v>
      </c>
      <c r="AG173" s="1">
        <v>23437</v>
      </c>
      <c r="AH173">
        <v>78.980002999999996</v>
      </c>
      <c r="AI173" s="4">
        <f t="shared" si="48"/>
        <v>1.5167094530831735E-2</v>
      </c>
      <c r="AJ173" s="4">
        <f t="shared" si="50"/>
        <v>0.18642035451404543</v>
      </c>
      <c r="AK173">
        <v>57.9</v>
      </c>
      <c r="AL173">
        <f t="shared" si="51"/>
        <v>55.1</v>
      </c>
      <c r="AZ173" s="3">
        <v>23408</v>
      </c>
      <c r="BA173" s="2">
        <v>57.1</v>
      </c>
      <c r="BB173" s="2" t="str">
        <f t="shared" si="52"/>
        <v>+</v>
      </c>
      <c r="BC173" s="2">
        <v>61.3</v>
      </c>
      <c r="BD173" s="8" t="str">
        <f t="shared" si="53"/>
        <v>+</v>
      </c>
      <c r="BE173" s="2">
        <v>63.3</v>
      </c>
      <c r="BF173" s="8" t="str">
        <f t="shared" si="54"/>
        <v>+</v>
      </c>
      <c r="BG173" s="2">
        <v>51.4</v>
      </c>
      <c r="BH173" s="8" t="str">
        <f t="shared" si="55"/>
        <v>+</v>
      </c>
      <c r="BI173" s="2">
        <v>55.3</v>
      </c>
      <c r="BJ173" s="8" t="str">
        <f t="shared" si="56"/>
        <v>+</v>
      </c>
      <c r="BK173" s="2">
        <v>42.9</v>
      </c>
      <c r="BL173" s="8" t="str">
        <f t="shared" si="57"/>
        <v>-</v>
      </c>
      <c r="BM173" s="2"/>
      <c r="BN173" s="8" t="str">
        <f t="shared" si="58"/>
        <v>+</v>
      </c>
      <c r="BO173" s="2">
        <v>60</v>
      </c>
      <c r="BP173" s="8" t="str">
        <f t="shared" si="49"/>
        <v>-</v>
      </c>
      <c r="BQ173" s="2"/>
      <c r="BR173" s="8" t="str">
        <f t="shared" si="59"/>
        <v>+</v>
      </c>
      <c r="BS173" s="2"/>
      <c r="BT173" s="8" t="str">
        <f t="shared" si="60"/>
        <v>+</v>
      </c>
      <c r="BU173" s="2"/>
      <c r="BV173" s="8" t="str">
        <f t="shared" si="61"/>
        <v>+</v>
      </c>
    </row>
    <row r="174" spans="1:74" x14ac:dyDescent="0.25">
      <c r="A174" s="1"/>
      <c r="B174" s="1">
        <v>38412</v>
      </c>
      <c r="C174">
        <v>55.2</v>
      </c>
      <c r="D174" s="1">
        <v>38412</v>
      </c>
      <c r="E174">
        <v>37</v>
      </c>
      <c r="F174">
        <v>49</v>
      </c>
      <c r="G174">
        <v>14</v>
      </c>
      <c r="H174">
        <v>23</v>
      </c>
      <c r="I174">
        <v>57.7</v>
      </c>
      <c r="J174">
        <v>60.3</v>
      </c>
      <c r="L174">
        <v>54.6</v>
      </c>
      <c r="P174">
        <v>60.6</v>
      </c>
      <c r="AG174" s="1">
        <v>23468</v>
      </c>
      <c r="AH174">
        <v>79.459998999999996</v>
      </c>
      <c r="AI174" s="4">
        <f t="shared" si="48"/>
        <v>6.0774370950580983E-3</v>
      </c>
      <c r="AJ174" s="4">
        <f t="shared" si="50"/>
        <v>0.1383953522179647</v>
      </c>
      <c r="AK174">
        <v>60.2</v>
      </c>
      <c r="AL174">
        <f t="shared" si="51"/>
        <v>54.7</v>
      </c>
      <c r="AZ174" s="3">
        <v>23437</v>
      </c>
      <c r="BA174" s="2">
        <v>57.9</v>
      </c>
      <c r="BB174" s="2" t="str">
        <f t="shared" si="52"/>
        <v>+</v>
      </c>
      <c r="BC174" s="2">
        <v>61.8</v>
      </c>
      <c r="BD174" s="8" t="str">
        <f t="shared" si="53"/>
        <v>+</v>
      </c>
      <c r="BE174" s="2">
        <v>64</v>
      </c>
      <c r="BF174" s="8" t="str">
        <f t="shared" si="54"/>
        <v>+</v>
      </c>
      <c r="BG174" s="2">
        <v>52.7</v>
      </c>
      <c r="BH174" s="8" t="str">
        <f t="shared" si="55"/>
        <v>+</v>
      </c>
      <c r="BI174" s="2">
        <v>51.9</v>
      </c>
      <c r="BJ174" s="8" t="str">
        <f t="shared" si="56"/>
        <v>-</v>
      </c>
      <c r="BK174" s="2">
        <v>50.4</v>
      </c>
      <c r="BL174" s="8" t="str">
        <f t="shared" si="57"/>
        <v>+</v>
      </c>
      <c r="BM174" s="2"/>
      <c r="BN174" s="8" t="str">
        <f t="shared" si="58"/>
        <v>+</v>
      </c>
      <c r="BO174" s="2">
        <v>60.1</v>
      </c>
      <c r="BP174" s="8" t="str">
        <f t="shared" si="49"/>
        <v>+</v>
      </c>
      <c r="BQ174" s="2"/>
      <c r="BR174" s="8" t="str">
        <f t="shared" si="59"/>
        <v>+</v>
      </c>
      <c r="BS174" s="2"/>
      <c r="BT174" s="8" t="str">
        <f t="shared" si="60"/>
        <v>+</v>
      </c>
      <c r="BU174" s="2"/>
      <c r="BV174" s="8" t="str">
        <f t="shared" si="61"/>
        <v>+</v>
      </c>
    </row>
    <row r="175" spans="1:74" x14ac:dyDescent="0.25">
      <c r="A175" s="1"/>
      <c r="B175" s="1">
        <v>38384</v>
      </c>
      <c r="C175">
        <v>55.5</v>
      </c>
      <c r="D175" s="1">
        <v>38384</v>
      </c>
      <c r="E175">
        <v>34</v>
      </c>
      <c r="F175">
        <v>48</v>
      </c>
      <c r="G175">
        <v>18</v>
      </c>
      <c r="H175">
        <v>16</v>
      </c>
      <c r="I175">
        <v>55.9</v>
      </c>
      <c r="J175">
        <v>57.7</v>
      </c>
      <c r="L175">
        <v>53.1</v>
      </c>
      <c r="P175">
        <v>65.400000000000006</v>
      </c>
      <c r="AG175" s="1">
        <v>23498</v>
      </c>
      <c r="AH175">
        <v>80.370002999999997</v>
      </c>
      <c r="AI175" s="4">
        <f t="shared" si="48"/>
        <v>1.1452353529478407E-2</v>
      </c>
      <c r="AJ175" s="4">
        <f t="shared" si="50"/>
        <v>0.13516948579790303</v>
      </c>
      <c r="AK175">
        <v>59.2</v>
      </c>
      <c r="AL175">
        <f t="shared" si="51"/>
        <v>57.6</v>
      </c>
      <c r="AZ175" s="3">
        <v>23468</v>
      </c>
      <c r="BA175" s="2">
        <v>60.2</v>
      </c>
      <c r="BB175" s="2" t="str">
        <f t="shared" si="52"/>
        <v>+</v>
      </c>
      <c r="BC175" s="2">
        <v>61.7</v>
      </c>
      <c r="BD175" s="8" t="str">
        <f t="shared" si="53"/>
        <v>-</v>
      </c>
      <c r="BE175" s="2">
        <v>64.400000000000006</v>
      </c>
      <c r="BF175" s="8" t="str">
        <f t="shared" si="54"/>
        <v>+</v>
      </c>
      <c r="BG175" s="2">
        <v>55.2</v>
      </c>
      <c r="BH175" s="8" t="str">
        <f t="shared" si="55"/>
        <v>+</v>
      </c>
      <c r="BI175" s="2">
        <v>60.3</v>
      </c>
      <c r="BJ175" s="8" t="str">
        <f t="shared" si="56"/>
        <v>+</v>
      </c>
      <c r="BK175" s="2">
        <v>54.6</v>
      </c>
      <c r="BL175" s="8" t="str">
        <f t="shared" si="57"/>
        <v>+</v>
      </c>
      <c r="BM175" s="2"/>
      <c r="BN175" s="8" t="str">
        <f t="shared" si="58"/>
        <v>+</v>
      </c>
      <c r="BO175" s="2">
        <v>60.6</v>
      </c>
      <c r="BP175" s="8" t="str">
        <f t="shared" si="49"/>
        <v>+</v>
      </c>
      <c r="BQ175" s="2"/>
      <c r="BR175" s="8" t="str">
        <f t="shared" si="59"/>
        <v>+</v>
      </c>
      <c r="BS175" s="2"/>
      <c r="BT175" s="8" t="str">
        <f t="shared" si="60"/>
        <v>+</v>
      </c>
      <c r="BU175" s="2"/>
      <c r="BV175" s="8" t="str">
        <f t="shared" si="61"/>
        <v>+</v>
      </c>
    </row>
    <row r="176" spans="1:74" x14ac:dyDescent="0.25">
      <c r="A176" s="1"/>
      <c r="B176" s="1">
        <v>38353</v>
      </c>
      <c r="C176">
        <v>56.8</v>
      </c>
      <c r="D176" s="1">
        <v>38353</v>
      </c>
      <c r="E176">
        <v>34</v>
      </c>
      <c r="F176">
        <v>44</v>
      </c>
      <c r="G176">
        <v>22</v>
      </c>
      <c r="H176">
        <v>12</v>
      </c>
      <c r="I176">
        <v>57.9</v>
      </c>
      <c r="J176">
        <v>61.4</v>
      </c>
      <c r="L176">
        <v>50.3</v>
      </c>
      <c r="P176">
        <v>60.3</v>
      </c>
      <c r="AG176" s="1">
        <v>23529</v>
      </c>
      <c r="AH176">
        <v>81.690002000000007</v>
      </c>
      <c r="AI176" s="4">
        <f t="shared" si="48"/>
        <v>1.6424025764936328E-2</v>
      </c>
      <c r="AJ176" s="4">
        <f t="shared" si="50"/>
        <v>0.17759836337328702</v>
      </c>
      <c r="AK176">
        <v>58.7</v>
      </c>
      <c r="AL176">
        <f t="shared" si="51"/>
        <v>59.8</v>
      </c>
      <c r="AZ176" s="3">
        <v>23498</v>
      </c>
      <c r="BA176" s="2">
        <v>59.2</v>
      </c>
      <c r="BB176" s="2" t="str">
        <f t="shared" si="52"/>
        <v>-</v>
      </c>
      <c r="BC176" s="2">
        <v>63.6</v>
      </c>
      <c r="BD176" s="8" t="str">
        <f t="shared" si="53"/>
        <v>+</v>
      </c>
      <c r="BE176" s="2">
        <v>60.6</v>
      </c>
      <c r="BF176" s="8" t="str">
        <f t="shared" si="54"/>
        <v>-</v>
      </c>
      <c r="BG176" s="2">
        <v>55.2</v>
      </c>
      <c r="BH176" s="8" t="str">
        <f t="shared" si="55"/>
        <v>+</v>
      </c>
      <c r="BI176" s="2">
        <v>57.7</v>
      </c>
      <c r="BJ176" s="8" t="str">
        <f t="shared" si="56"/>
        <v>-</v>
      </c>
      <c r="BK176" s="2">
        <v>53.1</v>
      </c>
      <c r="BL176" s="8" t="str">
        <f t="shared" si="57"/>
        <v>-</v>
      </c>
      <c r="BM176" s="2"/>
      <c r="BN176" s="8" t="str">
        <f t="shared" si="58"/>
        <v>+</v>
      </c>
      <c r="BO176" s="2">
        <v>65.400000000000006</v>
      </c>
      <c r="BP176" s="8" t="str">
        <f t="shared" si="49"/>
        <v>+</v>
      </c>
      <c r="BQ176" s="2"/>
      <c r="BR176" s="8" t="str">
        <f t="shared" si="59"/>
        <v>+</v>
      </c>
      <c r="BS176" s="2"/>
      <c r="BT176" s="8" t="str">
        <f t="shared" si="60"/>
        <v>+</v>
      </c>
      <c r="BU176" s="2"/>
      <c r="BV176" s="8" t="str">
        <f t="shared" si="61"/>
        <v>+</v>
      </c>
    </row>
    <row r="177" spans="1:74" x14ac:dyDescent="0.25">
      <c r="A177" s="1"/>
      <c r="B177" s="1">
        <v>38322</v>
      </c>
      <c r="C177">
        <v>57.2</v>
      </c>
      <c r="D177" s="1">
        <v>38322</v>
      </c>
      <c r="E177">
        <v>39</v>
      </c>
      <c r="F177">
        <v>45</v>
      </c>
      <c r="G177">
        <v>16</v>
      </c>
      <c r="H177">
        <v>23</v>
      </c>
      <c r="I177">
        <v>66.3</v>
      </c>
      <c r="J177">
        <v>57.6</v>
      </c>
      <c r="L177">
        <v>53.5</v>
      </c>
      <c r="P177">
        <v>58.9</v>
      </c>
      <c r="AG177" s="1">
        <v>23559</v>
      </c>
      <c r="AH177">
        <v>83.18</v>
      </c>
      <c r="AI177" s="4">
        <f t="shared" si="48"/>
        <v>1.8239661690790505E-2</v>
      </c>
      <c r="AJ177" s="4">
        <f t="shared" si="50"/>
        <v>0.2032403241678139</v>
      </c>
      <c r="AK177">
        <v>60.1</v>
      </c>
      <c r="AL177">
        <f t="shared" si="51"/>
        <v>58.2</v>
      </c>
      <c r="AZ177" s="3">
        <v>23529</v>
      </c>
      <c r="BA177" s="2">
        <v>58.7</v>
      </c>
      <c r="BB177" s="2" t="str">
        <f t="shared" si="52"/>
        <v>-</v>
      </c>
      <c r="BC177" s="2">
        <v>59.9</v>
      </c>
      <c r="BD177" s="8" t="str">
        <f t="shared" si="53"/>
        <v>-</v>
      </c>
      <c r="BE177" s="2">
        <v>61</v>
      </c>
      <c r="BF177" s="8" t="str">
        <f t="shared" si="54"/>
        <v>+</v>
      </c>
      <c r="BG177" s="2">
        <v>56</v>
      </c>
      <c r="BH177" s="8" t="str">
        <f t="shared" si="55"/>
        <v>+</v>
      </c>
      <c r="BI177" s="2">
        <v>61.4</v>
      </c>
      <c r="BJ177" s="8" t="str">
        <f t="shared" si="56"/>
        <v>+</v>
      </c>
      <c r="BK177" s="2">
        <v>50.3</v>
      </c>
      <c r="BL177" s="8" t="str">
        <f t="shared" si="57"/>
        <v>-</v>
      </c>
      <c r="BM177" s="2"/>
      <c r="BN177" s="8" t="str">
        <f t="shared" si="58"/>
        <v>+</v>
      </c>
      <c r="BO177" s="2">
        <v>60.3</v>
      </c>
      <c r="BP177" s="8" t="str">
        <f t="shared" si="49"/>
        <v>-</v>
      </c>
      <c r="BQ177" s="2"/>
      <c r="BR177" s="8" t="str">
        <f t="shared" si="59"/>
        <v>+</v>
      </c>
      <c r="BS177" s="2"/>
      <c r="BT177" s="8" t="str">
        <f t="shared" si="60"/>
        <v>+</v>
      </c>
      <c r="BU177" s="2"/>
      <c r="BV177" s="8" t="str">
        <f t="shared" si="61"/>
        <v>+</v>
      </c>
    </row>
    <row r="178" spans="1:74" x14ac:dyDescent="0.25">
      <c r="A178" s="1"/>
      <c r="B178" s="1">
        <v>38292</v>
      </c>
      <c r="C178">
        <v>56.2</v>
      </c>
      <c r="D178" s="1">
        <v>38292</v>
      </c>
      <c r="E178">
        <v>33</v>
      </c>
      <c r="F178">
        <v>49</v>
      </c>
      <c r="G178">
        <v>18</v>
      </c>
      <c r="H178">
        <v>15</v>
      </c>
      <c r="I178">
        <v>60.1</v>
      </c>
      <c r="J178">
        <v>61.8</v>
      </c>
      <c r="L178">
        <v>55.5</v>
      </c>
      <c r="P178">
        <v>60.9</v>
      </c>
      <c r="AG178" s="1">
        <v>23590</v>
      </c>
      <c r="AH178">
        <v>81.830001999999993</v>
      </c>
      <c r="AI178" s="4">
        <f t="shared" si="48"/>
        <v>-1.6229838903582754E-2</v>
      </c>
      <c r="AJ178" s="4">
        <f t="shared" si="50"/>
        <v>0.12868968275862058</v>
      </c>
      <c r="AK178">
        <v>62.9</v>
      </c>
      <c r="AL178">
        <f t="shared" si="51"/>
        <v>55.5</v>
      </c>
      <c r="AZ178" s="3">
        <v>23559</v>
      </c>
      <c r="BA178" s="2">
        <v>60.1</v>
      </c>
      <c r="BB178" s="2" t="str">
        <f t="shared" si="52"/>
        <v>+</v>
      </c>
      <c r="BC178" s="2">
        <v>64.7</v>
      </c>
      <c r="BD178" s="8" t="str">
        <f t="shared" si="53"/>
        <v>+</v>
      </c>
      <c r="BE178" s="2">
        <v>62.1</v>
      </c>
      <c r="BF178" s="8" t="str">
        <f t="shared" si="54"/>
        <v>+</v>
      </c>
      <c r="BG178" s="2">
        <v>55.7</v>
      </c>
      <c r="BH178" s="8" t="str">
        <f t="shared" si="55"/>
        <v>-</v>
      </c>
      <c r="BI178" s="2">
        <v>57.6</v>
      </c>
      <c r="BJ178" s="8" t="str">
        <f t="shared" si="56"/>
        <v>-</v>
      </c>
      <c r="BK178" s="2">
        <v>53.5</v>
      </c>
      <c r="BL178" s="8" t="str">
        <f t="shared" si="57"/>
        <v>+</v>
      </c>
      <c r="BM178" s="2"/>
      <c r="BN178" s="8" t="str">
        <f t="shared" si="58"/>
        <v>+</v>
      </c>
      <c r="BO178" s="2">
        <v>58.9</v>
      </c>
      <c r="BP178" s="8" t="str">
        <f t="shared" si="49"/>
        <v>-</v>
      </c>
      <c r="BQ178" s="2"/>
      <c r="BR178" s="8" t="str">
        <f t="shared" si="59"/>
        <v>+</v>
      </c>
      <c r="BS178" s="2"/>
      <c r="BT178" s="8" t="str">
        <f t="shared" si="60"/>
        <v>+</v>
      </c>
      <c r="BU178" s="2"/>
      <c r="BV178" s="8" t="str">
        <f t="shared" si="61"/>
        <v>+</v>
      </c>
    </row>
    <row r="179" spans="1:74" x14ac:dyDescent="0.25">
      <c r="A179" s="1"/>
      <c r="B179" s="1">
        <v>38261</v>
      </c>
      <c r="C179">
        <v>56.3</v>
      </c>
      <c r="D179" s="1">
        <v>38261</v>
      </c>
      <c r="E179">
        <v>27</v>
      </c>
      <c r="F179">
        <v>56</v>
      </c>
      <c r="G179">
        <v>17</v>
      </c>
      <c r="H179">
        <v>10</v>
      </c>
      <c r="I179">
        <v>58.4</v>
      </c>
      <c r="J179">
        <v>66.2</v>
      </c>
      <c r="L179">
        <v>53.5</v>
      </c>
      <c r="P179">
        <v>61.7</v>
      </c>
      <c r="AG179" s="1">
        <v>23621</v>
      </c>
      <c r="AH179">
        <v>84.18</v>
      </c>
      <c r="AI179" s="4">
        <f t="shared" si="48"/>
        <v>2.8718048913160404E-2</v>
      </c>
      <c r="AJ179" s="4">
        <f t="shared" si="50"/>
        <v>0.17405862652964979</v>
      </c>
      <c r="AK179">
        <v>63.3</v>
      </c>
      <c r="AL179">
        <f t="shared" si="51"/>
        <v>55.1</v>
      </c>
      <c r="AZ179" s="3">
        <v>23590</v>
      </c>
      <c r="BA179" s="2">
        <v>62.9</v>
      </c>
      <c r="BB179" s="2" t="str">
        <f t="shared" si="52"/>
        <v>+</v>
      </c>
      <c r="BC179" s="2">
        <v>69.900000000000006</v>
      </c>
      <c r="BD179" s="8" t="str">
        <f t="shared" si="53"/>
        <v>+</v>
      </c>
      <c r="BE179" s="2">
        <v>63.7</v>
      </c>
      <c r="BF179" s="8" t="str">
        <f t="shared" si="54"/>
        <v>+</v>
      </c>
      <c r="BG179" s="2">
        <v>56.3</v>
      </c>
      <c r="BH179" s="8" t="str">
        <f t="shared" si="55"/>
        <v>+</v>
      </c>
      <c r="BI179" s="2">
        <v>61.8</v>
      </c>
      <c r="BJ179" s="8" t="str">
        <f t="shared" si="56"/>
        <v>+</v>
      </c>
      <c r="BK179" s="2">
        <v>55.5</v>
      </c>
      <c r="BL179" s="8" t="str">
        <f t="shared" si="57"/>
        <v>+</v>
      </c>
      <c r="BM179" s="2"/>
      <c r="BN179" s="8" t="str">
        <f t="shared" si="58"/>
        <v>+</v>
      </c>
      <c r="BO179" s="2">
        <v>60.9</v>
      </c>
      <c r="BP179" s="8" t="str">
        <f t="shared" si="49"/>
        <v>+</v>
      </c>
      <c r="BQ179" s="2"/>
      <c r="BR179" s="8" t="str">
        <f t="shared" si="59"/>
        <v>+</v>
      </c>
      <c r="BS179" s="2"/>
      <c r="BT179" s="8" t="str">
        <f t="shared" si="60"/>
        <v>+</v>
      </c>
      <c r="BU179" s="2"/>
      <c r="BV179" s="8" t="str">
        <f t="shared" si="61"/>
        <v>+</v>
      </c>
    </row>
    <row r="180" spans="1:74" x14ac:dyDescent="0.25">
      <c r="A180" s="1"/>
      <c r="B180" s="1">
        <v>38231</v>
      </c>
      <c r="C180">
        <v>57.4</v>
      </c>
      <c r="D180" s="1">
        <v>38231</v>
      </c>
      <c r="E180">
        <v>31</v>
      </c>
      <c r="F180">
        <v>54</v>
      </c>
      <c r="G180">
        <v>15</v>
      </c>
      <c r="H180">
        <v>16</v>
      </c>
      <c r="I180">
        <v>57.7</v>
      </c>
      <c r="J180">
        <v>71.900000000000006</v>
      </c>
      <c r="L180">
        <v>59</v>
      </c>
      <c r="P180">
        <v>64.8</v>
      </c>
      <c r="AG180" s="1">
        <v>23651</v>
      </c>
      <c r="AH180">
        <v>84.860000999999997</v>
      </c>
      <c r="AI180" s="4">
        <f t="shared" si="48"/>
        <v>8.0779401282963896E-3</v>
      </c>
      <c r="AJ180" s="4">
        <f t="shared" si="50"/>
        <v>0.14660179309277679</v>
      </c>
      <c r="AK180">
        <v>63.3</v>
      </c>
      <c r="AL180">
        <f t="shared" si="51"/>
        <v>56.9</v>
      </c>
      <c r="AZ180" s="3">
        <v>23621</v>
      </c>
      <c r="BA180" s="2">
        <v>63.3</v>
      </c>
      <c r="BB180" s="2" t="str">
        <f t="shared" si="52"/>
        <v>+</v>
      </c>
      <c r="BC180" s="2">
        <v>68</v>
      </c>
      <c r="BD180" s="8" t="str">
        <f t="shared" si="53"/>
        <v>-</v>
      </c>
      <c r="BE180" s="2">
        <v>63.9</v>
      </c>
      <c r="BF180" s="8" t="str">
        <f t="shared" si="54"/>
        <v>+</v>
      </c>
      <c r="BG180" s="2">
        <v>58</v>
      </c>
      <c r="BH180" s="8" t="str">
        <f t="shared" si="55"/>
        <v>+</v>
      </c>
      <c r="BI180" s="2">
        <v>66.2</v>
      </c>
      <c r="BJ180" s="8" t="str">
        <f t="shared" si="56"/>
        <v>+</v>
      </c>
      <c r="BK180" s="2">
        <v>53.5</v>
      </c>
      <c r="BL180" s="8" t="str">
        <f t="shared" si="57"/>
        <v>-</v>
      </c>
      <c r="BM180" s="2"/>
      <c r="BN180" s="8" t="str">
        <f t="shared" si="58"/>
        <v>+</v>
      </c>
      <c r="BO180" s="2">
        <v>61.7</v>
      </c>
      <c r="BP180" s="8" t="str">
        <f t="shared" si="49"/>
        <v>+</v>
      </c>
      <c r="BQ180" s="2"/>
      <c r="BR180" s="8" t="str">
        <f t="shared" si="59"/>
        <v>+</v>
      </c>
      <c r="BS180" s="2"/>
      <c r="BT180" s="8" t="str">
        <f t="shared" si="60"/>
        <v>+</v>
      </c>
      <c r="BU180" s="2"/>
      <c r="BV180" s="8" t="str">
        <f t="shared" si="61"/>
        <v>+</v>
      </c>
    </row>
    <row r="181" spans="1:74" x14ac:dyDescent="0.25">
      <c r="A181" s="1"/>
      <c r="B181" s="1">
        <v>38200</v>
      </c>
      <c r="C181">
        <v>58.5</v>
      </c>
      <c r="D181" s="1">
        <v>38200</v>
      </c>
      <c r="E181">
        <v>36</v>
      </c>
      <c r="F181">
        <v>47</v>
      </c>
      <c r="G181">
        <v>17</v>
      </c>
      <c r="H181">
        <v>19</v>
      </c>
      <c r="I181">
        <v>62.1</v>
      </c>
      <c r="J181">
        <v>71.2</v>
      </c>
      <c r="L181">
        <v>59.1</v>
      </c>
      <c r="P181">
        <v>68.8</v>
      </c>
      <c r="AG181" s="1">
        <v>23682</v>
      </c>
      <c r="AH181">
        <v>84.419998000000007</v>
      </c>
      <c r="AI181" s="4">
        <f t="shared" si="48"/>
        <v>-5.1850458969472579E-3</v>
      </c>
      <c r="AJ181" s="4">
        <f t="shared" si="50"/>
        <v>0.15280615241815587</v>
      </c>
      <c r="AK181">
        <v>60.7</v>
      </c>
      <c r="AL181">
        <f t="shared" si="51"/>
        <v>57.7</v>
      </c>
      <c r="AZ181" s="3">
        <v>23651</v>
      </c>
      <c r="BA181" s="2">
        <v>63.3</v>
      </c>
      <c r="BB181" s="2" t="str">
        <f t="shared" si="52"/>
        <v>+</v>
      </c>
      <c r="BC181" s="2">
        <v>63.3</v>
      </c>
      <c r="BD181" s="8" t="str">
        <f t="shared" si="53"/>
        <v>-</v>
      </c>
      <c r="BE181" s="2">
        <v>64.900000000000006</v>
      </c>
      <c r="BF181" s="8" t="str">
        <f t="shared" si="54"/>
        <v>+</v>
      </c>
      <c r="BG181" s="2">
        <v>56.8</v>
      </c>
      <c r="BH181" s="8" t="str">
        <f t="shared" si="55"/>
        <v>-</v>
      </c>
      <c r="BI181" s="2">
        <v>71.900000000000006</v>
      </c>
      <c r="BJ181" s="8" t="str">
        <f t="shared" si="56"/>
        <v>+</v>
      </c>
      <c r="BK181" s="2">
        <v>59</v>
      </c>
      <c r="BL181" s="8" t="str">
        <f t="shared" si="57"/>
        <v>+</v>
      </c>
      <c r="BM181" s="2"/>
      <c r="BN181" s="8" t="str">
        <f t="shared" si="58"/>
        <v>+</v>
      </c>
      <c r="BO181" s="2">
        <v>64.8</v>
      </c>
      <c r="BP181" s="8" t="str">
        <f t="shared" si="49"/>
        <v>+</v>
      </c>
      <c r="BQ181" s="2"/>
      <c r="BR181" s="8" t="str">
        <f t="shared" si="59"/>
        <v>+</v>
      </c>
      <c r="BS181" s="2"/>
      <c r="BT181" s="8" t="str">
        <f t="shared" si="60"/>
        <v>+</v>
      </c>
      <c r="BU181" s="2"/>
      <c r="BV181" s="8" t="str">
        <f t="shared" si="61"/>
        <v>+</v>
      </c>
    </row>
    <row r="182" spans="1:74" x14ac:dyDescent="0.25">
      <c r="A182" s="1"/>
      <c r="B182" s="1">
        <v>38169</v>
      </c>
      <c r="C182">
        <v>59.9</v>
      </c>
      <c r="D182" s="1">
        <v>38169</v>
      </c>
      <c r="E182">
        <v>36</v>
      </c>
      <c r="F182">
        <v>51</v>
      </c>
      <c r="G182">
        <v>13</v>
      </c>
      <c r="H182">
        <v>23</v>
      </c>
      <c r="I182">
        <v>62.8</v>
      </c>
      <c r="J182">
        <v>70.3</v>
      </c>
      <c r="L182">
        <v>61</v>
      </c>
      <c r="P182">
        <v>68.5</v>
      </c>
      <c r="AG182" s="1">
        <v>23712</v>
      </c>
      <c r="AH182">
        <v>84.75</v>
      </c>
      <c r="AI182" s="4">
        <f t="shared" si="48"/>
        <v>3.9090500807639587E-3</v>
      </c>
      <c r="AJ182" s="4">
        <f t="shared" si="50"/>
        <v>0.12969879217670452</v>
      </c>
      <c r="AK182">
        <v>61.8</v>
      </c>
      <c r="AL182">
        <f t="shared" si="51"/>
        <v>57.5</v>
      </c>
      <c r="AZ182" s="3">
        <v>23682</v>
      </c>
      <c r="BA182" s="2">
        <v>60.7</v>
      </c>
      <c r="BB182" s="2" t="str">
        <f t="shared" si="52"/>
        <v>-</v>
      </c>
      <c r="BC182" s="2">
        <v>58.9</v>
      </c>
      <c r="BD182" s="8" t="str">
        <f t="shared" si="53"/>
        <v>-</v>
      </c>
      <c r="BE182" s="2">
        <v>61.8</v>
      </c>
      <c r="BF182" s="8" t="str">
        <f t="shared" si="54"/>
        <v>-</v>
      </c>
      <c r="BG182" s="2">
        <v>55</v>
      </c>
      <c r="BH182" s="8" t="str">
        <f t="shared" si="55"/>
        <v>-</v>
      </c>
      <c r="BI182" s="2">
        <v>71.2</v>
      </c>
      <c r="BJ182" s="8" t="str">
        <f t="shared" si="56"/>
        <v>-</v>
      </c>
      <c r="BK182" s="2">
        <v>59.1</v>
      </c>
      <c r="BL182" s="8" t="str">
        <f t="shared" si="57"/>
        <v>+</v>
      </c>
      <c r="BM182" s="2"/>
      <c r="BN182" s="8" t="str">
        <f t="shared" si="58"/>
        <v>+</v>
      </c>
      <c r="BO182" s="2">
        <v>68.8</v>
      </c>
      <c r="BP182" s="8" t="str">
        <f t="shared" si="49"/>
        <v>+</v>
      </c>
      <c r="BQ182" s="2"/>
      <c r="BR182" s="8" t="str">
        <f t="shared" si="59"/>
        <v>+</v>
      </c>
      <c r="BS182" s="2"/>
      <c r="BT182" s="8" t="str">
        <f t="shared" si="60"/>
        <v>+</v>
      </c>
      <c r="BU182" s="2"/>
      <c r="BV182" s="8" t="str">
        <f t="shared" si="61"/>
        <v>+</v>
      </c>
    </row>
    <row r="183" spans="1:74" x14ac:dyDescent="0.25">
      <c r="A183" s="1"/>
      <c r="B183" s="1">
        <v>38139</v>
      </c>
      <c r="C183">
        <v>60.5</v>
      </c>
      <c r="D183" s="1">
        <v>38139</v>
      </c>
      <c r="E183">
        <v>38</v>
      </c>
      <c r="F183">
        <v>49</v>
      </c>
      <c r="G183">
        <v>13</v>
      </c>
      <c r="H183">
        <v>25</v>
      </c>
      <c r="I183">
        <v>60.9</v>
      </c>
      <c r="J183">
        <v>67.8</v>
      </c>
      <c r="L183">
        <v>59.5</v>
      </c>
      <c r="P183">
        <v>69.599999999999994</v>
      </c>
      <c r="AG183" s="1">
        <v>23743</v>
      </c>
      <c r="AH183">
        <v>87.559997999999993</v>
      </c>
      <c r="AI183" s="4">
        <f t="shared" si="48"/>
        <v>3.3156318584070713E-2</v>
      </c>
      <c r="AJ183" s="4">
        <f t="shared" si="50"/>
        <v>0.13655239957746093</v>
      </c>
      <c r="AK183">
        <v>62.4</v>
      </c>
      <c r="AL183">
        <f t="shared" si="51"/>
        <v>54</v>
      </c>
      <c r="AZ183" s="3">
        <v>23712</v>
      </c>
      <c r="BA183" s="2">
        <v>61.8</v>
      </c>
      <c r="BB183" s="2" t="str">
        <f t="shared" si="52"/>
        <v>+</v>
      </c>
      <c r="BC183" s="2">
        <v>60.7</v>
      </c>
      <c r="BD183" s="8" t="str">
        <f t="shared" si="53"/>
        <v>+</v>
      </c>
      <c r="BE183" s="2">
        <v>62.1</v>
      </c>
      <c r="BF183" s="8" t="str">
        <f t="shared" si="54"/>
        <v>+</v>
      </c>
      <c r="BG183" s="2">
        <v>57.3</v>
      </c>
      <c r="BH183" s="8" t="str">
        <f t="shared" si="55"/>
        <v>+</v>
      </c>
      <c r="BI183" s="2">
        <v>70.3</v>
      </c>
      <c r="BJ183" s="8" t="str">
        <f t="shared" si="56"/>
        <v>-</v>
      </c>
      <c r="BK183" s="2">
        <v>61</v>
      </c>
      <c r="BL183" s="8" t="str">
        <f t="shared" si="57"/>
        <v>+</v>
      </c>
      <c r="BM183" s="2"/>
      <c r="BN183" s="8" t="str">
        <f t="shared" si="58"/>
        <v>+</v>
      </c>
      <c r="BO183" s="2">
        <v>68.5</v>
      </c>
      <c r="BP183" s="8" t="str">
        <f t="shared" si="49"/>
        <v>-</v>
      </c>
      <c r="BQ183" s="2"/>
      <c r="BR183" s="8" t="str">
        <f t="shared" si="59"/>
        <v>+</v>
      </c>
      <c r="BS183" s="2"/>
      <c r="BT183" s="8" t="str">
        <f t="shared" si="60"/>
        <v>+</v>
      </c>
      <c r="BU183" s="2"/>
      <c r="BV183" s="8" t="str">
        <f t="shared" si="61"/>
        <v>+</v>
      </c>
    </row>
    <row r="184" spans="1:74" x14ac:dyDescent="0.25">
      <c r="A184" s="1"/>
      <c r="B184" s="1">
        <v>38108</v>
      </c>
      <c r="C184">
        <v>61.4</v>
      </c>
      <c r="D184" s="1">
        <v>38108</v>
      </c>
      <c r="E184">
        <v>48</v>
      </c>
      <c r="F184">
        <v>38</v>
      </c>
      <c r="G184">
        <v>14</v>
      </c>
      <c r="H184">
        <v>34</v>
      </c>
      <c r="I184">
        <v>64.5</v>
      </c>
      <c r="J184">
        <v>68.5</v>
      </c>
      <c r="L184">
        <v>61.4</v>
      </c>
      <c r="P184">
        <v>70.7</v>
      </c>
      <c r="AG184" s="1">
        <v>23774</v>
      </c>
      <c r="AH184">
        <v>87.43</v>
      </c>
      <c r="AI184" s="4">
        <f t="shared" si="48"/>
        <v>-1.4846734007461523E-3</v>
      </c>
      <c r="AJ184" s="4">
        <f t="shared" si="50"/>
        <v>0.1237788769751076</v>
      </c>
      <c r="AK184">
        <v>61</v>
      </c>
      <c r="AL184">
        <f t="shared" si="51"/>
        <v>57.1</v>
      </c>
      <c r="AZ184" s="3">
        <v>23743</v>
      </c>
      <c r="BA184" s="2">
        <v>62.4</v>
      </c>
      <c r="BB184" s="2" t="str">
        <f t="shared" si="52"/>
        <v>+</v>
      </c>
      <c r="BC184" s="2">
        <v>64.400000000000006</v>
      </c>
      <c r="BD184" s="8" t="str">
        <f t="shared" si="53"/>
        <v>+</v>
      </c>
      <c r="BE184" s="2">
        <v>63.5</v>
      </c>
      <c r="BF184" s="8" t="str">
        <f t="shared" si="54"/>
        <v>+</v>
      </c>
      <c r="BG184" s="2">
        <v>55.2</v>
      </c>
      <c r="BH184" s="8" t="str">
        <f t="shared" si="55"/>
        <v>-</v>
      </c>
      <c r="BI184" s="2">
        <v>67.8</v>
      </c>
      <c r="BJ184" s="8" t="str">
        <f t="shared" si="56"/>
        <v>-</v>
      </c>
      <c r="BK184" s="2">
        <v>59.5</v>
      </c>
      <c r="BL184" s="8" t="str">
        <f t="shared" si="57"/>
        <v>-</v>
      </c>
      <c r="BM184" s="2"/>
      <c r="BN184" s="8" t="str">
        <f t="shared" si="58"/>
        <v>+</v>
      </c>
      <c r="BO184" s="2">
        <v>69.599999999999994</v>
      </c>
      <c r="BP184" s="8" t="str">
        <f t="shared" si="49"/>
        <v>+</v>
      </c>
      <c r="BQ184" s="2"/>
      <c r="BR184" s="8" t="str">
        <f t="shared" si="59"/>
        <v>+</v>
      </c>
      <c r="BS184" s="2"/>
      <c r="BT184" s="8" t="str">
        <f t="shared" si="60"/>
        <v>+</v>
      </c>
      <c r="BU184" s="2"/>
      <c r="BV184" s="8" t="str">
        <f t="shared" si="61"/>
        <v>+</v>
      </c>
    </row>
    <row r="185" spans="1:74" x14ac:dyDescent="0.25">
      <c r="A185" s="1"/>
      <c r="B185" s="1">
        <v>38078</v>
      </c>
      <c r="C185">
        <v>60.6</v>
      </c>
      <c r="D185" s="1">
        <v>38078</v>
      </c>
      <c r="E185">
        <v>51</v>
      </c>
      <c r="F185">
        <v>42</v>
      </c>
      <c r="G185">
        <v>7</v>
      </c>
      <c r="H185">
        <v>44</v>
      </c>
      <c r="I185">
        <v>67.099999999999994</v>
      </c>
      <c r="J185">
        <v>68.099999999999994</v>
      </c>
      <c r="L185">
        <v>63.2</v>
      </c>
      <c r="P185">
        <v>64.8</v>
      </c>
      <c r="AG185" s="1">
        <v>23802</v>
      </c>
      <c r="AH185">
        <v>86.160004000000001</v>
      </c>
      <c r="AI185" s="4">
        <f t="shared" si="48"/>
        <v>-1.4525860688550909E-2</v>
      </c>
      <c r="AJ185" s="4">
        <f t="shared" si="50"/>
        <v>9.0909100117405731E-2</v>
      </c>
      <c r="AK185">
        <v>62.1</v>
      </c>
      <c r="AL185">
        <f t="shared" si="51"/>
        <v>57.9</v>
      </c>
      <c r="AZ185" s="3">
        <v>23774</v>
      </c>
      <c r="BA185" s="2">
        <v>61</v>
      </c>
      <c r="BB185" s="2" t="str">
        <f t="shared" si="52"/>
        <v>-</v>
      </c>
      <c r="BC185" s="2">
        <v>62.3</v>
      </c>
      <c r="BD185" s="8" t="str">
        <f t="shared" si="53"/>
        <v>-</v>
      </c>
      <c r="BE185" s="2">
        <v>58.2</v>
      </c>
      <c r="BF185" s="8" t="str">
        <f t="shared" si="54"/>
        <v>-</v>
      </c>
      <c r="BG185" s="2">
        <v>56.7</v>
      </c>
      <c r="BH185" s="8" t="str">
        <f t="shared" si="55"/>
        <v>+</v>
      </c>
      <c r="BI185" s="2">
        <v>68.5</v>
      </c>
      <c r="BJ185" s="8" t="str">
        <f t="shared" si="56"/>
        <v>+</v>
      </c>
      <c r="BK185" s="2">
        <v>61.4</v>
      </c>
      <c r="BL185" s="8" t="str">
        <f t="shared" si="57"/>
        <v>+</v>
      </c>
      <c r="BM185" s="2"/>
      <c r="BN185" s="8" t="str">
        <f t="shared" si="58"/>
        <v>+</v>
      </c>
      <c r="BO185" s="2">
        <v>70.7</v>
      </c>
      <c r="BP185" s="8" t="str">
        <f t="shared" si="49"/>
        <v>+</v>
      </c>
      <c r="BQ185" s="2"/>
      <c r="BR185" s="8" t="str">
        <f t="shared" si="59"/>
        <v>+</v>
      </c>
      <c r="BS185" s="2"/>
      <c r="BT185" s="8" t="str">
        <f t="shared" si="60"/>
        <v>+</v>
      </c>
      <c r="BU185" s="2"/>
      <c r="BV185" s="8" t="str">
        <f t="shared" si="61"/>
        <v>+</v>
      </c>
    </row>
    <row r="186" spans="1:74" x14ac:dyDescent="0.25">
      <c r="A186" s="1"/>
      <c r="B186" s="1">
        <v>38047</v>
      </c>
      <c r="C186">
        <v>60.6</v>
      </c>
      <c r="D186" s="1">
        <v>38047</v>
      </c>
      <c r="E186">
        <v>50</v>
      </c>
      <c r="F186">
        <v>41</v>
      </c>
      <c r="G186">
        <v>9</v>
      </c>
      <c r="H186">
        <v>41</v>
      </c>
      <c r="I186">
        <v>64.599999999999994</v>
      </c>
      <c r="J186">
        <v>65.900000000000006</v>
      </c>
      <c r="L186">
        <v>57.8</v>
      </c>
      <c r="P186">
        <v>64.5</v>
      </c>
      <c r="AG186" s="1">
        <v>23833</v>
      </c>
      <c r="AH186">
        <v>89.110000999999997</v>
      </c>
      <c r="AI186" s="4">
        <f t="shared" si="48"/>
        <v>3.4238589403965167E-2</v>
      </c>
      <c r="AJ186" s="4">
        <f t="shared" si="50"/>
        <v>0.12144477877478958</v>
      </c>
      <c r="AK186">
        <v>64.900000000000006</v>
      </c>
      <c r="AL186">
        <f t="shared" si="51"/>
        <v>60.2</v>
      </c>
      <c r="AZ186" s="3">
        <v>23802</v>
      </c>
      <c r="BA186" s="2">
        <v>62.1</v>
      </c>
      <c r="BB186" s="2" t="str">
        <f t="shared" si="52"/>
        <v>+</v>
      </c>
      <c r="BC186" s="2">
        <v>63.2</v>
      </c>
      <c r="BD186" s="8" t="str">
        <f t="shared" si="53"/>
        <v>+</v>
      </c>
      <c r="BE186" s="2">
        <v>59.8</v>
      </c>
      <c r="BF186" s="8" t="str">
        <f t="shared" si="54"/>
        <v>+</v>
      </c>
      <c r="BG186" s="2">
        <v>58.3</v>
      </c>
      <c r="BH186" s="8" t="str">
        <f t="shared" si="55"/>
        <v>+</v>
      </c>
      <c r="BI186" s="2">
        <v>68.099999999999994</v>
      </c>
      <c r="BJ186" s="8" t="str">
        <f t="shared" si="56"/>
        <v>-</v>
      </c>
      <c r="BK186" s="2">
        <v>63.2</v>
      </c>
      <c r="BL186" s="8" t="str">
        <f t="shared" si="57"/>
        <v>+</v>
      </c>
      <c r="BM186" s="2"/>
      <c r="BN186" s="8" t="str">
        <f t="shared" si="58"/>
        <v>+</v>
      </c>
      <c r="BO186" s="2">
        <v>64.8</v>
      </c>
      <c r="BP186" s="8" t="str">
        <f t="shared" si="49"/>
        <v>-</v>
      </c>
      <c r="BQ186" s="2"/>
      <c r="BR186" s="8" t="str">
        <f t="shared" si="59"/>
        <v>+</v>
      </c>
      <c r="BS186" s="2"/>
      <c r="BT186" s="8" t="str">
        <f t="shared" si="60"/>
        <v>+</v>
      </c>
      <c r="BU186" s="2"/>
      <c r="BV186" s="8" t="str">
        <f t="shared" si="61"/>
        <v>+</v>
      </c>
    </row>
    <row r="187" spans="1:74" x14ac:dyDescent="0.25">
      <c r="A187" s="1"/>
      <c r="B187" s="1">
        <v>38018</v>
      </c>
      <c r="C187">
        <v>59.9</v>
      </c>
      <c r="D187" s="1">
        <v>38018</v>
      </c>
      <c r="E187">
        <v>49</v>
      </c>
      <c r="F187">
        <v>41</v>
      </c>
      <c r="G187">
        <v>10</v>
      </c>
      <c r="H187">
        <v>39</v>
      </c>
      <c r="I187">
        <v>66.5</v>
      </c>
      <c r="J187">
        <v>69.400000000000006</v>
      </c>
      <c r="L187">
        <v>61.9</v>
      </c>
      <c r="P187">
        <v>68.7</v>
      </c>
      <c r="AG187" s="1">
        <v>23863</v>
      </c>
      <c r="AH187">
        <v>88.419998000000007</v>
      </c>
      <c r="AI187" s="4">
        <f t="shared" si="48"/>
        <v>-7.7432722731087186E-3</v>
      </c>
      <c r="AJ187" s="4">
        <f t="shared" si="50"/>
        <v>0.10016168594643464</v>
      </c>
      <c r="AK187">
        <v>62</v>
      </c>
      <c r="AL187">
        <f t="shared" si="51"/>
        <v>59.2</v>
      </c>
      <c r="AZ187" s="3">
        <v>23833</v>
      </c>
      <c r="BA187" s="2">
        <v>64.900000000000006</v>
      </c>
      <c r="BB187" s="2" t="str">
        <f t="shared" si="52"/>
        <v>+</v>
      </c>
      <c r="BC187" s="2">
        <v>68.7</v>
      </c>
      <c r="BD187" s="8" t="str">
        <f t="shared" si="53"/>
        <v>+</v>
      </c>
      <c r="BE187" s="2">
        <v>65.7</v>
      </c>
      <c r="BF187" s="8" t="str">
        <f t="shared" si="54"/>
        <v>+</v>
      </c>
      <c r="BG187" s="2">
        <v>61.2</v>
      </c>
      <c r="BH187" s="8" t="str">
        <f t="shared" si="55"/>
        <v>+</v>
      </c>
      <c r="BI187" s="2">
        <v>65.900000000000006</v>
      </c>
      <c r="BJ187" s="8" t="str">
        <f t="shared" si="56"/>
        <v>-</v>
      </c>
      <c r="BK187" s="2">
        <v>57.8</v>
      </c>
      <c r="BL187" s="8" t="str">
        <f t="shared" si="57"/>
        <v>-</v>
      </c>
      <c r="BM187" s="2"/>
      <c r="BN187" s="8" t="str">
        <f t="shared" si="58"/>
        <v>+</v>
      </c>
      <c r="BO187" s="2">
        <v>64.5</v>
      </c>
      <c r="BP187" s="8" t="str">
        <f t="shared" si="49"/>
        <v>-</v>
      </c>
      <c r="BQ187" s="2"/>
      <c r="BR187" s="8" t="str">
        <f t="shared" si="59"/>
        <v>+</v>
      </c>
      <c r="BS187" s="2"/>
      <c r="BT187" s="8" t="str">
        <f t="shared" si="60"/>
        <v>+</v>
      </c>
      <c r="BU187" s="2"/>
      <c r="BV187" s="8" t="str">
        <f t="shared" si="61"/>
        <v>+</v>
      </c>
    </row>
    <row r="188" spans="1:74" x14ac:dyDescent="0.25">
      <c r="A188" s="1"/>
      <c r="B188" s="1">
        <v>37987</v>
      </c>
      <c r="C188">
        <v>60.8</v>
      </c>
      <c r="D188" s="1">
        <v>37987</v>
      </c>
      <c r="E188">
        <v>48</v>
      </c>
      <c r="F188">
        <v>40</v>
      </c>
      <c r="G188">
        <v>12</v>
      </c>
      <c r="H188">
        <v>36</v>
      </c>
      <c r="I188">
        <v>70.599999999999994</v>
      </c>
      <c r="J188">
        <v>68.900000000000006</v>
      </c>
      <c r="L188">
        <v>60.6</v>
      </c>
      <c r="P188">
        <v>70</v>
      </c>
      <c r="AG188" s="1">
        <v>23894</v>
      </c>
      <c r="AH188">
        <v>84.120002999999997</v>
      </c>
      <c r="AI188" s="4">
        <f t="shared" si="48"/>
        <v>-4.863147587947253E-2</v>
      </c>
      <c r="AJ188" s="4">
        <f t="shared" si="50"/>
        <v>2.9746614524504354E-2</v>
      </c>
      <c r="AK188">
        <v>61.3</v>
      </c>
      <c r="AL188">
        <f t="shared" si="51"/>
        <v>58.7</v>
      </c>
      <c r="AZ188" s="3">
        <v>23863</v>
      </c>
      <c r="BA188" s="2">
        <v>62</v>
      </c>
      <c r="BB188" s="2" t="str">
        <f t="shared" si="52"/>
        <v>-</v>
      </c>
      <c r="BC188" s="2">
        <v>59.8</v>
      </c>
      <c r="BD188" s="8" t="str">
        <f t="shared" si="53"/>
        <v>-</v>
      </c>
      <c r="BE188" s="2">
        <v>62.6</v>
      </c>
      <c r="BF188" s="8" t="str">
        <f t="shared" si="54"/>
        <v>-</v>
      </c>
      <c r="BG188" s="2">
        <v>59.2</v>
      </c>
      <c r="BH188" s="8" t="str">
        <f t="shared" si="55"/>
        <v>-</v>
      </c>
      <c r="BI188" s="2">
        <v>69.400000000000006</v>
      </c>
      <c r="BJ188" s="8" t="str">
        <f t="shared" si="56"/>
        <v>+</v>
      </c>
      <c r="BK188" s="2">
        <v>61.9</v>
      </c>
      <c r="BL188" s="8" t="str">
        <f t="shared" si="57"/>
        <v>+</v>
      </c>
      <c r="BM188" s="2"/>
      <c r="BN188" s="8" t="str">
        <f t="shared" si="58"/>
        <v>+</v>
      </c>
      <c r="BO188" s="2">
        <v>68.7</v>
      </c>
      <c r="BP188" s="8" t="str">
        <f t="shared" si="49"/>
        <v>+</v>
      </c>
      <c r="BQ188" s="2"/>
      <c r="BR188" s="8" t="str">
        <f t="shared" si="59"/>
        <v>+</v>
      </c>
      <c r="BS188" s="2"/>
      <c r="BT188" s="8" t="str">
        <f t="shared" si="60"/>
        <v>+</v>
      </c>
      <c r="BU188" s="2"/>
      <c r="BV188" s="8" t="str">
        <f t="shared" si="61"/>
        <v>+</v>
      </c>
    </row>
    <row r="189" spans="1:74" x14ac:dyDescent="0.25">
      <c r="A189" s="1"/>
      <c r="B189" s="1">
        <v>37956</v>
      </c>
      <c r="C189">
        <v>60.1</v>
      </c>
      <c r="D189" s="1">
        <v>37956</v>
      </c>
      <c r="E189">
        <v>45</v>
      </c>
      <c r="F189">
        <v>42</v>
      </c>
      <c r="G189">
        <v>13</v>
      </c>
      <c r="H189">
        <v>32</v>
      </c>
      <c r="I189">
        <v>71.3</v>
      </c>
      <c r="J189">
        <v>69.3</v>
      </c>
      <c r="L189">
        <v>55.8</v>
      </c>
      <c r="P189">
        <v>73.2</v>
      </c>
      <c r="AG189" s="1">
        <v>23924</v>
      </c>
      <c r="AH189">
        <v>85.25</v>
      </c>
      <c r="AI189" s="4">
        <f t="shared" si="48"/>
        <v>1.3433154537571795E-2</v>
      </c>
      <c r="AJ189" s="4">
        <f t="shared" si="50"/>
        <v>2.4885789853330044E-2</v>
      </c>
      <c r="AK189">
        <v>58.7</v>
      </c>
      <c r="AL189">
        <f t="shared" si="51"/>
        <v>60.1</v>
      </c>
      <c r="AZ189" s="3">
        <v>23894</v>
      </c>
      <c r="BA189" s="2">
        <v>61.3</v>
      </c>
      <c r="BB189" s="2" t="str">
        <f t="shared" si="52"/>
        <v>-</v>
      </c>
      <c r="BC189" s="2">
        <v>60.2</v>
      </c>
      <c r="BD189" s="8" t="str">
        <f t="shared" si="53"/>
        <v>+</v>
      </c>
      <c r="BE189" s="2">
        <v>62.4</v>
      </c>
      <c r="BF189" s="8" t="str">
        <f t="shared" si="54"/>
        <v>-</v>
      </c>
      <c r="BG189" s="2">
        <v>56.4</v>
      </c>
      <c r="BH189" s="8" t="str">
        <f t="shared" si="55"/>
        <v>-</v>
      </c>
      <c r="BI189" s="2">
        <v>68.900000000000006</v>
      </c>
      <c r="BJ189" s="8" t="str">
        <f t="shared" si="56"/>
        <v>-</v>
      </c>
      <c r="BK189" s="2">
        <v>60.6</v>
      </c>
      <c r="BL189" s="8" t="str">
        <f t="shared" si="57"/>
        <v>-</v>
      </c>
      <c r="BM189" s="2"/>
      <c r="BN189" s="8" t="str">
        <f t="shared" si="58"/>
        <v>+</v>
      </c>
      <c r="BO189" s="2">
        <v>70</v>
      </c>
      <c r="BP189" s="8" t="str">
        <f t="shared" si="49"/>
        <v>+</v>
      </c>
      <c r="BQ189" s="2"/>
      <c r="BR189" s="8" t="str">
        <f t="shared" si="59"/>
        <v>+</v>
      </c>
      <c r="BS189" s="2"/>
      <c r="BT189" s="8" t="str">
        <f t="shared" si="60"/>
        <v>+</v>
      </c>
      <c r="BU189" s="2"/>
      <c r="BV189" s="8" t="str">
        <f t="shared" si="61"/>
        <v>+</v>
      </c>
    </row>
    <row r="190" spans="1:74" x14ac:dyDescent="0.25">
      <c r="A190" s="1"/>
      <c r="B190" s="1">
        <v>37926</v>
      </c>
      <c r="C190">
        <v>58.4</v>
      </c>
      <c r="D190" s="1">
        <v>37926</v>
      </c>
      <c r="E190">
        <v>45</v>
      </c>
      <c r="F190">
        <v>43</v>
      </c>
      <c r="G190">
        <v>12</v>
      </c>
      <c r="H190">
        <v>33</v>
      </c>
      <c r="I190">
        <v>69.099999999999994</v>
      </c>
      <c r="J190">
        <v>65.099999999999994</v>
      </c>
      <c r="L190">
        <v>53.8</v>
      </c>
      <c r="P190">
        <v>71.8</v>
      </c>
      <c r="AG190" s="1">
        <v>23955</v>
      </c>
      <c r="AH190">
        <v>87.169998000000007</v>
      </c>
      <c r="AI190" s="4">
        <f t="shared" si="48"/>
        <v>2.2521970674486882E-2</v>
      </c>
      <c r="AJ190" s="4">
        <f t="shared" si="50"/>
        <v>6.5257190144025826E-2</v>
      </c>
      <c r="AK190">
        <v>58.1</v>
      </c>
      <c r="AL190">
        <f t="shared" si="51"/>
        <v>62.9</v>
      </c>
      <c r="AZ190" s="3">
        <v>23924</v>
      </c>
      <c r="BA190" s="2">
        <v>58.7</v>
      </c>
      <c r="BB190" s="2" t="str">
        <f t="shared" si="52"/>
        <v>-</v>
      </c>
      <c r="BC190" s="2">
        <v>57.4</v>
      </c>
      <c r="BD190" s="8" t="str">
        <f t="shared" si="53"/>
        <v>-</v>
      </c>
      <c r="BE190" s="2">
        <v>57.5</v>
      </c>
      <c r="BF190" s="8" t="str">
        <f t="shared" si="54"/>
        <v>-</v>
      </c>
      <c r="BG190" s="2">
        <v>55.4</v>
      </c>
      <c r="BH190" s="8" t="str">
        <f t="shared" si="55"/>
        <v>-</v>
      </c>
      <c r="BI190" s="2">
        <v>69.3</v>
      </c>
      <c r="BJ190" s="8" t="str">
        <f t="shared" si="56"/>
        <v>+</v>
      </c>
      <c r="BK190" s="2">
        <v>55.8</v>
      </c>
      <c r="BL190" s="8" t="str">
        <f t="shared" si="57"/>
        <v>-</v>
      </c>
      <c r="BM190" s="2"/>
      <c r="BN190" s="8" t="str">
        <f t="shared" si="58"/>
        <v>+</v>
      </c>
      <c r="BO190" s="2">
        <v>73.2</v>
      </c>
      <c r="BP190" s="8" t="str">
        <f t="shared" si="49"/>
        <v>+</v>
      </c>
      <c r="BQ190" s="2"/>
      <c r="BR190" s="8" t="str">
        <f t="shared" si="59"/>
        <v>+</v>
      </c>
      <c r="BS190" s="2"/>
      <c r="BT190" s="8" t="str">
        <f t="shared" si="60"/>
        <v>+</v>
      </c>
      <c r="BU190" s="2"/>
      <c r="BV190" s="8" t="str">
        <f t="shared" si="61"/>
        <v>+</v>
      </c>
    </row>
    <row r="191" spans="1:74" x14ac:dyDescent="0.25">
      <c r="A191" s="1"/>
      <c r="B191" s="1">
        <v>37895</v>
      </c>
      <c r="C191">
        <v>55.2</v>
      </c>
      <c r="D191" s="1">
        <v>37895</v>
      </c>
      <c r="E191">
        <v>37</v>
      </c>
      <c r="F191">
        <v>48</v>
      </c>
      <c r="G191">
        <v>15</v>
      </c>
      <c r="H191">
        <v>22</v>
      </c>
      <c r="I191">
        <v>64.400000000000006</v>
      </c>
      <c r="J191">
        <v>65.400000000000006</v>
      </c>
      <c r="L191">
        <v>57.2</v>
      </c>
      <c r="P191">
        <v>70.5</v>
      </c>
      <c r="AG191" s="1">
        <v>23986</v>
      </c>
      <c r="AH191">
        <v>89.959998999999996</v>
      </c>
      <c r="AI191" s="4">
        <f t="shared" si="48"/>
        <v>3.2006436434700726E-2</v>
      </c>
      <c r="AJ191" s="4">
        <f t="shared" si="50"/>
        <v>6.8662378237110827E-2</v>
      </c>
      <c r="AK191">
        <v>58.1</v>
      </c>
      <c r="AL191">
        <f t="shared" si="51"/>
        <v>63.3</v>
      </c>
      <c r="AZ191" s="3">
        <v>23955</v>
      </c>
      <c r="BA191" s="2">
        <v>58.1</v>
      </c>
      <c r="BB191" s="2" t="str">
        <f t="shared" si="52"/>
        <v>-</v>
      </c>
      <c r="BC191" s="2">
        <v>56.6</v>
      </c>
      <c r="BD191" s="8" t="str">
        <f t="shared" si="53"/>
        <v>-</v>
      </c>
      <c r="BE191" s="2">
        <v>59</v>
      </c>
      <c r="BF191" s="8" t="str">
        <f t="shared" si="54"/>
        <v>+</v>
      </c>
      <c r="BG191" s="2">
        <v>56.2</v>
      </c>
      <c r="BH191" s="8" t="str">
        <f t="shared" si="55"/>
        <v>+</v>
      </c>
      <c r="BI191" s="2">
        <v>65.099999999999994</v>
      </c>
      <c r="BJ191" s="8" t="str">
        <f t="shared" si="56"/>
        <v>-</v>
      </c>
      <c r="BK191" s="2">
        <v>53.8</v>
      </c>
      <c r="BL191" s="8" t="str">
        <f t="shared" si="57"/>
        <v>-</v>
      </c>
      <c r="BM191" s="2"/>
      <c r="BN191" s="8" t="str">
        <f t="shared" si="58"/>
        <v>+</v>
      </c>
      <c r="BO191" s="2">
        <v>71.8</v>
      </c>
      <c r="BP191" s="8" t="str">
        <f t="shared" si="49"/>
        <v>-</v>
      </c>
      <c r="BQ191" s="2"/>
      <c r="BR191" s="8" t="str">
        <f t="shared" si="59"/>
        <v>+</v>
      </c>
      <c r="BS191" s="2"/>
      <c r="BT191" s="8" t="str">
        <f t="shared" si="60"/>
        <v>+</v>
      </c>
      <c r="BU191" s="2"/>
      <c r="BV191" s="8" t="str">
        <f t="shared" si="61"/>
        <v>+</v>
      </c>
    </row>
    <row r="192" spans="1:74" x14ac:dyDescent="0.25">
      <c r="A192" s="1"/>
      <c r="B192" s="1">
        <v>37865</v>
      </c>
      <c r="C192">
        <v>52.4</v>
      </c>
      <c r="D192" s="1">
        <v>37865</v>
      </c>
      <c r="E192">
        <v>38</v>
      </c>
      <c r="F192">
        <v>46</v>
      </c>
      <c r="G192">
        <v>16</v>
      </c>
      <c r="H192">
        <v>22</v>
      </c>
      <c r="I192">
        <v>60.8</v>
      </c>
      <c r="J192">
        <v>61.2</v>
      </c>
      <c r="L192">
        <v>55.7</v>
      </c>
      <c r="P192">
        <v>66.3</v>
      </c>
      <c r="AG192" s="1">
        <v>24016</v>
      </c>
      <c r="AH192">
        <v>92.419998000000007</v>
      </c>
      <c r="AI192" s="4">
        <f t="shared" si="48"/>
        <v>2.7345476070981398E-2</v>
      </c>
      <c r="AJ192" s="4">
        <f t="shared" si="50"/>
        <v>8.9087873095830036E-2</v>
      </c>
      <c r="AK192">
        <v>61</v>
      </c>
      <c r="AL192">
        <f t="shared" si="51"/>
        <v>63.3</v>
      </c>
      <c r="AZ192" s="3">
        <v>23986</v>
      </c>
      <c r="BA192" s="2">
        <v>58.1</v>
      </c>
      <c r="BB192" s="2" t="str">
        <f t="shared" si="52"/>
        <v>+</v>
      </c>
      <c r="BC192" s="2">
        <v>56</v>
      </c>
      <c r="BD192" s="8" t="str">
        <f t="shared" si="53"/>
        <v>-</v>
      </c>
      <c r="BE192" s="2">
        <v>56.6</v>
      </c>
      <c r="BF192" s="8" t="str">
        <f t="shared" si="54"/>
        <v>-</v>
      </c>
      <c r="BG192" s="2">
        <v>58</v>
      </c>
      <c r="BH192" s="8" t="str">
        <f t="shared" si="55"/>
        <v>+</v>
      </c>
      <c r="BI192" s="2">
        <v>65.400000000000006</v>
      </c>
      <c r="BJ192" s="8" t="str">
        <f t="shared" si="56"/>
        <v>+</v>
      </c>
      <c r="BK192" s="2">
        <v>57.2</v>
      </c>
      <c r="BL192" s="8" t="str">
        <f t="shared" si="57"/>
        <v>+</v>
      </c>
      <c r="BM192" s="2"/>
      <c r="BN192" s="8" t="str">
        <f t="shared" si="58"/>
        <v>+</v>
      </c>
      <c r="BO192" s="2">
        <v>70.5</v>
      </c>
      <c r="BP192" s="8" t="str">
        <f t="shared" si="49"/>
        <v>-</v>
      </c>
      <c r="BQ192" s="2"/>
      <c r="BR192" s="8" t="str">
        <f t="shared" si="59"/>
        <v>+</v>
      </c>
      <c r="BS192" s="2"/>
      <c r="BT192" s="8" t="str">
        <f t="shared" si="60"/>
        <v>+</v>
      </c>
      <c r="BU192" s="2"/>
      <c r="BV192" s="8" t="str">
        <f t="shared" si="61"/>
        <v>+</v>
      </c>
    </row>
    <row r="193" spans="1:74" x14ac:dyDescent="0.25">
      <c r="A193" s="1"/>
      <c r="B193" s="1">
        <v>37834</v>
      </c>
      <c r="C193">
        <v>53.2</v>
      </c>
      <c r="D193" s="1">
        <v>37834</v>
      </c>
      <c r="E193">
        <v>35</v>
      </c>
      <c r="F193">
        <v>48</v>
      </c>
      <c r="G193">
        <v>17</v>
      </c>
      <c r="H193">
        <v>18</v>
      </c>
      <c r="I193">
        <v>61.1</v>
      </c>
      <c r="J193">
        <v>59.1</v>
      </c>
      <c r="L193">
        <v>46.5</v>
      </c>
      <c r="P193">
        <v>68.599999999999994</v>
      </c>
      <c r="AG193" s="1">
        <v>24047</v>
      </c>
      <c r="AH193">
        <v>91.610000999999997</v>
      </c>
      <c r="AI193" s="4">
        <f t="shared" si="48"/>
        <v>-8.7643044528091189E-3</v>
      </c>
      <c r="AJ193" s="4">
        <f t="shared" si="50"/>
        <v>8.5169428693897736E-2</v>
      </c>
      <c r="AK193">
        <v>58.6</v>
      </c>
      <c r="AL193">
        <f t="shared" si="51"/>
        <v>60.7</v>
      </c>
      <c r="AZ193" s="3">
        <v>24016</v>
      </c>
      <c r="BA193" s="2">
        <v>61</v>
      </c>
      <c r="BB193" s="2" t="str">
        <f t="shared" si="52"/>
        <v>+</v>
      </c>
      <c r="BC193" s="2">
        <v>63.6</v>
      </c>
      <c r="BD193" s="8" t="str">
        <f t="shared" si="53"/>
        <v>+</v>
      </c>
      <c r="BE193" s="2">
        <v>63.8</v>
      </c>
      <c r="BF193" s="8" t="str">
        <f t="shared" si="54"/>
        <v>+</v>
      </c>
      <c r="BG193" s="2">
        <v>56.2</v>
      </c>
      <c r="BH193" s="8" t="str">
        <f t="shared" si="55"/>
        <v>-</v>
      </c>
      <c r="BI193" s="2">
        <v>61.2</v>
      </c>
      <c r="BJ193" s="8" t="str">
        <f t="shared" si="56"/>
        <v>-</v>
      </c>
      <c r="BK193" s="2">
        <v>55.7</v>
      </c>
      <c r="BL193" s="8" t="str">
        <f t="shared" si="57"/>
        <v>-</v>
      </c>
      <c r="BM193" s="2"/>
      <c r="BN193" s="8" t="str">
        <f t="shared" si="58"/>
        <v>+</v>
      </c>
      <c r="BO193" s="2">
        <v>66.3</v>
      </c>
      <c r="BP193" s="8" t="str">
        <f t="shared" si="49"/>
        <v>-</v>
      </c>
      <c r="BQ193" s="2"/>
      <c r="BR193" s="8" t="str">
        <f t="shared" si="59"/>
        <v>+</v>
      </c>
      <c r="BS193" s="2"/>
      <c r="BT193" s="8" t="str">
        <f t="shared" si="60"/>
        <v>+</v>
      </c>
      <c r="BU193" s="2"/>
      <c r="BV193" s="8" t="str">
        <f t="shared" si="61"/>
        <v>+</v>
      </c>
    </row>
    <row r="194" spans="1:74" x14ac:dyDescent="0.25">
      <c r="A194" s="1"/>
      <c r="B194" s="1">
        <v>37803</v>
      </c>
      <c r="C194">
        <v>51</v>
      </c>
      <c r="D194" s="1">
        <v>37803</v>
      </c>
      <c r="E194">
        <v>30</v>
      </c>
      <c r="F194">
        <v>50</v>
      </c>
      <c r="G194">
        <v>20</v>
      </c>
      <c r="H194">
        <v>10</v>
      </c>
      <c r="I194">
        <v>56.8</v>
      </c>
      <c r="J194">
        <v>65.099999999999994</v>
      </c>
      <c r="L194">
        <v>48.7</v>
      </c>
      <c r="P194">
        <v>70.599999999999994</v>
      </c>
      <c r="AG194" s="1">
        <v>24077</v>
      </c>
      <c r="AH194">
        <v>92.43</v>
      </c>
      <c r="AI194" s="4">
        <f t="shared" si="48"/>
        <v>8.9509768698726455E-3</v>
      </c>
      <c r="AJ194" s="4">
        <f t="shared" si="50"/>
        <v>9.0619469026548757E-2</v>
      </c>
      <c r="AK194">
        <v>59.4</v>
      </c>
      <c r="AL194">
        <f t="shared" si="51"/>
        <v>61.8</v>
      </c>
      <c r="AZ194" s="3">
        <v>24047</v>
      </c>
      <c r="BA194" s="2">
        <v>58.6</v>
      </c>
      <c r="BB194" s="2" t="str">
        <f t="shared" si="52"/>
        <v>-</v>
      </c>
      <c r="BC194" s="2">
        <v>62</v>
      </c>
      <c r="BD194" s="8" t="str">
        <f t="shared" si="53"/>
        <v>-</v>
      </c>
      <c r="BE194" s="2">
        <v>60.5</v>
      </c>
      <c r="BF194" s="8" t="str">
        <f t="shared" si="54"/>
        <v>-</v>
      </c>
      <c r="BG194" s="2">
        <v>56.9</v>
      </c>
      <c r="BH194" s="8" t="str">
        <f t="shared" si="55"/>
        <v>+</v>
      </c>
      <c r="BI194" s="2">
        <v>59.1</v>
      </c>
      <c r="BJ194" s="8" t="str">
        <f t="shared" si="56"/>
        <v>-</v>
      </c>
      <c r="BK194" s="2">
        <v>46.5</v>
      </c>
      <c r="BL194" s="8" t="str">
        <f t="shared" si="57"/>
        <v>-</v>
      </c>
      <c r="BM194" s="2"/>
      <c r="BN194" s="8" t="str">
        <f t="shared" si="58"/>
        <v>+</v>
      </c>
      <c r="BO194" s="2">
        <v>68.599999999999994</v>
      </c>
      <c r="BP194" s="8" t="str">
        <f t="shared" si="49"/>
        <v>+</v>
      </c>
      <c r="BQ194" s="2"/>
      <c r="BR194" s="8" t="str">
        <f t="shared" si="59"/>
        <v>+</v>
      </c>
      <c r="BS194" s="2"/>
      <c r="BT194" s="8" t="str">
        <f t="shared" si="60"/>
        <v>+</v>
      </c>
      <c r="BU194" s="2"/>
      <c r="BV194" s="8" t="str">
        <f t="shared" si="61"/>
        <v>+</v>
      </c>
    </row>
    <row r="195" spans="1:74" x14ac:dyDescent="0.25">
      <c r="A195" s="1"/>
      <c r="B195" s="1">
        <v>37773</v>
      </c>
      <c r="C195">
        <v>49</v>
      </c>
      <c r="D195" s="1">
        <v>37773</v>
      </c>
      <c r="E195">
        <v>25</v>
      </c>
      <c r="F195">
        <v>60</v>
      </c>
      <c r="G195">
        <v>15</v>
      </c>
      <c r="H195">
        <v>10</v>
      </c>
      <c r="I195">
        <v>53.6</v>
      </c>
      <c r="J195">
        <v>73.5</v>
      </c>
      <c r="L195">
        <v>47.4</v>
      </c>
      <c r="P195">
        <v>67</v>
      </c>
      <c r="AG195" s="1">
        <v>24108</v>
      </c>
      <c r="AH195">
        <v>92.879997000000003</v>
      </c>
      <c r="AI195" s="4">
        <f t="shared" si="48"/>
        <v>4.8685167153521168E-3</v>
      </c>
      <c r="AJ195" s="4">
        <f t="shared" si="50"/>
        <v>6.0758327107316865E-2</v>
      </c>
      <c r="AK195">
        <v>62.8</v>
      </c>
      <c r="AL195">
        <f t="shared" si="51"/>
        <v>62.4</v>
      </c>
      <c r="AZ195" s="3">
        <v>24077</v>
      </c>
      <c r="BA195" s="2">
        <v>59.4</v>
      </c>
      <c r="BB195" s="2" t="str">
        <f t="shared" si="52"/>
        <v>+</v>
      </c>
      <c r="BC195" s="2">
        <v>61.9</v>
      </c>
      <c r="BD195" s="8" t="str">
        <f t="shared" si="53"/>
        <v>-</v>
      </c>
      <c r="BE195" s="2">
        <v>60.9</v>
      </c>
      <c r="BF195" s="8" t="str">
        <f t="shared" si="54"/>
        <v>+</v>
      </c>
      <c r="BG195" s="2">
        <v>54.7</v>
      </c>
      <c r="BH195" s="8" t="str">
        <f t="shared" si="55"/>
        <v>-</v>
      </c>
      <c r="BI195" s="2">
        <v>65.099999999999994</v>
      </c>
      <c r="BJ195" s="8" t="str">
        <f t="shared" si="56"/>
        <v>+</v>
      </c>
      <c r="BK195" s="2">
        <v>48.7</v>
      </c>
      <c r="BL195" s="8" t="str">
        <f t="shared" si="57"/>
        <v>+</v>
      </c>
      <c r="BM195" s="2"/>
      <c r="BN195" s="8" t="str">
        <f t="shared" si="58"/>
        <v>+</v>
      </c>
      <c r="BO195" s="2">
        <v>70.599999999999994</v>
      </c>
      <c r="BP195" s="8" t="str">
        <f t="shared" si="49"/>
        <v>+</v>
      </c>
      <c r="BQ195" s="2"/>
      <c r="BR195" s="8" t="str">
        <f t="shared" si="59"/>
        <v>+</v>
      </c>
      <c r="BS195" s="2"/>
      <c r="BT195" s="8" t="str">
        <f t="shared" si="60"/>
        <v>+</v>
      </c>
      <c r="BU195" s="2"/>
      <c r="BV195" s="8" t="str">
        <f t="shared" si="61"/>
        <v>+</v>
      </c>
    </row>
    <row r="196" spans="1:74" x14ac:dyDescent="0.25">
      <c r="A196" s="1"/>
      <c r="B196" s="1">
        <v>37742</v>
      </c>
      <c r="C196">
        <v>49</v>
      </c>
      <c r="D196" s="1">
        <v>37742</v>
      </c>
      <c r="E196">
        <v>29</v>
      </c>
      <c r="F196">
        <v>54</v>
      </c>
      <c r="G196">
        <v>17</v>
      </c>
      <c r="H196">
        <v>12</v>
      </c>
      <c r="I196">
        <v>53.4</v>
      </c>
      <c r="J196">
        <v>74.900000000000006</v>
      </c>
      <c r="L196">
        <v>49.7</v>
      </c>
      <c r="P196">
        <v>75.900000000000006</v>
      </c>
      <c r="AG196" s="1">
        <v>24139</v>
      </c>
      <c r="AH196">
        <v>91.220000999999996</v>
      </c>
      <c r="AI196" s="4">
        <f t="shared" si="48"/>
        <v>-1.7872481197431636E-2</v>
      </c>
      <c r="AJ196" s="4">
        <f t="shared" si="50"/>
        <v>4.3348976323916155E-2</v>
      </c>
      <c r="AK196">
        <v>65.8</v>
      </c>
      <c r="AL196">
        <f t="shared" si="51"/>
        <v>61</v>
      </c>
      <c r="AZ196" s="3">
        <v>24108</v>
      </c>
      <c r="BA196" s="2">
        <v>62.8</v>
      </c>
      <c r="BB196" s="2" t="str">
        <f t="shared" si="52"/>
        <v>+</v>
      </c>
      <c r="BC196" s="2">
        <v>62.9</v>
      </c>
      <c r="BD196" s="8" t="str">
        <f t="shared" si="53"/>
        <v>+</v>
      </c>
      <c r="BE196" s="2">
        <v>64.400000000000006</v>
      </c>
      <c r="BF196" s="8" t="str">
        <f t="shared" si="54"/>
        <v>+</v>
      </c>
      <c r="BG196" s="2">
        <v>60.2</v>
      </c>
      <c r="BH196" s="8" t="str">
        <f t="shared" si="55"/>
        <v>+</v>
      </c>
      <c r="BI196" s="2">
        <v>73.5</v>
      </c>
      <c r="BJ196" s="8" t="str">
        <f t="shared" si="56"/>
        <v>+</v>
      </c>
      <c r="BK196" s="2">
        <v>47.4</v>
      </c>
      <c r="BL196" s="8" t="str">
        <f t="shared" si="57"/>
        <v>-</v>
      </c>
      <c r="BM196" s="2"/>
      <c r="BN196" s="8" t="str">
        <f t="shared" si="58"/>
        <v>+</v>
      </c>
      <c r="BO196" s="2">
        <v>67</v>
      </c>
      <c r="BP196" s="8" t="str">
        <f t="shared" si="49"/>
        <v>-</v>
      </c>
      <c r="BQ196" s="2"/>
      <c r="BR196" s="8" t="str">
        <f t="shared" si="59"/>
        <v>+</v>
      </c>
      <c r="BS196" s="2"/>
      <c r="BT196" s="8" t="str">
        <f t="shared" si="60"/>
        <v>+</v>
      </c>
      <c r="BU196" s="2"/>
      <c r="BV196" s="8" t="str">
        <f t="shared" si="61"/>
        <v>+</v>
      </c>
    </row>
    <row r="197" spans="1:74" x14ac:dyDescent="0.25">
      <c r="A197" s="1"/>
      <c r="B197" s="1">
        <v>37712</v>
      </c>
      <c r="C197">
        <v>46.1</v>
      </c>
      <c r="D197" s="1">
        <v>37712</v>
      </c>
      <c r="E197">
        <v>22</v>
      </c>
      <c r="F197">
        <v>58</v>
      </c>
      <c r="G197">
        <v>20</v>
      </c>
      <c r="H197">
        <v>2</v>
      </c>
      <c r="I197">
        <v>47.2</v>
      </c>
      <c r="J197">
        <v>80.099999999999994</v>
      </c>
      <c r="L197">
        <v>48.7</v>
      </c>
      <c r="P197">
        <v>80.900000000000006</v>
      </c>
      <c r="AG197" s="1">
        <v>24167</v>
      </c>
      <c r="AH197">
        <v>89.230002999999996</v>
      </c>
      <c r="AI197" s="4">
        <f t="shared" ref="AI197:AI260" si="62">(AH197-AH196)/AH196</f>
        <v>-2.1815369197375912E-2</v>
      </c>
      <c r="AJ197" s="4">
        <f t="shared" si="50"/>
        <v>3.5631370212099757E-2</v>
      </c>
      <c r="AK197">
        <v>65.5</v>
      </c>
      <c r="AL197">
        <f t="shared" si="51"/>
        <v>62.1</v>
      </c>
      <c r="AZ197" s="3">
        <v>24139</v>
      </c>
      <c r="BA197" s="2">
        <v>65.8</v>
      </c>
      <c r="BB197" s="2" t="str">
        <f t="shared" si="52"/>
        <v>+</v>
      </c>
      <c r="BC197" s="2">
        <v>66.5</v>
      </c>
      <c r="BD197" s="8" t="str">
        <f t="shared" si="53"/>
        <v>+</v>
      </c>
      <c r="BE197" s="2">
        <v>68.400000000000006</v>
      </c>
      <c r="BF197" s="8" t="str">
        <f t="shared" si="54"/>
        <v>+</v>
      </c>
      <c r="BG197" s="2">
        <v>62.6</v>
      </c>
      <c r="BH197" s="8" t="str">
        <f t="shared" si="55"/>
        <v>+</v>
      </c>
      <c r="BI197" s="2">
        <v>74.900000000000006</v>
      </c>
      <c r="BJ197" s="8" t="str">
        <f t="shared" si="56"/>
        <v>+</v>
      </c>
      <c r="BK197" s="2">
        <v>49.7</v>
      </c>
      <c r="BL197" s="8" t="str">
        <f t="shared" si="57"/>
        <v>+</v>
      </c>
      <c r="BM197" s="2"/>
      <c r="BN197" s="8" t="str">
        <f t="shared" si="58"/>
        <v>+</v>
      </c>
      <c r="BO197" s="2">
        <v>75.900000000000006</v>
      </c>
      <c r="BP197" s="8" t="str">
        <f t="shared" si="49"/>
        <v>+</v>
      </c>
      <c r="BQ197" s="2"/>
      <c r="BR197" s="8" t="str">
        <f t="shared" si="59"/>
        <v>+</v>
      </c>
      <c r="BS197" s="2"/>
      <c r="BT197" s="8" t="str">
        <f t="shared" si="60"/>
        <v>+</v>
      </c>
      <c r="BU197" s="2"/>
      <c r="BV197" s="8" t="str">
        <f t="shared" si="61"/>
        <v>+</v>
      </c>
    </row>
    <row r="198" spans="1:74" x14ac:dyDescent="0.25">
      <c r="A198" s="1"/>
      <c r="B198" s="1">
        <v>37681</v>
      </c>
      <c r="C198">
        <v>46.3</v>
      </c>
      <c r="D198" s="1">
        <v>37681</v>
      </c>
      <c r="E198">
        <v>26</v>
      </c>
      <c r="F198">
        <v>49</v>
      </c>
      <c r="G198">
        <v>25</v>
      </c>
      <c r="H198">
        <v>1</v>
      </c>
      <c r="I198">
        <v>47.2</v>
      </c>
      <c r="J198">
        <v>86.4</v>
      </c>
      <c r="L198">
        <v>52.3</v>
      </c>
      <c r="P198">
        <v>85.7</v>
      </c>
      <c r="AG198" s="1">
        <v>24198</v>
      </c>
      <c r="AH198">
        <v>91.059997999999993</v>
      </c>
      <c r="AI198" s="4">
        <f t="shared" si="62"/>
        <v>2.0508740765143724E-2</v>
      </c>
      <c r="AJ198" s="4">
        <f t="shared" si="50"/>
        <v>2.1883031961810843E-2</v>
      </c>
      <c r="AK198">
        <v>65.7</v>
      </c>
      <c r="AL198">
        <f t="shared" si="51"/>
        <v>64.900000000000006</v>
      </c>
      <c r="AZ198" s="3">
        <v>24167</v>
      </c>
      <c r="BA198" s="2">
        <v>65.5</v>
      </c>
      <c r="BB198" s="2" t="str">
        <f t="shared" si="52"/>
        <v>-</v>
      </c>
      <c r="BC198" s="2">
        <v>66.099999999999994</v>
      </c>
      <c r="BD198" s="8" t="str">
        <f t="shared" si="53"/>
        <v>-</v>
      </c>
      <c r="BE198" s="2">
        <v>66.099999999999994</v>
      </c>
      <c r="BF198" s="8" t="str">
        <f t="shared" si="54"/>
        <v>-</v>
      </c>
      <c r="BG198" s="2">
        <v>61.2</v>
      </c>
      <c r="BH198" s="8" t="str">
        <f t="shared" si="55"/>
        <v>-</v>
      </c>
      <c r="BI198" s="2">
        <v>80.099999999999994</v>
      </c>
      <c r="BJ198" s="8" t="str">
        <f t="shared" si="56"/>
        <v>+</v>
      </c>
      <c r="BK198" s="2">
        <v>48.7</v>
      </c>
      <c r="BL198" s="8" t="str">
        <f t="shared" si="57"/>
        <v>-</v>
      </c>
      <c r="BM198" s="2"/>
      <c r="BN198" s="8" t="str">
        <f t="shared" si="58"/>
        <v>+</v>
      </c>
      <c r="BO198" s="2">
        <v>80.900000000000006</v>
      </c>
      <c r="BP198" s="8" t="str">
        <f t="shared" si="49"/>
        <v>+</v>
      </c>
      <c r="BQ198" s="2"/>
      <c r="BR198" s="8" t="str">
        <f t="shared" si="59"/>
        <v>+</v>
      </c>
      <c r="BS198" s="2"/>
      <c r="BT198" s="8" t="str">
        <f t="shared" si="60"/>
        <v>+</v>
      </c>
      <c r="BU198" s="2"/>
      <c r="BV198" s="8" t="str">
        <f t="shared" si="61"/>
        <v>+</v>
      </c>
    </row>
    <row r="199" spans="1:74" x14ac:dyDescent="0.25">
      <c r="A199" s="1"/>
      <c r="B199" s="1">
        <v>37653</v>
      </c>
      <c r="C199">
        <v>48.8</v>
      </c>
      <c r="D199" s="1">
        <v>37653</v>
      </c>
      <c r="E199">
        <v>30</v>
      </c>
      <c r="F199">
        <v>48</v>
      </c>
      <c r="G199">
        <v>22</v>
      </c>
      <c r="H199">
        <v>8</v>
      </c>
      <c r="I199">
        <v>51.9</v>
      </c>
      <c r="J199">
        <v>79.3</v>
      </c>
      <c r="L199">
        <v>53</v>
      </c>
      <c r="P199">
        <v>83.9</v>
      </c>
      <c r="AG199" s="1">
        <v>24228</v>
      </c>
      <c r="AH199">
        <v>86.129997000000003</v>
      </c>
      <c r="AI199" s="4">
        <f t="shared" si="62"/>
        <v>-5.4140139559414338E-2</v>
      </c>
      <c r="AJ199" s="4">
        <f t="shared" si="50"/>
        <v>-2.5899129742120143E-2</v>
      </c>
      <c r="AK199">
        <v>64.2</v>
      </c>
      <c r="AL199">
        <f t="shared" si="51"/>
        <v>62</v>
      </c>
      <c r="AZ199" s="3">
        <v>24198</v>
      </c>
      <c r="BA199" s="2">
        <v>65.7</v>
      </c>
      <c r="BB199" s="2" t="str">
        <f t="shared" si="52"/>
        <v>+</v>
      </c>
      <c r="BC199" s="2">
        <v>64.3</v>
      </c>
      <c r="BD199" s="8" t="str">
        <f t="shared" si="53"/>
        <v>-</v>
      </c>
      <c r="BE199" s="2">
        <v>63.8</v>
      </c>
      <c r="BF199" s="8" t="str">
        <f t="shared" si="54"/>
        <v>-</v>
      </c>
      <c r="BG199" s="2">
        <v>61.5</v>
      </c>
      <c r="BH199" s="8" t="str">
        <f t="shared" si="55"/>
        <v>+</v>
      </c>
      <c r="BI199" s="2">
        <v>86.4</v>
      </c>
      <c r="BJ199" s="8" t="str">
        <f t="shared" si="56"/>
        <v>+</v>
      </c>
      <c r="BK199" s="2">
        <v>52.3</v>
      </c>
      <c r="BL199" s="8" t="str">
        <f t="shared" si="57"/>
        <v>+</v>
      </c>
      <c r="BM199" s="2"/>
      <c r="BN199" s="8" t="str">
        <f t="shared" si="58"/>
        <v>+</v>
      </c>
      <c r="BO199" s="2">
        <v>85.7</v>
      </c>
      <c r="BP199" s="8" t="str">
        <f t="shared" ref="BP199:BP262" si="63">IF(OR(BO199&gt;BO198,BO199=BO198),"+","-")</f>
        <v>+</v>
      </c>
      <c r="BQ199" s="2"/>
      <c r="BR199" s="8" t="str">
        <f t="shared" si="59"/>
        <v>+</v>
      </c>
      <c r="BS199" s="2"/>
      <c r="BT199" s="8" t="str">
        <f t="shared" si="60"/>
        <v>+</v>
      </c>
      <c r="BU199" s="2"/>
      <c r="BV199" s="8" t="str">
        <f t="shared" si="61"/>
        <v>+</v>
      </c>
    </row>
    <row r="200" spans="1:74" x14ac:dyDescent="0.25">
      <c r="A200" s="1"/>
      <c r="B200" s="1">
        <v>37622</v>
      </c>
      <c r="C200">
        <v>51.3</v>
      </c>
      <c r="D200" s="1">
        <v>37622</v>
      </c>
      <c r="E200">
        <v>33</v>
      </c>
      <c r="F200">
        <v>46</v>
      </c>
      <c r="G200">
        <v>21</v>
      </c>
      <c r="H200">
        <v>12</v>
      </c>
      <c r="I200">
        <v>58.2</v>
      </c>
      <c r="J200">
        <v>74.599999999999994</v>
      </c>
      <c r="L200">
        <v>53.8</v>
      </c>
      <c r="P200">
        <v>83.3</v>
      </c>
      <c r="AG200" s="1">
        <v>24259</v>
      </c>
      <c r="AH200">
        <v>84.739998</v>
      </c>
      <c r="AI200" s="4">
        <f t="shared" si="62"/>
        <v>-1.6138384400501058E-2</v>
      </c>
      <c r="AJ200" s="4">
        <f t="shared" si="50"/>
        <v>7.370363503196772E-3</v>
      </c>
      <c r="AK200">
        <v>57.7</v>
      </c>
      <c r="AL200">
        <f t="shared" si="51"/>
        <v>61.3</v>
      </c>
      <c r="AZ200" s="3">
        <v>24228</v>
      </c>
      <c r="BA200" s="2">
        <v>64.2</v>
      </c>
      <c r="BB200" s="2" t="str">
        <f t="shared" si="52"/>
        <v>-</v>
      </c>
      <c r="BC200" s="2">
        <v>64.3</v>
      </c>
      <c r="BD200" s="8" t="str">
        <f t="shared" si="53"/>
        <v>+</v>
      </c>
      <c r="BE200" s="2">
        <v>63.1</v>
      </c>
      <c r="BF200" s="8" t="str">
        <f t="shared" si="54"/>
        <v>-</v>
      </c>
      <c r="BG200" s="2">
        <v>59.9</v>
      </c>
      <c r="BH200" s="8" t="str">
        <f t="shared" si="55"/>
        <v>-</v>
      </c>
      <c r="BI200" s="2">
        <v>79.3</v>
      </c>
      <c r="BJ200" s="8" t="str">
        <f t="shared" si="56"/>
        <v>-</v>
      </c>
      <c r="BK200" s="2">
        <v>53</v>
      </c>
      <c r="BL200" s="8" t="str">
        <f t="shared" si="57"/>
        <v>+</v>
      </c>
      <c r="BM200" s="2"/>
      <c r="BN200" s="8" t="str">
        <f t="shared" si="58"/>
        <v>+</v>
      </c>
      <c r="BO200" s="2">
        <v>83.9</v>
      </c>
      <c r="BP200" s="8" t="str">
        <f t="shared" si="63"/>
        <v>-</v>
      </c>
      <c r="BQ200" s="2"/>
      <c r="BR200" s="8" t="str">
        <f t="shared" si="59"/>
        <v>+</v>
      </c>
      <c r="BS200" s="2"/>
      <c r="BT200" s="8" t="str">
        <f t="shared" si="60"/>
        <v>+</v>
      </c>
      <c r="BU200" s="2"/>
      <c r="BV200" s="8" t="str">
        <f t="shared" si="61"/>
        <v>+</v>
      </c>
    </row>
    <row r="201" spans="1:74" x14ac:dyDescent="0.25">
      <c r="A201" s="1"/>
      <c r="B201" s="1">
        <v>37591</v>
      </c>
      <c r="C201">
        <v>51.6</v>
      </c>
      <c r="D201" s="1">
        <v>37591</v>
      </c>
      <c r="E201">
        <v>33</v>
      </c>
      <c r="F201">
        <v>41</v>
      </c>
      <c r="G201">
        <v>26</v>
      </c>
      <c r="H201">
        <v>7</v>
      </c>
      <c r="I201">
        <v>58.7</v>
      </c>
      <c r="J201">
        <v>71.599999999999994</v>
      </c>
      <c r="L201">
        <v>53.3</v>
      </c>
      <c r="P201">
        <v>81.5</v>
      </c>
      <c r="AG201" s="1">
        <v>24289</v>
      </c>
      <c r="AH201">
        <v>83.599997999999999</v>
      </c>
      <c r="AI201" s="4">
        <f t="shared" si="62"/>
        <v>-1.3452915115716672E-2</v>
      </c>
      <c r="AJ201" s="4">
        <f t="shared" si="50"/>
        <v>-1.9354862170087982E-2</v>
      </c>
      <c r="AK201">
        <v>59</v>
      </c>
      <c r="AL201">
        <f t="shared" si="51"/>
        <v>58.7</v>
      </c>
      <c r="AZ201" s="3">
        <v>24259</v>
      </c>
      <c r="BA201" s="2">
        <v>57.7</v>
      </c>
      <c r="BB201" s="2" t="str">
        <f t="shared" si="52"/>
        <v>-</v>
      </c>
      <c r="BC201" s="2">
        <v>52.7</v>
      </c>
      <c r="BD201" s="8" t="str">
        <f t="shared" si="53"/>
        <v>-</v>
      </c>
      <c r="BE201" s="2">
        <v>55.5</v>
      </c>
      <c r="BF201" s="8" t="str">
        <f t="shared" si="54"/>
        <v>-</v>
      </c>
      <c r="BG201" s="2">
        <v>57</v>
      </c>
      <c r="BH201" s="8" t="str">
        <f t="shared" si="55"/>
        <v>-</v>
      </c>
      <c r="BI201" s="2">
        <v>74.599999999999994</v>
      </c>
      <c r="BJ201" s="8" t="str">
        <f t="shared" si="56"/>
        <v>-</v>
      </c>
      <c r="BK201" s="2">
        <v>53.8</v>
      </c>
      <c r="BL201" s="8" t="str">
        <f t="shared" si="57"/>
        <v>+</v>
      </c>
      <c r="BM201" s="2"/>
      <c r="BN201" s="8" t="str">
        <f t="shared" si="58"/>
        <v>+</v>
      </c>
      <c r="BO201" s="2">
        <v>83.3</v>
      </c>
      <c r="BP201" s="8" t="str">
        <f t="shared" si="63"/>
        <v>-</v>
      </c>
      <c r="BQ201" s="2"/>
      <c r="BR201" s="8" t="str">
        <f t="shared" si="59"/>
        <v>+</v>
      </c>
      <c r="BS201" s="2"/>
      <c r="BT201" s="8" t="str">
        <f t="shared" si="60"/>
        <v>+</v>
      </c>
      <c r="BU201" s="2"/>
      <c r="BV201" s="8" t="str">
        <f t="shared" si="61"/>
        <v>+</v>
      </c>
    </row>
    <row r="202" spans="1:74" x14ac:dyDescent="0.25">
      <c r="A202" s="1"/>
      <c r="B202" s="1">
        <v>37561</v>
      </c>
      <c r="C202">
        <v>48.5</v>
      </c>
      <c r="D202" s="1">
        <v>37561</v>
      </c>
      <c r="E202">
        <v>22</v>
      </c>
      <c r="F202">
        <v>51</v>
      </c>
      <c r="G202">
        <v>27</v>
      </c>
      <c r="H202">
        <v>-5</v>
      </c>
      <c r="I202">
        <v>49.9</v>
      </c>
      <c r="J202">
        <v>73.099999999999994</v>
      </c>
      <c r="L202">
        <v>57.9</v>
      </c>
      <c r="P202">
        <v>79.7</v>
      </c>
      <c r="AG202" s="1">
        <v>24320</v>
      </c>
      <c r="AH202">
        <v>77.099997999999999</v>
      </c>
      <c r="AI202" s="4">
        <f t="shared" si="62"/>
        <v>-7.7751198032325317E-2</v>
      </c>
      <c r="AJ202" s="4">
        <f t="shared" si="50"/>
        <v>-0.11552139762582084</v>
      </c>
      <c r="AK202">
        <v>60.3</v>
      </c>
      <c r="AL202">
        <f t="shared" si="51"/>
        <v>58.1</v>
      </c>
      <c r="AZ202" s="3">
        <v>24289</v>
      </c>
      <c r="BA202" s="2">
        <v>59</v>
      </c>
      <c r="BB202" s="2" t="str">
        <f t="shared" si="52"/>
        <v>+</v>
      </c>
      <c r="BC202" s="2">
        <v>55.9</v>
      </c>
      <c r="BD202" s="8" t="str">
        <f t="shared" si="53"/>
        <v>+</v>
      </c>
      <c r="BE202" s="2">
        <v>57.6</v>
      </c>
      <c r="BF202" s="8" t="str">
        <f t="shared" si="54"/>
        <v>+</v>
      </c>
      <c r="BG202" s="2">
        <v>58.8</v>
      </c>
      <c r="BH202" s="8" t="str">
        <f t="shared" si="55"/>
        <v>+</v>
      </c>
      <c r="BI202" s="2">
        <v>71.599999999999994</v>
      </c>
      <c r="BJ202" s="8" t="str">
        <f t="shared" si="56"/>
        <v>-</v>
      </c>
      <c r="BK202" s="2">
        <v>53.3</v>
      </c>
      <c r="BL202" s="8" t="str">
        <f t="shared" si="57"/>
        <v>-</v>
      </c>
      <c r="BM202" s="2"/>
      <c r="BN202" s="8" t="str">
        <f t="shared" si="58"/>
        <v>+</v>
      </c>
      <c r="BO202" s="2">
        <v>81.5</v>
      </c>
      <c r="BP202" s="8" t="str">
        <f t="shared" si="63"/>
        <v>-</v>
      </c>
      <c r="BQ202" s="2"/>
      <c r="BR202" s="8" t="str">
        <f t="shared" si="59"/>
        <v>+</v>
      </c>
      <c r="BS202" s="2"/>
      <c r="BT202" s="8" t="str">
        <f t="shared" si="60"/>
        <v>+</v>
      </c>
      <c r="BU202" s="2"/>
      <c r="BV202" s="8" t="str">
        <f t="shared" si="61"/>
        <v>+</v>
      </c>
    </row>
    <row r="203" spans="1:74" x14ac:dyDescent="0.25">
      <c r="A203" s="1"/>
      <c r="B203" s="1">
        <v>37530</v>
      </c>
      <c r="C203">
        <v>49</v>
      </c>
      <c r="D203" s="1">
        <v>37530</v>
      </c>
      <c r="E203">
        <v>23</v>
      </c>
      <c r="F203">
        <v>53</v>
      </c>
      <c r="G203">
        <v>24</v>
      </c>
      <c r="H203">
        <v>-1</v>
      </c>
      <c r="I203">
        <v>52.1</v>
      </c>
      <c r="J203">
        <v>74.3</v>
      </c>
      <c r="L203">
        <v>57</v>
      </c>
      <c r="P203">
        <v>79.5</v>
      </c>
      <c r="AG203" s="1">
        <v>24351</v>
      </c>
      <c r="AH203">
        <v>76.559997999999993</v>
      </c>
      <c r="AI203" s="4">
        <f t="shared" si="62"/>
        <v>-7.0038912322670389E-3</v>
      </c>
      <c r="AJ203" s="4">
        <f t="shared" si="50"/>
        <v>-0.14895510392346717</v>
      </c>
      <c r="AK203">
        <v>58.5</v>
      </c>
      <c r="AL203">
        <f t="shared" si="51"/>
        <v>58.1</v>
      </c>
      <c r="AZ203" s="3">
        <v>24320</v>
      </c>
      <c r="BA203" s="2">
        <v>60.3</v>
      </c>
      <c r="BB203" s="2" t="str">
        <f t="shared" si="52"/>
        <v>+</v>
      </c>
      <c r="BC203" s="2">
        <v>56.3</v>
      </c>
      <c r="BD203" s="8" t="str">
        <f t="shared" si="53"/>
        <v>+</v>
      </c>
      <c r="BE203" s="2">
        <v>59.3</v>
      </c>
      <c r="BF203" s="8" t="str">
        <f t="shared" si="54"/>
        <v>+</v>
      </c>
      <c r="BG203" s="2">
        <v>58.9</v>
      </c>
      <c r="BH203" s="8" t="str">
        <f t="shared" si="55"/>
        <v>+</v>
      </c>
      <c r="BI203" s="2">
        <v>73.099999999999994</v>
      </c>
      <c r="BJ203" s="8" t="str">
        <f t="shared" si="56"/>
        <v>+</v>
      </c>
      <c r="BK203" s="2">
        <v>57.9</v>
      </c>
      <c r="BL203" s="8" t="str">
        <f t="shared" si="57"/>
        <v>+</v>
      </c>
      <c r="BM203" s="2"/>
      <c r="BN203" s="8" t="str">
        <f t="shared" si="58"/>
        <v>+</v>
      </c>
      <c r="BO203" s="2">
        <v>79.7</v>
      </c>
      <c r="BP203" s="8" t="str">
        <f t="shared" si="63"/>
        <v>-</v>
      </c>
      <c r="BQ203" s="2"/>
      <c r="BR203" s="8" t="str">
        <f t="shared" si="59"/>
        <v>+</v>
      </c>
      <c r="BS203" s="2"/>
      <c r="BT203" s="8" t="str">
        <f t="shared" si="60"/>
        <v>+</v>
      </c>
      <c r="BU203" s="2"/>
      <c r="BV203" s="8" t="str">
        <f t="shared" si="61"/>
        <v>+</v>
      </c>
    </row>
    <row r="204" spans="1:74" x14ac:dyDescent="0.25">
      <c r="A204" s="1"/>
      <c r="B204" s="1">
        <v>37500</v>
      </c>
      <c r="C204">
        <v>50.5</v>
      </c>
      <c r="D204" s="1">
        <v>37500</v>
      </c>
      <c r="E204">
        <v>30</v>
      </c>
      <c r="F204">
        <v>47</v>
      </c>
      <c r="G204">
        <v>23</v>
      </c>
      <c r="H204">
        <v>7</v>
      </c>
      <c r="I204">
        <v>52.9</v>
      </c>
      <c r="J204">
        <v>72.400000000000006</v>
      </c>
      <c r="L204">
        <v>54.8</v>
      </c>
      <c r="P204">
        <v>73.7</v>
      </c>
      <c r="AG204" s="1">
        <v>24381</v>
      </c>
      <c r="AH204">
        <v>80.199996999999996</v>
      </c>
      <c r="AI204" s="4">
        <f t="shared" si="62"/>
        <v>4.7544397793740846E-2</v>
      </c>
      <c r="AJ204" s="4">
        <f t="shared" si="50"/>
        <v>-0.13222247635192558</v>
      </c>
      <c r="AK204">
        <v>58.7</v>
      </c>
      <c r="AL204">
        <f t="shared" si="51"/>
        <v>61</v>
      </c>
      <c r="AZ204" s="3">
        <v>24351</v>
      </c>
      <c r="BA204" s="2">
        <v>58.5</v>
      </c>
      <c r="BB204" s="2" t="str">
        <f t="shared" si="52"/>
        <v>-</v>
      </c>
      <c r="BC204" s="2">
        <v>53.3</v>
      </c>
      <c r="BD204" s="8" t="str">
        <f t="shared" si="53"/>
        <v>-</v>
      </c>
      <c r="BE204" s="2">
        <v>57.7</v>
      </c>
      <c r="BF204" s="8" t="str">
        <f t="shared" si="54"/>
        <v>-</v>
      </c>
      <c r="BG204" s="2">
        <v>56.4</v>
      </c>
      <c r="BH204" s="8" t="str">
        <f t="shared" si="55"/>
        <v>-</v>
      </c>
      <c r="BI204" s="2">
        <v>74.3</v>
      </c>
      <c r="BJ204" s="8" t="str">
        <f t="shared" si="56"/>
        <v>+</v>
      </c>
      <c r="BK204" s="2">
        <v>57</v>
      </c>
      <c r="BL204" s="8" t="str">
        <f t="shared" si="57"/>
        <v>-</v>
      </c>
      <c r="BM204" s="2"/>
      <c r="BN204" s="8" t="str">
        <f t="shared" si="58"/>
        <v>+</v>
      </c>
      <c r="BO204" s="2">
        <v>79.5</v>
      </c>
      <c r="BP204" s="8" t="str">
        <f t="shared" si="63"/>
        <v>-</v>
      </c>
      <c r="BQ204" s="2"/>
      <c r="BR204" s="8" t="str">
        <f t="shared" si="59"/>
        <v>+</v>
      </c>
      <c r="BS204" s="2"/>
      <c r="BT204" s="8" t="str">
        <f t="shared" si="60"/>
        <v>+</v>
      </c>
      <c r="BU204" s="2"/>
      <c r="BV204" s="8" t="str">
        <f t="shared" si="61"/>
        <v>+</v>
      </c>
    </row>
    <row r="205" spans="1:74" x14ac:dyDescent="0.25">
      <c r="A205" s="1"/>
      <c r="B205" s="1">
        <v>37469</v>
      </c>
      <c r="C205">
        <v>50.3</v>
      </c>
      <c r="D205" s="1">
        <v>37469</v>
      </c>
      <c r="E205">
        <v>23</v>
      </c>
      <c r="F205">
        <v>52</v>
      </c>
      <c r="G205">
        <v>25</v>
      </c>
      <c r="H205">
        <v>-2</v>
      </c>
      <c r="I205">
        <v>50.6</v>
      </c>
      <c r="J205">
        <v>68.7</v>
      </c>
      <c r="L205">
        <v>58.2</v>
      </c>
      <c r="P205">
        <v>70.3</v>
      </c>
      <c r="AG205" s="1">
        <v>24412</v>
      </c>
      <c r="AH205">
        <v>80.449996999999996</v>
      </c>
      <c r="AI205" s="4">
        <f t="shared" si="62"/>
        <v>3.1172070991473981E-3</v>
      </c>
      <c r="AJ205" s="4">
        <f t="shared" si="50"/>
        <v>-0.12182080425913325</v>
      </c>
      <c r="AK205">
        <v>57.2</v>
      </c>
      <c r="AL205">
        <f t="shared" si="51"/>
        <v>58.6</v>
      </c>
      <c r="AZ205" s="3">
        <v>24381</v>
      </c>
      <c r="BA205" s="2">
        <v>58.7</v>
      </c>
      <c r="BB205" s="2" t="str">
        <f t="shared" si="52"/>
        <v>+</v>
      </c>
      <c r="BC205" s="2">
        <v>55.2</v>
      </c>
      <c r="BD205" s="8" t="str">
        <f t="shared" si="53"/>
        <v>+</v>
      </c>
      <c r="BE205" s="2">
        <v>57.9</v>
      </c>
      <c r="BF205" s="8" t="str">
        <f t="shared" si="54"/>
        <v>+</v>
      </c>
      <c r="BG205" s="2">
        <v>56.5</v>
      </c>
      <c r="BH205" s="8" t="str">
        <f t="shared" si="55"/>
        <v>+</v>
      </c>
      <c r="BI205" s="2">
        <v>72.400000000000006</v>
      </c>
      <c r="BJ205" s="8" t="str">
        <f t="shared" si="56"/>
        <v>-</v>
      </c>
      <c r="BK205" s="2">
        <v>54.8</v>
      </c>
      <c r="BL205" s="8" t="str">
        <f t="shared" si="57"/>
        <v>-</v>
      </c>
      <c r="BM205" s="2"/>
      <c r="BN205" s="8" t="str">
        <f t="shared" si="58"/>
        <v>+</v>
      </c>
      <c r="BO205" s="2">
        <v>73.7</v>
      </c>
      <c r="BP205" s="8" t="str">
        <f t="shared" si="63"/>
        <v>-</v>
      </c>
      <c r="BQ205" s="2"/>
      <c r="BR205" s="8" t="str">
        <f t="shared" si="59"/>
        <v>+</v>
      </c>
      <c r="BS205" s="2"/>
      <c r="BT205" s="8" t="str">
        <f t="shared" si="60"/>
        <v>+</v>
      </c>
      <c r="BU205" s="2"/>
      <c r="BV205" s="8" t="str">
        <f t="shared" si="61"/>
        <v>+</v>
      </c>
    </row>
    <row r="206" spans="1:74" x14ac:dyDescent="0.25">
      <c r="A206" s="1"/>
      <c r="B206" s="1">
        <v>37438</v>
      </c>
      <c r="C206">
        <v>50.2</v>
      </c>
      <c r="D206" s="1">
        <v>37438</v>
      </c>
      <c r="E206">
        <v>26</v>
      </c>
      <c r="F206">
        <v>49</v>
      </c>
      <c r="G206">
        <v>25</v>
      </c>
      <c r="H206">
        <v>1</v>
      </c>
      <c r="I206">
        <v>51.9</v>
      </c>
      <c r="J206">
        <v>62.6</v>
      </c>
      <c r="L206">
        <v>55.6</v>
      </c>
      <c r="P206">
        <v>71.900000000000006</v>
      </c>
      <c r="AG206" s="1">
        <v>24442</v>
      </c>
      <c r="AH206">
        <v>80.330001999999993</v>
      </c>
      <c r="AI206" s="4">
        <f t="shared" si="62"/>
        <v>-1.4915476006792513E-3</v>
      </c>
      <c r="AJ206" s="4">
        <f t="shared" si="50"/>
        <v>-0.13090985610732461</v>
      </c>
      <c r="AK206">
        <v>53.7</v>
      </c>
      <c r="AL206">
        <f t="shared" si="51"/>
        <v>59.4</v>
      </c>
      <c r="AZ206" s="3">
        <v>24412</v>
      </c>
      <c r="BA206" s="2">
        <v>57.2</v>
      </c>
      <c r="BB206" s="2" t="str">
        <f t="shared" si="52"/>
        <v>-</v>
      </c>
      <c r="BC206" s="2">
        <v>51.6</v>
      </c>
      <c r="BD206" s="8" t="str">
        <f t="shared" si="53"/>
        <v>-</v>
      </c>
      <c r="BE206" s="2">
        <v>57</v>
      </c>
      <c r="BF206" s="8" t="str">
        <f t="shared" si="54"/>
        <v>-</v>
      </c>
      <c r="BG206" s="2">
        <v>56.9</v>
      </c>
      <c r="BH206" s="8" t="str">
        <f t="shared" si="55"/>
        <v>+</v>
      </c>
      <c r="BI206" s="2">
        <v>68.7</v>
      </c>
      <c r="BJ206" s="8" t="str">
        <f t="shared" si="56"/>
        <v>-</v>
      </c>
      <c r="BK206" s="2">
        <v>58.2</v>
      </c>
      <c r="BL206" s="8" t="str">
        <f t="shared" si="57"/>
        <v>+</v>
      </c>
      <c r="BM206" s="2"/>
      <c r="BN206" s="8" t="str">
        <f t="shared" si="58"/>
        <v>+</v>
      </c>
      <c r="BO206" s="2">
        <v>70.3</v>
      </c>
      <c r="BP206" s="8" t="str">
        <f t="shared" si="63"/>
        <v>-</v>
      </c>
      <c r="BQ206" s="2"/>
      <c r="BR206" s="8" t="str">
        <f t="shared" si="59"/>
        <v>+</v>
      </c>
      <c r="BS206" s="2"/>
      <c r="BT206" s="8" t="str">
        <f t="shared" si="60"/>
        <v>+</v>
      </c>
      <c r="BU206" s="2"/>
      <c r="BV206" s="8" t="str">
        <f t="shared" si="61"/>
        <v>+</v>
      </c>
    </row>
    <row r="207" spans="1:74" x14ac:dyDescent="0.25">
      <c r="A207" s="1"/>
      <c r="B207" s="1">
        <v>37408</v>
      </c>
      <c r="C207">
        <v>53.6</v>
      </c>
      <c r="D207" s="1">
        <v>37408</v>
      </c>
      <c r="E207">
        <v>38</v>
      </c>
      <c r="F207">
        <v>50</v>
      </c>
      <c r="G207">
        <v>12</v>
      </c>
      <c r="H207">
        <v>26</v>
      </c>
      <c r="I207">
        <v>61.2</v>
      </c>
      <c r="J207">
        <v>57.9</v>
      </c>
      <c r="L207">
        <v>53.7</v>
      </c>
      <c r="P207">
        <v>67.599999999999994</v>
      </c>
      <c r="AG207" s="1">
        <v>24473</v>
      </c>
      <c r="AH207">
        <v>86.610000999999997</v>
      </c>
      <c r="AI207" s="4">
        <f t="shared" si="62"/>
        <v>7.817750334426736E-2</v>
      </c>
      <c r="AJ207" s="4">
        <f t="shared" si="50"/>
        <v>-6.7506419062438233E-2</v>
      </c>
      <c r="AK207">
        <v>52.4</v>
      </c>
      <c r="AL207">
        <f t="shared" si="51"/>
        <v>62.8</v>
      </c>
      <c r="AZ207" s="3">
        <v>24442</v>
      </c>
      <c r="BA207" s="2">
        <v>53.7</v>
      </c>
      <c r="BB207" s="2" t="str">
        <f t="shared" si="52"/>
        <v>-</v>
      </c>
      <c r="BC207" s="2">
        <v>46.8</v>
      </c>
      <c r="BD207" s="8" t="str">
        <f t="shared" si="53"/>
        <v>-</v>
      </c>
      <c r="BE207" s="2">
        <v>54.2</v>
      </c>
      <c r="BF207" s="8" t="str">
        <f t="shared" si="54"/>
        <v>-</v>
      </c>
      <c r="BG207" s="2">
        <v>55.6</v>
      </c>
      <c r="BH207" s="8" t="str">
        <f t="shared" si="55"/>
        <v>-</v>
      </c>
      <c r="BI207" s="2">
        <v>62.6</v>
      </c>
      <c r="BJ207" s="8" t="str">
        <f t="shared" si="56"/>
        <v>-</v>
      </c>
      <c r="BK207" s="2">
        <v>55.6</v>
      </c>
      <c r="BL207" s="8" t="str">
        <f t="shared" si="57"/>
        <v>-</v>
      </c>
      <c r="BM207" s="2"/>
      <c r="BN207" s="8" t="str">
        <f t="shared" si="58"/>
        <v>+</v>
      </c>
      <c r="BO207" s="2">
        <v>71.900000000000006</v>
      </c>
      <c r="BP207" s="8" t="str">
        <f t="shared" si="63"/>
        <v>+</v>
      </c>
      <c r="BQ207" s="2"/>
      <c r="BR207" s="8" t="str">
        <f t="shared" si="59"/>
        <v>+</v>
      </c>
      <c r="BS207" s="2"/>
      <c r="BT207" s="8" t="str">
        <f t="shared" si="60"/>
        <v>+</v>
      </c>
      <c r="BU207" s="2"/>
      <c r="BV207" s="8" t="str">
        <f t="shared" si="61"/>
        <v>+</v>
      </c>
    </row>
    <row r="208" spans="1:74" x14ac:dyDescent="0.25">
      <c r="A208" s="1"/>
      <c r="B208" s="1">
        <v>37377</v>
      </c>
      <c r="C208">
        <v>53.1</v>
      </c>
      <c r="D208" s="1">
        <v>37377</v>
      </c>
      <c r="E208">
        <v>43</v>
      </c>
      <c r="F208">
        <v>45</v>
      </c>
      <c r="G208">
        <v>12</v>
      </c>
      <c r="H208">
        <v>31</v>
      </c>
      <c r="I208">
        <v>61.8</v>
      </c>
      <c r="J208">
        <v>48.2</v>
      </c>
      <c r="L208">
        <v>48.2</v>
      </c>
      <c r="P208">
        <v>72.900000000000006</v>
      </c>
      <c r="AG208" s="1">
        <v>24504</v>
      </c>
      <c r="AH208">
        <v>86.779999000000004</v>
      </c>
      <c r="AI208" s="4">
        <f t="shared" si="62"/>
        <v>1.9627987303684103E-3</v>
      </c>
      <c r="AJ208" s="4">
        <f t="shared" ref="AJ208:AJ271" si="64">(AH208-AH196)/AH196</f>
        <v>-4.8673557896584466E-2</v>
      </c>
      <c r="AK208">
        <v>49.1</v>
      </c>
      <c r="AL208">
        <f t="shared" ref="AL208:AL271" si="65">AK196</f>
        <v>65.8</v>
      </c>
      <c r="AZ208" s="3">
        <v>24473</v>
      </c>
      <c r="BA208" s="2">
        <v>52.4</v>
      </c>
      <c r="BB208" s="2" t="str">
        <f t="shared" si="52"/>
        <v>-</v>
      </c>
      <c r="BC208" s="2">
        <v>48.8</v>
      </c>
      <c r="BD208" s="8" t="str">
        <f t="shared" si="53"/>
        <v>+</v>
      </c>
      <c r="BE208" s="2">
        <v>54.1</v>
      </c>
      <c r="BF208" s="8" t="str">
        <f t="shared" si="54"/>
        <v>-</v>
      </c>
      <c r="BG208" s="2">
        <v>50.7</v>
      </c>
      <c r="BH208" s="8" t="str">
        <f t="shared" si="55"/>
        <v>-</v>
      </c>
      <c r="BI208" s="2">
        <v>57.9</v>
      </c>
      <c r="BJ208" s="8" t="str">
        <f t="shared" si="56"/>
        <v>-</v>
      </c>
      <c r="BK208" s="2">
        <v>53.7</v>
      </c>
      <c r="BL208" s="8" t="str">
        <f t="shared" si="57"/>
        <v>-</v>
      </c>
      <c r="BM208" s="2"/>
      <c r="BN208" s="8" t="str">
        <f t="shared" si="58"/>
        <v>+</v>
      </c>
      <c r="BO208" s="2">
        <v>67.599999999999994</v>
      </c>
      <c r="BP208" s="8" t="str">
        <f t="shared" si="63"/>
        <v>-</v>
      </c>
      <c r="BQ208" s="2"/>
      <c r="BR208" s="8" t="str">
        <f t="shared" si="59"/>
        <v>+</v>
      </c>
      <c r="BS208" s="2"/>
      <c r="BT208" s="8" t="str">
        <f t="shared" si="60"/>
        <v>+</v>
      </c>
      <c r="BU208" s="2"/>
      <c r="BV208" s="8" t="str">
        <f t="shared" si="61"/>
        <v>+</v>
      </c>
    </row>
    <row r="209" spans="1:74" x14ac:dyDescent="0.25">
      <c r="A209" s="1"/>
      <c r="B209" s="1">
        <v>37347</v>
      </c>
      <c r="C209">
        <v>52.4</v>
      </c>
      <c r="D209" s="1">
        <v>37347</v>
      </c>
      <c r="E209">
        <v>44</v>
      </c>
      <c r="F209">
        <v>43</v>
      </c>
      <c r="G209">
        <v>13</v>
      </c>
      <c r="H209">
        <v>31</v>
      </c>
      <c r="I209">
        <v>59.9</v>
      </c>
      <c r="J209">
        <v>49.9</v>
      </c>
      <c r="L209">
        <v>45.3</v>
      </c>
      <c r="P209">
        <v>61.8</v>
      </c>
      <c r="AG209" s="1">
        <v>24532</v>
      </c>
      <c r="AH209">
        <v>90.199996999999996</v>
      </c>
      <c r="AI209" s="4">
        <f t="shared" si="62"/>
        <v>3.9409979712030099E-2</v>
      </c>
      <c r="AJ209" s="4">
        <f t="shared" si="64"/>
        <v>1.087071576137905E-2</v>
      </c>
      <c r="AK209">
        <v>47.6</v>
      </c>
      <c r="AL209">
        <f t="shared" si="65"/>
        <v>65.5</v>
      </c>
      <c r="AZ209" s="3">
        <v>24504</v>
      </c>
      <c r="BA209" s="2">
        <v>49.1</v>
      </c>
      <c r="BB209" s="2" t="str">
        <f t="shared" si="52"/>
        <v>-</v>
      </c>
      <c r="BC209" s="2">
        <v>46.2</v>
      </c>
      <c r="BD209" s="8" t="str">
        <f t="shared" si="53"/>
        <v>-</v>
      </c>
      <c r="BE209" s="2">
        <v>54.1</v>
      </c>
      <c r="BF209" s="8" t="str">
        <f t="shared" si="54"/>
        <v>+</v>
      </c>
      <c r="BG209" s="2">
        <v>48.3</v>
      </c>
      <c r="BH209" s="8" t="str">
        <f t="shared" si="55"/>
        <v>-</v>
      </c>
      <c r="BI209" s="2">
        <v>48.2</v>
      </c>
      <c r="BJ209" s="8" t="str">
        <f t="shared" si="56"/>
        <v>-</v>
      </c>
      <c r="BK209" s="2">
        <v>48.2</v>
      </c>
      <c r="BL209" s="8" t="str">
        <f t="shared" si="57"/>
        <v>-</v>
      </c>
      <c r="BM209" s="2"/>
      <c r="BN209" s="8" t="str">
        <f t="shared" si="58"/>
        <v>+</v>
      </c>
      <c r="BO209" s="2">
        <v>72.900000000000006</v>
      </c>
      <c r="BP209" s="8" t="str">
        <f t="shared" si="63"/>
        <v>+</v>
      </c>
      <c r="BQ209" s="2"/>
      <c r="BR209" s="8" t="str">
        <f t="shared" si="59"/>
        <v>+</v>
      </c>
      <c r="BS209" s="2"/>
      <c r="BT209" s="8" t="str">
        <f t="shared" si="60"/>
        <v>+</v>
      </c>
      <c r="BU209" s="2"/>
      <c r="BV209" s="8" t="str">
        <f t="shared" si="61"/>
        <v>+</v>
      </c>
    </row>
    <row r="210" spans="1:74" x14ac:dyDescent="0.25">
      <c r="A210" s="1"/>
      <c r="B210" s="1">
        <v>37316</v>
      </c>
      <c r="C210">
        <v>52.4</v>
      </c>
      <c r="D210" s="1">
        <v>37316</v>
      </c>
      <c r="E210">
        <v>49</v>
      </c>
      <c r="F210">
        <v>40</v>
      </c>
      <c r="G210">
        <v>11</v>
      </c>
      <c r="H210">
        <v>38</v>
      </c>
      <c r="I210">
        <v>63.8</v>
      </c>
      <c r="J210">
        <v>38</v>
      </c>
      <c r="L210">
        <v>45.6</v>
      </c>
      <c r="P210">
        <v>54</v>
      </c>
      <c r="AG210" s="1">
        <v>24563</v>
      </c>
      <c r="AH210">
        <v>94.010002</v>
      </c>
      <c r="AI210" s="4">
        <f t="shared" si="62"/>
        <v>4.2239524686458738E-2</v>
      </c>
      <c r="AJ210" s="4">
        <f t="shared" si="64"/>
        <v>3.2396266909647933E-2</v>
      </c>
      <c r="AK210">
        <v>45.3</v>
      </c>
      <c r="AL210">
        <f t="shared" si="65"/>
        <v>65.7</v>
      </c>
      <c r="AZ210" s="3">
        <v>24532</v>
      </c>
      <c r="BA210" s="2">
        <v>47.6</v>
      </c>
      <c r="BB210" s="2" t="str">
        <f t="shared" si="52"/>
        <v>-</v>
      </c>
      <c r="BC210" s="2">
        <v>45.1</v>
      </c>
      <c r="BD210" s="8" t="str">
        <f t="shared" si="53"/>
        <v>-</v>
      </c>
      <c r="BE210" s="2">
        <v>50.4</v>
      </c>
      <c r="BF210" s="8" t="str">
        <f t="shared" si="54"/>
        <v>-</v>
      </c>
      <c r="BG210" s="2">
        <v>47.6</v>
      </c>
      <c r="BH210" s="8" t="str">
        <f t="shared" si="55"/>
        <v>-</v>
      </c>
      <c r="BI210" s="2">
        <v>49.9</v>
      </c>
      <c r="BJ210" s="8" t="str">
        <f t="shared" si="56"/>
        <v>+</v>
      </c>
      <c r="BK210" s="2">
        <v>45.3</v>
      </c>
      <c r="BL210" s="8" t="str">
        <f t="shared" si="57"/>
        <v>-</v>
      </c>
      <c r="BM210" s="2"/>
      <c r="BN210" s="8" t="str">
        <f t="shared" si="58"/>
        <v>+</v>
      </c>
      <c r="BO210" s="2">
        <v>61.8</v>
      </c>
      <c r="BP210" s="8" t="str">
        <f t="shared" si="63"/>
        <v>-</v>
      </c>
      <c r="BQ210" s="2"/>
      <c r="BR210" s="8" t="str">
        <f t="shared" si="59"/>
        <v>+</v>
      </c>
      <c r="BS210" s="2"/>
      <c r="BT210" s="8" t="str">
        <f t="shared" si="60"/>
        <v>+</v>
      </c>
      <c r="BU210" s="2"/>
      <c r="BV210" s="8" t="str">
        <f t="shared" si="61"/>
        <v>+</v>
      </c>
    </row>
    <row r="211" spans="1:74" x14ac:dyDescent="0.25">
      <c r="A211" s="1"/>
      <c r="B211" s="1">
        <v>37288</v>
      </c>
      <c r="C211">
        <v>50.7</v>
      </c>
      <c r="D211" s="1">
        <v>37288</v>
      </c>
      <c r="E211">
        <v>39</v>
      </c>
      <c r="F211">
        <v>47</v>
      </c>
      <c r="G211">
        <v>14</v>
      </c>
      <c r="H211">
        <v>25</v>
      </c>
      <c r="I211">
        <v>60.7</v>
      </c>
      <c r="J211">
        <v>36.9</v>
      </c>
      <c r="L211">
        <v>39.4</v>
      </c>
      <c r="P211">
        <v>56.3</v>
      </c>
      <c r="AG211" s="1">
        <v>24593</v>
      </c>
      <c r="AH211">
        <v>89.080001999999993</v>
      </c>
      <c r="AI211" s="4">
        <f t="shared" si="62"/>
        <v>-5.2441228540767472E-2</v>
      </c>
      <c r="AJ211" s="4">
        <f t="shared" si="64"/>
        <v>3.4250610736698273E-2</v>
      </c>
      <c r="AK211">
        <v>42.8</v>
      </c>
      <c r="AL211">
        <f t="shared" si="65"/>
        <v>64.2</v>
      </c>
      <c r="AZ211" s="3">
        <v>24563</v>
      </c>
      <c r="BA211" s="2">
        <v>45.3</v>
      </c>
      <c r="BB211" s="2" t="str">
        <f t="shared" si="52"/>
        <v>-</v>
      </c>
      <c r="BC211" s="2">
        <v>45.3</v>
      </c>
      <c r="BD211" s="8" t="str">
        <f t="shared" si="53"/>
        <v>+</v>
      </c>
      <c r="BE211" s="2">
        <v>48.7</v>
      </c>
      <c r="BF211" s="8" t="str">
        <f t="shared" si="54"/>
        <v>-</v>
      </c>
      <c r="BG211" s="2">
        <v>46.3</v>
      </c>
      <c r="BH211" s="8" t="str">
        <f t="shared" si="55"/>
        <v>-</v>
      </c>
      <c r="BI211" s="2">
        <v>38</v>
      </c>
      <c r="BJ211" s="8" t="str">
        <f t="shared" si="56"/>
        <v>-</v>
      </c>
      <c r="BK211" s="2">
        <v>45.6</v>
      </c>
      <c r="BL211" s="8" t="str">
        <f t="shared" si="57"/>
        <v>+</v>
      </c>
      <c r="BM211" s="2"/>
      <c r="BN211" s="8" t="str">
        <f t="shared" si="58"/>
        <v>+</v>
      </c>
      <c r="BO211" s="2">
        <v>54</v>
      </c>
      <c r="BP211" s="8" t="str">
        <f t="shared" si="63"/>
        <v>-</v>
      </c>
      <c r="BQ211" s="2"/>
      <c r="BR211" s="8" t="str">
        <f t="shared" si="59"/>
        <v>+</v>
      </c>
      <c r="BS211" s="2"/>
      <c r="BT211" s="8" t="str">
        <f t="shared" si="60"/>
        <v>+</v>
      </c>
      <c r="BU211" s="2"/>
      <c r="BV211" s="8" t="str">
        <f t="shared" si="61"/>
        <v>+</v>
      </c>
    </row>
    <row r="212" spans="1:74" x14ac:dyDescent="0.25">
      <c r="A212" s="1"/>
      <c r="B212" s="1">
        <v>37257</v>
      </c>
      <c r="C212">
        <v>47.5</v>
      </c>
      <c r="D212" s="1">
        <v>37257</v>
      </c>
      <c r="E212">
        <v>26</v>
      </c>
      <c r="F212">
        <v>52</v>
      </c>
      <c r="G212">
        <v>22</v>
      </c>
      <c r="H212">
        <v>4</v>
      </c>
      <c r="I212">
        <v>55.2</v>
      </c>
      <c r="J212">
        <v>34.4</v>
      </c>
      <c r="L212">
        <v>39.700000000000003</v>
      </c>
      <c r="P212">
        <v>56.1</v>
      </c>
      <c r="AG212" s="1">
        <v>24624</v>
      </c>
      <c r="AH212">
        <v>90.639999000000003</v>
      </c>
      <c r="AI212" s="4">
        <f t="shared" si="62"/>
        <v>1.7512314380055918E-2</v>
      </c>
      <c r="AJ212" s="4">
        <f t="shared" si="64"/>
        <v>6.9624747926003053E-2</v>
      </c>
      <c r="AK212">
        <v>44.5</v>
      </c>
      <c r="AL212">
        <f t="shared" si="65"/>
        <v>57.7</v>
      </c>
      <c r="AZ212" s="3">
        <v>24593</v>
      </c>
      <c r="BA212" s="2">
        <v>42.8</v>
      </c>
      <c r="BB212" s="2" t="str">
        <f t="shared" si="52"/>
        <v>-</v>
      </c>
      <c r="BC212" s="2">
        <v>46.4</v>
      </c>
      <c r="BD212" s="8" t="str">
        <f t="shared" si="53"/>
        <v>+</v>
      </c>
      <c r="BE212" s="2">
        <v>44.3</v>
      </c>
      <c r="BF212" s="8" t="str">
        <f t="shared" si="54"/>
        <v>-</v>
      </c>
      <c r="BG212" s="2">
        <v>41.8</v>
      </c>
      <c r="BH212" s="8" t="str">
        <f t="shared" si="55"/>
        <v>-</v>
      </c>
      <c r="BI212" s="2">
        <v>36.9</v>
      </c>
      <c r="BJ212" s="8" t="str">
        <f t="shared" si="56"/>
        <v>-</v>
      </c>
      <c r="BK212" s="2">
        <v>39.4</v>
      </c>
      <c r="BL212" s="8" t="str">
        <f t="shared" si="57"/>
        <v>-</v>
      </c>
      <c r="BM212" s="2"/>
      <c r="BN212" s="8" t="str">
        <f t="shared" si="58"/>
        <v>+</v>
      </c>
      <c r="BO212" s="2">
        <v>56.3</v>
      </c>
      <c r="BP212" s="8" t="str">
        <f t="shared" si="63"/>
        <v>+</v>
      </c>
      <c r="BQ212" s="2"/>
      <c r="BR212" s="8" t="str">
        <f t="shared" si="59"/>
        <v>+</v>
      </c>
      <c r="BS212" s="2"/>
      <c r="BT212" s="8" t="str">
        <f t="shared" si="60"/>
        <v>+</v>
      </c>
      <c r="BU212" s="2"/>
      <c r="BV212" s="8" t="str">
        <f t="shared" si="61"/>
        <v>+</v>
      </c>
    </row>
    <row r="213" spans="1:74" x14ac:dyDescent="0.25">
      <c r="A213" s="1"/>
      <c r="B213" s="1">
        <v>37226</v>
      </c>
      <c r="C213">
        <v>45.3</v>
      </c>
      <c r="D213" s="1">
        <v>37226</v>
      </c>
      <c r="E213">
        <v>24</v>
      </c>
      <c r="F213">
        <v>46</v>
      </c>
      <c r="G213">
        <v>30</v>
      </c>
      <c r="H213">
        <v>-6</v>
      </c>
      <c r="I213">
        <v>51.4</v>
      </c>
      <c r="J213">
        <v>36.5</v>
      </c>
      <c r="L213">
        <v>39.6</v>
      </c>
      <c r="P213">
        <v>58.4</v>
      </c>
      <c r="AG213" s="1">
        <v>24654</v>
      </c>
      <c r="AH213">
        <v>94.75</v>
      </c>
      <c r="AI213" s="4">
        <f t="shared" si="62"/>
        <v>4.534423042083216E-2</v>
      </c>
      <c r="AJ213" s="4">
        <f t="shared" si="64"/>
        <v>0.13337323285581898</v>
      </c>
      <c r="AK213">
        <v>46.8</v>
      </c>
      <c r="AL213">
        <f t="shared" si="65"/>
        <v>59</v>
      </c>
      <c r="AZ213" s="3">
        <v>24624</v>
      </c>
      <c r="BA213" s="2">
        <v>44.5</v>
      </c>
      <c r="BB213" s="2" t="str">
        <f t="shared" si="52"/>
        <v>+</v>
      </c>
      <c r="BC213" s="2">
        <v>47.6</v>
      </c>
      <c r="BD213" s="8" t="str">
        <f t="shared" si="53"/>
        <v>+</v>
      </c>
      <c r="BE213" s="2">
        <v>48</v>
      </c>
      <c r="BF213" s="8" t="str">
        <f t="shared" si="54"/>
        <v>+</v>
      </c>
      <c r="BG213" s="2">
        <v>45.5</v>
      </c>
      <c r="BH213" s="8" t="str">
        <f t="shared" si="55"/>
        <v>+</v>
      </c>
      <c r="BI213" s="2">
        <v>34.4</v>
      </c>
      <c r="BJ213" s="8" t="str">
        <f t="shared" si="56"/>
        <v>-</v>
      </c>
      <c r="BK213" s="2">
        <v>39.700000000000003</v>
      </c>
      <c r="BL213" s="8" t="str">
        <f t="shared" si="57"/>
        <v>+</v>
      </c>
      <c r="BM213" s="2"/>
      <c r="BN213" s="8" t="str">
        <f t="shared" si="58"/>
        <v>+</v>
      </c>
      <c r="BO213" s="2">
        <v>56.1</v>
      </c>
      <c r="BP213" s="8" t="str">
        <f t="shared" si="63"/>
        <v>-</v>
      </c>
      <c r="BQ213" s="2"/>
      <c r="BR213" s="8" t="str">
        <f t="shared" si="59"/>
        <v>+</v>
      </c>
      <c r="BS213" s="2"/>
      <c r="BT213" s="8" t="str">
        <f t="shared" si="60"/>
        <v>+</v>
      </c>
      <c r="BU213" s="2"/>
      <c r="BV213" s="8" t="str">
        <f t="shared" si="61"/>
        <v>+</v>
      </c>
    </row>
    <row r="214" spans="1:74" x14ac:dyDescent="0.25">
      <c r="A214" s="1"/>
      <c r="B214" s="1">
        <v>37196</v>
      </c>
      <c r="C214">
        <v>44.1</v>
      </c>
      <c r="D214" s="1">
        <v>37196</v>
      </c>
      <c r="E214">
        <v>24</v>
      </c>
      <c r="F214">
        <v>44</v>
      </c>
      <c r="G214">
        <v>32</v>
      </c>
      <c r="H214">
        <v>-8</v>
      </c>
      <c r="I214">
        <v>49.1</v>
      </c>
      <c r="J214">
        <v>40.9</v>
      </c>
      <c r="L214">
        <v>38.1</v>
      </c>
      <c r="P214">
        <v>63.9</v>
      </c>
      <c r="AG214" s="1">
        <v>24685</v>
      </c>
      <c r="AH214">
        <v>93.639999000000003</v>
      </c>
      <c r="AI214" s="4">
        <f t="shared" si="62"/>
        <v>-1.1715050131926089E-2</v>
      </c>
      <c r="AJ214" s="4">
        <f t="shared" si="64"/>
        <v>0.21452660738071619</v>
      </c>
      <c r="AK214">
        <v>49.5</v>
      </c>
      <c r="AL214">
        <f t="shared" si="65"/>
        <v>60.3</v>
      </c>
      <c r="AZ214" s="3">
        <v>24654</v>
      </c>
      <c r="BA214" s="2">
        <v>46.8</v>
      </c>
      <c r="BB214" s="2" t="str">
        <f t="shared" si="52"/>
        <v>+</v>
      </c>
      <c r="BC214" s="2">
        <v>51.8</v>
      </c>
      <c r="BD214" s="8" t="str">
        <f t="shared" si="53"/>
        <v>+</v>
      </c>
      <c r="BE214" s="2">
        <v>50.7</v>
      </c>
      <c r="BF214" s="8" t="str">
        <f t="shared" si="54"/>
        <v>+</v>
      </c>
      <c r="BG214" s="2">
        <v>45.8</v>
      </c>
      <c r="BH214" s="8" t="str">
        <f t="shared" si="55"/>
        <v>+</v>
      </c>
      <c r="BI214" s="2">
        <v>36.5</v>
      </c>
      <c r="BJ214" s="8" t="str">
        <f t="shared" si="56"/>
        <v>+</v>
      </c>
      <c r="BK214" s="2">
        <v>39.6</v>
      </c>
      <c r="BL214" s="8" t="str">
        <f t="shared" si="57"/>
        <v>-</v>
      </c>
      <c r="BM214" s="2"/>
      <c r="BN214" s="8" t="str">
        <f t="shared" si="58"/>
        <v>+</v>
      </c>
      <c r="BO214" s="2">
        <v>58.4</v>
      </c>
      <c r="BP214" s="8" t="str">
        <f t="shared" si="63"/>
        <v>+</v>
      </c>
      <c r="BQ214" s="2"/>
      <c r="BR214" s="8" t="str">
        <f t="shared" si="59"/>
        <v>+</v>
      </c>
      <c r="BS214" s="2"/>
      <c r="BT214" s="8" t="str">
        <f t="shared" si="60"/>
        <v>+</v>
      </c>
      <c r="BU214" s="2"/>
      <c r="BV214" s="8" t="str">
        <f t="shared" si="61"/>
        <v>+</v>
      </c>
    </row>
    <row r="215" spans="1:74" x14ac:dyDescent="0.25">
      <c r="A215" s="1"/>
      <c r="B215" s="1">
        <v>37165</v>
      </c>
      <c r="C215">
        <v>40.799999999999997</v>
      </c>
      <c r="D215" s="1">
        <v>37165</v>
      </c>
      <c r="E215">
        <v>18</v>
      </c>
      <c r="F215">
        <v>38</v>
      </c>
      <c r="G215">
        <v>44</v>
      </c>
      <c r="H215">
        <v>-26</v>
      </c>
      <c r="I215">
        <v>38.9</v>
      </c>
      <c r="J215">
        <v>44.8</v>
      </c>
      <c r="L215">
        <v>41.7</v>
      </c>
      <c r="P215">
        <v>67.5</v>
      </c>
      <c r="AG215" s="1">
        <v>24716</v>
      </c>
      <c r="AH215">
        <v>96.709998999999996</v>
      </c>
      <c r="AI215" s="4">
        <f t="shared" si="62"/>
        <v>3.2785134908000085E-2</v>
      </c>
      <c r="AJ215" s="4">
        <f t="shared" si="64"/>
        <v>0.26319228743971501</v>
      </c>
      <c r="AK215">
        <v>52.2</v>
      </c>
      <c r="AL215">
        <f t="shared" si="65"/>
        <v>58.5</v>
      </c>
      <c r="AZ215" s="3">
        <v>24685</v>
      </c>
      <c r="BA215" s="2">
        <v>49.5</v>
      </c>
      <c r="BB215" s="2" t="str">
        <f t="shared" si="52"/>
        <v>+</v>
      </c>
      <c r="BC215" s="2">
        <v>53.7</v>
      </c>
      <c r="BD215" s="8" t="str">
        <f t="shared" si="53"/>
        <v>+</v>
      </c>
      <c r="BE215" s="2">
        <v>53.4</v>
      </c>
      <c r="BF215" s="8" t="str">
        <f t="shared" si="54"/>
        <v>+</v>
      </c>
      <c r="BG215" s="2">
        <v>50.2</v>
      </c>
      <c r="BH215" s="8" t="str">
        <f t="shared" si="55"/>
        <v>+</v>
      </c>
      <c r="BI215" s="2">
        <v>40.9</v>
      </c>
      <c r="BJ215" s="8" t="str">
        <f t="shared" si="56"/>
        <v>+</v>
      </c>
      <c r="BK215" s="2">
        <v>38.1</v>
      </c>
      <c r="BL215" s="8" t="str">
        <f t="shared" si="57"/>
        <v>-</v>
      </c>
      <c r="BM215" s="2"/>
      <c r="BN215" s="8" t="str">
        <f t="shared" si="58"/>
        <v>+</v>
      </c>
      <c r="BO215" s="2">
        <v>63.9</v>
      </c>
      <c r="BP215" s="8" t="str">
        <f t="shared" si="63"/>
        <v>+</v>
      </c>
      <c r="BQ215" s="2"/>
      <c r="BR215" s="8" t="str">
        <f t="shared" si="59"/>
        <v>+</v>
      </c>
      <c r="BS215" s="2"/>
      <c r="BT215" s="8" t="str">
        <f t="shared" si="60"/>
        <v>+</v>
      </c>
      <c r="BU215" s="2"/>
      <c r="BV215" s="8" t="str">
        <f t="shared" si="61"/>
        <v>+</v>
      </c>
    </row>
    <row r="216" spans="1:74" x14ac:dyDescent="0.25">
      <c r="A216" s="1"/>
      <c r="B216" s="1">
        <v>37135</v>
      </c>
      <c r="C216">
        <v>46.2</v>
      </c>
      <c r="D216" s="1">
        <v>37135</v>
      </c>
      <c r="E216">
        <v>28</v>
      </c>
      <c r="F216">
        <v>48</v>
      </c>
      <c r="G216">
        <v>24</v>
      </c>
      <c r="H216">
        <v>4</v>
      </c>
      <c r="I216">
        <v>51.3</v>
      </c>
      <c r="J216">
        <v>46.5</v>
      </c>
      <c r="L216">
        <v>46.8</v>
      </c>
      <c r="P216">
        <v>75.2</v>
      </c>
      <c r="AG216" s="1">
        <v>24746</v>
      </c>
      <c r="AH216">
        <v>93.300003000000004</v>
      </c>
      <c r="AI216" s="4">
        <f t="shared" si="62"/>
        <v>-3.5260014840864516E-2</v>
      </c>
      <c r="AJ216" s="4">
        <f t="shared" si="64"/>
        <v>0.16334172680829412</v>
      </c>
      <c r="AK216">
        <v>54.9</v>
      </c>
      <c r="AL216">
        <f t="shared" si="65"/>
        <v>58.7</v>
      </c>
      <c r="AZ216" s="3">
        <v>24716</v>
      </c>
      <c r="BA216" s="2">
        <v>52.2</v>
      </c>
      <c r="BB216" s="2" t="str">
        <f t="shared" si="52"/>
        <v>+</v>
      </c>
      <c r="BC216" s="2">
        <v>55.4</v>
      </c>
      <c r="BD216" s="8" t="str">
        <f t="shared" si="53"/>
        <v>+</v>
      </c>
      <c r="BE216" s="2">
        <v>56.4</v>
      </c>
      <c r="BF216" s="8" t="str">
        <f t="shared" si="54"/>
        <v>+</v>
      </c>
      <c r="BG216" s="2">
        <v>52.9</v>
      </c>
      <c r="BH216" s="8" t="str">
        <f t="shared" si="55"/>
        <v>+</v>
      </c>
      <c r="BI216" s="2">
        <v>44.8</v>
      </c>
      <c r="BJ216" s="8" t="str">
        <f t="shared" si="56"/>
        <v>+</v>
      </c>
      <c r="BK216" s="2">
        <v>41.7</v>
      </c>
      <c r="BL216" s="8" t="str">
        <f t="shared" si="57"/>
        <v>+</v>
      </c>
      <c r="BM216" s="2"/>
      <c r="BN216" s="8" t="str">
        <f t="shared" si="58"/>
        <v>+</v>
      </c>
      <c r="BO216" s="2">
        <v>67.5</v>
      </c>
      <c r="BP216" s="8" t="str">
        <f t="shared" si="63"/>
        <v>+</v>
      </c>
      <c r="BQ216" s="2"/>
      <c r="BR216" s="8" t="str">
        <f t="shared" si="59"/>
        <v>+</v>
      </c>
      <c r="BS216" s="2"/>
      <c r="BT216" s="8" t="str">
        <f t="shared" si="60"/>
        <v>+</v>
      </c>
      <c r="BU216" s="2"/>
      <c r="BV216" s="8" t="str">
        <f t="shared" si="61"/>
        <v>+</v>
      </c>
    </row>
    <row r="217" spans="1:74" x14ac:dyDescent="0.25">
      <c r="A217" s="1"/>
      <c r="B217" s="1">
        <v>37104</v>
      </c>
      <c r="C217">
        <v>46.3</v>
      </c>
      <c r="D217" s="1">
        <v>37104</v>
      </c>
      <c r="E217">
        <v>27</v>
      </c>
      <c r="F217">
        <v>51</v>
      </c>
      <c r="G217">
        <v>22</v>
      </c>
      <c r="H217">
        <v>5</v>
      </c>
      <c r="I217">
        <v>54.3</v>
      </c>
      <c r="J217">
        <v>51.1</v>
      </c>
      <c r="L217">
        <v>48</v>
      </c>
      <c r="P217">
        <v>78.7</v>
      </c>
      <c r="AG217" s="1">
        <v>24777</v>
      </c>
      <c r="AH217">
        <v>94</v>
      </c>
      <c r="AI217" s="4">
        <f t="shared" si="62"/>
        <v>7.5026471328194511E-3</v>
      </c>
      <c r="AJ217" s="4">
        <f t="shared" si="64"/>
        <v>0.16842763835031596</v>
      </c>
      <c r="AK217">
        <v>54.1</v>
      </c>
      <c r="AL217">
        <f t="shared" si="65"/>
        <v>57.2</v>
      </c>
      <c r="AZ217" s="3">
        <v>24746</v>
      </c>
      <c r="BA217" s="2">
        <v>54.9</v>
      </c>
      <c r="BB217" s="2" t="str">
        <f t="shared" si="52"/>
        <v>+</v>
      </c>
      <c r="BC217" s="2">
        <v>62</v>
      </c>
      <c r="BD217" s="8" t="str">
        <f t="shared" si="53"/>
        <v>+</v>
      </c>
      <c r="BE217" s="2">
        <v>57.4</v>
      </c>
      <c r="BF217" s="8" t="str">
        <f t="shared" si="54"/>
        <v>+</v>
      </c>
      <c r="BG217" s="2">
        <v>51.6</v>
      </c>
      <c r="BH217" s="8" t="str">
        <f t="shared" si="55"/>
        <v>-</v>
      </c>
      <c r="BI217" s="2">
        <v>46.5</v>
      </c>
      <c r="BJ217" s="8" t="str">
        <f t="shared" si="56"/>
        <v>+</v>
      </c>
      <c r="BK217" s="2">
        <v>46.8</v>
      </c>
      <c r="BL217" s="8" t="str">
        <f t="shared" si="57"/>
        <v>+</v>
      </c>
      <c r="BM217" s="2"/>
      <c r="BN217" s="8" t="str">
        <f t="shared" si="58"/>
        <v>+</v>
      </c>
      <c r="BO217" s="2">
        <v>75.2</v>
      </c>
      <c r="BP217" s="8" t="str">
        <f t="shared" si="63"/>
        <v>+</v>
      </c>
      <c r="BQ217" s="2"/>
      <c r="BR217" s="8" t="str">
        <f t="shared" si="59"/>
        <v>+</v>
      </c>
      <c r="BS217" s="2"/>
      <c r="BT217" s="8" t="str">
        <f t="shared" si="60"/>
        <v>+</v>
      </c>
      <c r="BU217" s="2"/>
      <c r="BV217" s="8" t="str">
        <f t="shared" si="61"/>
        <v>+</v>
      </c>
    </row>
    <row r="218" spans="1:74" x14ac:dyDescent="0.25">
      <c r="A218" s="1"/>
      <c r="B218" s="1">
        <v>37073</v>
      </c>
      <c r="C218">
        <v>43.5</v>
      </c>
      <c r="D218" s="1">
        <v>37073</v>
      </c>
      <c r="E218">
        <v>23</v>
      </c>
      <c r="F218">
        <v>49</v>
      </c>
      <c r="G218">
        <v>28</v>
      </c>
      <c r="H218">
        <v>-5</v>
      </c>
      <c r="I218">
        <v>49.2</v>
      </c>
      <c r="J218">
        <v>51.4</v>
      </c>
      <c r="L218">
        <v>44.4</v>
      </c>
      <c r="P218">
        <v>83.8</v>
      </c>
      <c r="AG218" s="1">
        <v>24807</v>
      </c>
      <c r="AH218">
        <v>96.470000999999996</v>
      </c>
      <c r="AI218" s="4">
        <f t="shared" si="62"/>
        <v>2.6276606382978684E-2</v>
      </c>
      <c r="AJ218" s="4">
        <f t="shared" si="64"/>
        <v>0.20092118259875064</v>
      </c>
      <c r="AK218">
        <v>54.2</v>
      </c>
      <c r="AL218">
        <f t="shared" si="65"/>
        <v>53.7</v>
      </c>
      <c r="AZ218" s="3">
        <v>24777</v>
      </c>
      <c r="BA218" s="2">
        <v>54.1</v>
      </c>
      <c r="BB218" s="2" t="str">
        <f t="shared" si="52"/>
        <v>-</v>
      </c>
      <c r="BC218" s="2">
        <v>55.8</v>
      </c>
      <c r="BD218" s="8" t="str">
        <f t="shared" si="53"/>
        <v>-</v>
      </c>
      <c r="BE218" s="2">
        <v>57.7</v>
      </c>
      <c r="BF218" s="8" t="str">
        <f t="shared" si="54"/>
        <v>+</v>
      </c>
      <c r="BG218" s="2">
        <v>52.4</v>
      </c>
      <c r="BH218" s="8" t="str">
        <f t="shared" si="55"/>
        <v>+</v>
      </c>
      <c r="BI218" s="2">
        <v>51.1</v>
      </c>
      <c r="BJ218" s="8" t="str">
        <f t="shared" si="56"/>
        <v>+</v>
      </c>
      <c r="BK218" s="2">
        <v>48</v>
      </c>
      <c r="BL218" s="8" t="str">
        <f t="shared" si="57"/>
        <v>+</v>
      </c>
      <c r="BM218" s="2"/>
      <c r="BN218" s="8" t="str">
        <f t="shared" si="58"/>
        <v>+</v>
      </c>
      <c r="BO218" s="2">
        <v>78.7</v>
      </c>
      <c r="BP218" s="8" t="str">
        <f t="shared" si="63"/>
        <v>+</v>
      </c>
      <c r="BQ218" s="2"/>
      <c r="BR218" s="8" t="str">
        <f t="shared" si="59"/>
        <v>+</v>
      </c>
      <c r="BS218" s="2"/>
      <c r="BT218" s="8" t="str">
        <f t="shared" si="60"/>
        <v>+</v>
      </c>
      <c r="BU218" s="2"/>
      <c r="BV218" s="8" t="str">
        <f t="shared" si="61"/>
        <v>+</v>
      </c>
    </row>
    <row r="219" spans="1:74" x14ac:dyDescent="0.25">
      <c r="A219" s="1"/>
      <c r="B219" s="1">
        <v>37043</v>
      </c>
      <c r="C219">
        <v>43.2</v>
      </c>
      <c r="D219" s="1">
        <v>37043</v>
      </c>
      <c r="E219">
        <v>25</v>
      </c>
      <c r="F219">
        <v>49</v>
      </c>
      <c r="G219">
        <v>26</v>
      </c>
      <c r="H219">
        <v>-1</v>
      </c>
      <c r="I219">
        <v>47.8</v>
      </c>
      <c r="J219">
        <v>49.9</v>
      </c>
      <c r="L219">
        <v>53.8</v>
      </c>
      <c r="P219">
        <v>79.599999999999994</v>
      </c>
      <c r="AG219" s="1">
        <v>24838</v>
      </c>
      <c r="AH219">
        <v>92.239998</v>
      </c>
      <c r="AI219" s="4">
        <f t="shared" si="62"/>
        <v>-4.384785898364401E-2</v>
      </c>
      <c r="AJ219" s="4">
        <f t="shared" si="64"/>
        <v>6.5004005715229157E-2</v>
      </c>
      <c r="AK219">
        <v>55.6</v>
      </c>
      <c r="AL219">
        <f t="shared" si="65"/>
        <v>52.4</v>
      </c>
      <c r="AZ219" s="3">
        <v>24807</v>
      </c>
      <c r="BA219" s="2">
        <v>54.2</v>
      </c>
      <c r="BB219" s="2" t="str">
        <f t="shared" si="52"/>
        <v>+</v>
      </c>
      <c r="BC219" s="2">
        <v>57</v>
      </c>
      <c r="BD219" s="8" t="str">
        <f t="shared" si="53"/>
        <v>+</v>
      </c>
      <c r="BE219" s="2">
        <v>58.6</v>
      </c>
      <c r="BF219" s="8" t="str">
        <f t="shared" si="54"/>
        <v>+</v>
      </c>
      <c r="BG219" s="2">
        <v>51.5</v>
      </c>
      <c r="BH219" s="8" t="str">
        <f t="shared" si="55"/>
        <v>-</v>
      </c>
      <c r="BI219" s="2">
        <v>51.4</v>
      </c>
      <c r="BJ219" s="8" t="str">
        <f t="shared" si="56"/>
        <v>+</v>
      </c>
      <c r="BK219" s="2">
        <v>44.4</v>
      </c>
      <c r="BL219" s="8" t="str">
        <f t="shared" si="57"/>
        <v>-</v>
      </c>
      <c r="BM219" s="2"/>
      <c r="BN219" s="8" t="str">
        <f t="shared" si="58"/>
        <v>+</v>
      </c>
      <c r="BO219" s="2">
        <v>83.8</v>
      </c>
      <c r="BP219" s="8" t="str">
        <f t="shared" si="63"/>
        <v>+</v>
      </c>
      <c r="BQ219" s="2"/>
      <c r="BR219" s="8" t="str">
        <f t="shared" si="59"/>
        <v>+</v>
      </c>
      <c r="BS219" s="2"/>
      <c r="BT219" s="8" t="str">
        <f t="shared" si="60"/>
        <v>+</v>
      </c>
      <c r="BU219" s="2"/>
      <c r="BV219" s="8" t="str">
        <f t="shared" si="61"/>
        <v>+</v>
      </c>
    </row>
    <row r="220" spans="1:74" x14ac:dyDescent="0.25">
      <c r="A220" s="1"/>
      <c r="B220" s="1">
        <v>37012</v>
      </c>
      <c r="C220">
        <v>41.3</v>
      </c>
      <c r="D220" s="1">
        <v>37012</v>
      </c>
      <c r="E220">
        <v>25</v>
      </c>
      <c r="F220">
        <v>45</v>
      </c>
      <c r="G220">
        <v>30</v>
      </c>
      <c r="H220">
        <v>-5</v>
      </c>
      <c r="I220">
        <v>44.9</v>
      </c>
      <c r="J220">
        <v>50.6</v>
      </c>
      <c r="L220">
        <v>54.8</v>
      </c>
      <c r="P220">
        <v>78</v>
      </c>
      <c r="AG220" s="1">
        <v>24869</v>
      </c>
      <c r="AH220">
        <v>89.360000999999997</v>
      </c>
      <c r="AI220" s="4">
        <f t="shared" si="62"/>
        <v>-3.1222864944121128E-2</v>
      </c>
      <c r="AJ220" s="4">
        <f t="shared" si="64"/>
        <v>2.9730376005189782E-2</v>
      </c>
      <c r="AK220">
        <v>56.6</v>
      </c>
      <c r="AL220">
        <f t="shared" si="65"/>
        <v>49.1</v>
      </c>
      <c r="AZ220" s="3">
        <v>24838</v>
      </c>
      <c r="BA220" s="2">
        <v>55.6</v>
      </c>
      <c r="BB220" s="2" t="str">
        <f t="shared" si="52"/>
        <v>+</v>
      </c>
      <c r="BC220" s="2">
        <v>59.4</v>
      </c>
      <c r="BD220" s="8" t="str">
        <f t="shared" si="53"/>
        <v>+</v>
      </c>
      <c r="BE220" s="2">
        <v>58.7</v>
      </c>
      <c r="BF220" s="8" t="str">
        <f t="shared" si="54"/>
        <v>+</v>
      </c>
      <c r="BG220" s="2">
        <v>51.5</v>
      </c>
      <c r="BH220" s="8" t="str">
        <f t="shared" si="55"/>
        <v>+</v>
      </c>
      <c r="BI220" s="2">
        <v>49.9</v>
      </c>
      <c r="BJ220" s="8" t="str">
        <f t="shared" si="56"/>
        <v>-</v>
      </c>
      <c r="BK220" s="2">
        <v>53.8</v>
      </c>
      <c r="BL220" s="8" t="str">
        <f t="shared" si="57"/>
        <v>+</v>
      </c>
      <c r="BM220" s="2"/>
      <c r="BN220" s="8" t="str">
        <f t="shared" si="58"/>
        <v>+</v>
      </c>
      <c r="BO220" s="2">
        <v>79.599999999999994</v>
      </c>
      <c r="BP220" s="8" t="str">
        <f t="shared" si="63"/>
        <v>-</v>
      </c>
      <c r="BQ220" s="2"/>
      <c r="BR220" s="8" t="str">
        <f t="shared" si="59"/>
        <v>+</v>
      </c>
      <c r="BS220" s="2"/>
      <c r="BT220" s="8" t="str">
        <f t="shared" si="60"/>
        <v>+</v>
      </c>
      <c r="BU220" s="2"/>
      <c r="BV220" s="8" t="str">
        <f t="shared" si="61"/>
        <v>+</v>
      </c>
    </row>
    <row r="221" spans="1:74" x14ac:dyDescent="0.25">
      <c r="A221" s="1"/>
      <c r="B221" s="1">
        <v>36982</v>
      </c>
      <c r="C221">
        <v>42.7</v>
      </c>
      <c r="D221" s="1">
        <v>36982</v>
      </c>
      <c r="E221">
        <v>28</v>
      </c>
      <c r="F221">
        <v>45</v>
      </c>
      <c r="G221">
        <v>27</v>
      </c>
      <c r="H221">
        <v>1</v>
      </c>
      <c r="I221">
        <v>45.5</v>
      </c>
      <c r="J221">
        <v>53.9</v>
      </c>
      <c r="L221">
        <v>53.7</v>
      </c>
      <c r="P221">
        <v>76.3</v>
      </c>
      <c r="AG221" s="1">
        <v>24898</v>
      </c>
      <c r="AH221">
        <v>90.199996999999996</v>
      </c>
      <c r="AI221" s="4">
        <f t="shared" si="62"/>
        <v>9.4001341830781682E-3</v>
      </c>
      <c r="AJ221" s="4">
        <f t="shared" si="64"/>
        <v>0</v>
      </c>
      <c r="AK221">
        <v>55</v>
      </c>
      <c r="AL221">
        <f t="shared" si="65"/>
        <v>47.6</v>
      </c>
      <c r="AZ221" s="3">
        <v>24869</v>
      </c>
      <c r="BA221" s="2">
        <v>56.6</v>
      </c>
      <c r="BB221" s="2" t="str">
        <f t="shared" si="52"/>
        <v>+</v>
      </c>
      <c r="BC221" s="2">
        <v>60.1</v>
      </c>
      <c r="BD221" s="8" t="str">
        <f t="shared" si="53"/>
        <v>+</v>
      </c>
      <c r="BE221" s="2">
        <v>59.3</v>
      </c>
      <c r="BF221" s="8" t="str">
        <f t="shared" si="54"/>
        <v>+</v>
      </c>
      <c r="BG221" s="2">
        <v>53.2</v>
      </c>
      <c r="BH221" s="8" t="str">
        <f t="shared" si="55"/>
        <v>+</v>
      </c>
      <c r="BI221" s="2">
        <v>50.6</v>
      </c>
      <c r="BJ221" s="8" t="str">
        <f t="shared" si="56"/>
        <v>+</v>
      </c>
      <c r="BK221" s="2">
        <v>54.8</v>
      </c>
      <c r="BL221" s="8" t="str">
        <f t="shared" si="57"/>
        <v>+</v>
      </c>
      <c r="BM221" s="2"/>
      <c r="BN221" s="8" t="str">
        <f t="shared" si="58"/>
        <v>+</v>
      </c>
      <c r="BO221" s="2">
        <v>78</v>
      </c>
      <c r="BP221" s="8" t="str">
        <f t="shared" si="63"/>
        <v>-</v>
      </c>
      <c r="BQ221" s="2"/>
      <c r="BR221" s="8" t="str">
        <f t="shared" si="59"/>
        <v>+</v>
      </c>
      <c r="BS221" s="2"/>
      <c r="BT221" s="8" t="str">
        <f t="shared" si="60"/>
        <v>+</v>
      </c>
      <c r="BU221" s="2"/>
      <c r="BV221" s="8" t="str">
        <f t="shared" si="61"/>
        <v>+</v>
      </c>
    </row>
    <row r="222" spans="1:74" x14ac:dyDescent="0.25">
      <c r="A222" s="1"/>
      <c r="B222" s="1">
        <v>36951</v>
      </c>
      <c r="C222">
        <v>43.1</v>
      </c>
      <c r="D222" s="1">
        <v>36951</v>
      </c>
      <c r="E222">
        <v>22</v>
      </c>
      <c r="F222">
        <v>46</v>
      </c>
      <c r="G222">
        <v>32</v>
      </c>
      <c r="H222">
        <v>-10</v>
      </c>
      <c r="I222">
        <v>41.5</v>
      </c>
      <c r="J222">
        <v>54</v>
      </c>
      <c r="L222">
        <v>50.7</v>
      </c>
      <c r="P222">
        <v>76.099999999999994</v>
      </c>
      <c r="AG222" s="1">
        <v>24929</v>
      </c>
      <c r="AH222">
        <v>97.459998999999996</v>
      </c>
      <c r="AI222" s="4">
        <f t="shared" si="62"/>
        <v>8.0487829727976606E-2</v>
      </c>
      <c r="AJ222" s="4">
        <f t="shared" si="64"/>
        <v>3.6698190901006428E-2</v>
      </c>
      <c r="AK222">
        <v>53.8</v>
      </c>
      <c r="AL222">
        <f t="shared" si="65"/>
        <v>45.3</v>
      </c>
      <c r="AZ222" s="3">
        <v>24898</v>
      </c>
      <c r="BA222" s="2">
        <v>55</v>
      </c>
      <c r="BB222" s="2" t="str">
        <f t="shared" si="52"/>
        <v>-</v>
      </c>
      <c r="BC222" s="2">
        <v>56.6</v>
      </c>
      <c r="BD222" s="8" t="str">
        <f t="shared" si="53"/>
        <v>-</v>
      </c>
      <c r="BE222" s="2">
        <v>58.1</v>
      </c>
      <c r="BF222" s="8" t="str">
        <f t="shared" si="54"/>
        <v>-</v>
      </c>
      <c r="BG222" s="2">
        <v>50.3</v>
      </c>
      <c r="BH222" s="8" t="str">
        <f t="shared" si="55"/>
        <v>-</v>
      </c>
      <c r="BI222" s="2">
        <v>53.9</v>
      </c>
      <c r="BJ222" s="8" t="str">
        <f t="shared" si="56"/>
        <v>+</v>
      </c>
      <c r="BK222" s="2">
        <v>53.7</v>
      </c>
      <c r="BL222" s="8" t="str">
        <f t="shared" si="57"/>
        <v>-</v>
      </c>
      <c r="BM222" s="2"/>
      <c r="BN222" s="8" t="str">
        <f t="shared" si="58"/>
        <v>+</v>
      </c>
      <c r="BO222" s="2">
        <v>76.3</v>
      </c>
      <c r="BP222" s="8" t="str">
        <f t="shared" si="63"/>
        <v>-</v>
      </c>
      <c r="BQ222" s="2"/>
      <c r="BR222" s="8" t="str">
        <f t="shared" si="59"/>
        <v>+</v>
      </c>
      <c r="BS222" s="2"/>
      <c r="BT222" s="8" t="str">
        <f t="shared" si="60"/>
        <v>+</v>
      </c>
      <c r="BU222" s="2"/>
      <c r="BV222" s="8" t="str">
        <f t="shared" si="61"/>
        <v>+</v>
      </c>
    </row>
    <row r="223" spans="1:74" x14ac:dyDescent="0.25">
      <c r="A223" s="1"/>
      <c r="B223" s="1">
        <v>36923</v>
      </c>
      <c r="C223">
        <v>42.1</v>
      </c>
      <c r="D223" s="1">
        <v>36923</v>
      </c>
      <c r="E223">
        <v>21</v>
      </c>
      <c r="F223">
        <v>40</v>
      </c>
      <c r="G223">
        <v>39</v>
      </c>
      <c r="H223">
        <v>-18</v>
      </c>
      <c r="I223">
        <v>39.9</v>
      </c>
      <c r="J223">
        <v>49</v>
      </c>
      <c r="L223">
        <v>54.9</v>
      </c>
      <c r="P223">
        <v>71.5</v>
      </c>
      <c r="AG223" s="1">
        <v>24959</v>
      </c>
      <c r="AH223">
        <v>98.68</v>
      </c>
      <c r="AI223" s="4">
        <f t="shared" si="62"/>
        <v>1.251796647360945E-2</v>
      </c>
      <c r="AJ223" s="4">
        <f t="shared" si="64"/>
        <v>0.10776827328764557</v>
      </c>
      <c r="AK223">
        <v>58</v>
      </c>
      <c r="AL223">
        <f t="shared" si="65"/>
        <v>42.8</v>
      </c>
      <c r="AZ223" s="3">
        <v>24929</v>
      </c>
      <c r="BA223" s="2">
        <v>53.8</v>
      </c>
      <c r="BB223" s="2" t="str">
        <f t="shared" si="52"/>
        <v>-</v>
      </c>
      <c r="BC223" s="2">
        <v>55.7</v>
      </c>
      <c r="BD223" s="8" t="str">
        <f t="shared" si="53"/>
        <v>-</v>
      </c>
      <c r="BE223" s="2">
        <v>55.8</v>
      </c>
      <c r="BF223" s="8" t="str">
        <f t="shared" si="54"/>
        <v>-</v>
      </c>
      <c r="BG223" s="2">
        <v>50.1</v>
      </c>
      <c r="BH223" s="8" t="str">
        <f t="shared" si="55"/>
        <v>-</v>
      </c>
      <c r="BI223" s="2">
        <v>54</v>
      </c>
      <c r="BJ223" s="8" t="str">
        <f t="shared" si="56"/>
        <v>+</v>
      </c>
      <c r="BK223" s="2">
        <v>50.7</v>
      </c>
      <c r="BL223" s="8" t="str">
        <f t="shared" si="57"/>
        <v>-</v>
      </c>
      <c r="BM223" s="2"/>
      <c r="BN223" s="8" t="str">
        <f t="shared" si="58"/>
        <v>+</v>
      </c>
      <c r="BO223" s="2">
        <v>76.099999999999994</v>
      </c>
      <c r="BP223" s="8" t="str">
        <f t="shared" si="63"/>
        <v>-</v>
      </c>
      <c r="BQ223" s="2"/>
      <c r="BR223" s="8" t="str">
        <f t="shared" si="59"/>
        <v>+</v>
      </c>
      <c r="BS223" s="2"/>
      <c r="BT223" s="8" t="str">
        <f t="shared" si="60"/>
        <v>+</v>
      </c>
      <c r="BU223" s="2"/>
      <c r="BV223" s="8" t="str">
        <f t="shared" si="61"/>
        <v>+</v>
      </c>
    </row>
    <row r="224" spans="1:74" x14ac:dyDescent="0.25">
      <c r="A224" s="1"/>
      <c r="B224" s="1">
        <v>36892</v>
      </c>
      <c r="C224">
        <v>42.3</v>
      </c>
      <c r="D224" s="1">
        <v>36892</v>
      </c>
      <c r="E224">
        <v>15</v>
      </c>
      <c r="F224">
        <v>42</v>
      </c>
      <c r="G224">
        <v>43</v>
      </c>
      <c r="H224">
        <v>-28</v>
      </c>
      <c r="I224">
        <v>38.4</v>
      </c>
      <c r="J224">
        <v>49.4</v>
      </c>
      <c r="L224">
        <v>54</v>
      </c>
      <c r="P224">
        <v>69.2</v>
      </c>
      <c r="AG224" s="1">
        <v>24990</v>
      </c>
      <c r="AH224">
        <v>99.580001999999993</v>
      </c>
      <c r="AI224" s="4">
        <f t="shared" si="62"/>
        <v>9.1204094041344389E-3</v>
      </c>
      <c r="AJ224" s="4">
        <f t="shared" si="64"/>
        <v>9.8631984759840849E-2</v>
      </c>
      <c r="AK224">
        <v>55.3</v>
      </c>
      <c r="AL224">
        <f t="shared" si="65"/>
        <v>44.5</v>
      </c>
      <c r="AZ224" s="3">
        <v>24959</v>
      </c>
      <c r="BA224" s="2">
        <v>58</v>
      </c>
      <c r="BB224" s="2" t="str">
        <f t="shared" si="52"/>
        <v>+</v>
      </c>
      <c r="BC224" s="2">
        <v>64.5</v>
      </c>
      <c r="BD224" s="8" t="str">
        <f t="shared" si="53"/>
        <v>+</v>
      </c>
      <c r="BE224" s="2">
        <v>60.1</v>
      </c>
      <c r="BF224" s="8" t="str">
        <f t="shared" si="54"/>
        <v>+</v>
      </c>
      <c r="BG224" s="2">
        <v>53.5</v>
      </c>
      <c r="BH224" s="8" t="str">
        <f t="shared" si="55"/>
        <v>+</v>
      </c>
      <c r="BI224" s="2">
        <v>49</v>
      </c>
      <c r="BJ224" s="8" t="str">
        <f t="shared" si="56"/>
        <v>-</v>
      </c>
      <c r="BK224" s="2">
        <v>54.9</v>
      </c>
      <c r="BL224" s="8" t="str">
        <f t="shared" si="57"/>
        <v>+</v>
      </c>
      <c r="BM224" s="2"/>
      <c r="BN224" s="8" t="str">
        <f t="shared" si="58"/>
        <v>+</v>
      </c>
      <c r="BO224" s="2">
        <v>71.5</v>
      </c>
      <c r="BP224" s="8" t="str">
        <f t="shared" si="63"/>
        <v>-</v>
      </c>
      <c r="BQ224" s="2"/>
      <c r="BR224" s="8" t="str">
        <f t="shared" si="59"/>
        <v>+</v>
      </c>
      <c r="BS224" s="2"/>
      <c r="BT224" s="8" t="str">
        <f t="shared" si="60"/>
        <v>+</v>
      </c>
      <c r="BU224" s="2"/>
      <c r="BV224" s="8" t="str">
        <f t="shared" si="61"/>
        <v>+</v>
      </c>
    </row>
    <row r="225" spans="1:74" x14ac:dyDescent="0.25">
      <c r="A225" s="1"/>
      <c r="B225" s="1">
        <v>36861</v>
      </c>
      <c r="C225">
        <v>43.9</v>
      </c>
      <c r="D225" s="1">
        <v>36861</v>
      </c>
      <c r="E225">
        <v>13</v>
      </c>
      <c r="F225">
        <v>47</v>
      </c>
      <c r="G225">
        <v>40</v>
      </c>
      <c r="H225">
        <v>-27</v>
      </c>
      <c r="I225">
        <v>42.1</v>
      </c>
      <c r="J225">
        <v>49.9</v>
      </c>
      <c r="L225">
        <v>55</v>
      </c>
      <c r="P225">
        <v>70.400000000000006</v>
      </c>
      <c r="AG225" s="1">
        <v>25020</v>
      </c>
      <c r="AH225">
        <v>97.739998</v>
      </c>
      <c r="AI225" s="4">
        <f t="shared" si="62"/>
        <v>-1.8477645742565794E-2</v>
      </c>
      <c r="AJ225" s="4">
        <f t="shared" si="64"/>
        <v>3.1556707124010555E-2</v>
      </c>
      <c r="AK225">
        <v>53.5</v>
      </c>
      <c r="AL225">
        <f t="shared" si="65"/>
        <v>46.8</v>
      </c>
      <c r="AZ225" s="3">
        <v>24990</v>
      </c>
      <c r="BA225" s="2">
        <v>55.3</v>
      </c>
      <c r="BB225" s="2" t="str">
        <f t="shared" si="52"/>
        <v>-</v>
      </c>
      <c r="BC225" s="2">
        <v>56.2</v>
      </c>
      <c r="BD225" s="8" t="str">
        <f t="shared" si="53"/>
        <v>-</v>
      </c>
      <c r="BE225" s="2">
        <v>60</v>
      </c>
      <c r="BF225" s="8" t="str">
        <f t="shared" si="54"/>
        <v>-</v>
      </c>
      <c r="BG225" s="2">
        <v>53.1</v>
      </c>
      <c r="BH225" s="8" t="str">
        <f t="shared" si="55"/>
        <v>-</v>
      </c>
      <c r="BI225" s="2">
        <v>49.4</v>
      </c>
      <c r="BJ225" s="8" t="str">
        <f t="shared" si="56"/>
        <v>+</v>
      </c>
      <c r="BK225" s="2">
        <v>54</v>
      </c>
      <c r="BL225" s="8" t="str">
        <f t="shared" si="57"/>
        <v>-</v>
      </c>
      <c r="BM225" s="2"/>
      <c r="BN225" s="8" t="str">
        <f t="shared" si="58"/>
        <v>+</v>
      </c>
      <c r="BO225" s="2">
        <v>69.2</v>
      </c>
      <c r="BP225" s="8" t="str">
        <f t="shared" si="63"/>
        <v>-</v>
      </c>
      <c r="BQ225" s="2"/>
      <c r="BR225" s="8" t="str">
        <f t="shared" si="59"/>
        <v>+</v>
      </c>
      <c r="BS225" s="2"/>
      <c r="BT225" s="8" t="str">
        <f t="shared" si="60"/>
        <v>+</v>
      </c>
      <c r="BU225" s="2"/>
      <c r="BV225" s="8" t="str">
        <f t="shared" si="61"/>
        <v>+</v>
      </c>
    </row>
    <row r="226" spans="1:74" x14ac:dyDescent="0.25">
      <c r="A226" s="1"/>
      <c r="B226" s="1">
        <v>36831</v>
      </c>
      <c r="C226">
        <v>48.5</v>
      </c>
      <c r="D226" s="1">
        <v>36831</v>
      </c>
      <c r="E226">
        <v>21</v>
      </c>
      <c r="F226">
        <v>49</v>
      </c>
      <c r="G226">
        <v>30</v>
      </c>
      <c r="H226">
        <v>-9</v>
      </c>
      <c r="I226">
        <v>49.1</v>
      </c>
      <c r="J226">
        <v>55.9</v>
      </c>
      <c r="L226">
        <v>55.8</v>
      </c>
      <c r="P226">
        <v>67.099999999999994</v>
      </c>
      <c r="AG226" s="1">
        <v>25051</v>
      </c>
      <c r="AH226">
        <v>98.860000999999997</v>
      </c>
      <c r="AI226" s="4">
        <f t="shared" si="62"/>
        <v>1.1459003713096013E-2</v>
      </c>
      <c r="AJ226" s="4">
        <f t="shared" si="64"/>
        <v>5.5745429899032715E-2</v>
      </c>
      <c r="AK226">
        <v>54.1</v>
      </c>
      <c r="AL226">
        <f t="shared" si="65"/>
        <v>49.5</v>
      </c>
      <c r="AZ226" s="3">
        <v>25020</v>
      </c>
      <c r="BA226" s="2">
        <v>53.5</v>
      </c>
      <c r="BB226" s="2" t="str">
        <f t="shared" si="52"/>
        <v>-</v>
      </c>
      <c r="BC226" s="2">
        <v>54.3</v>
      </c>
      <c r="BD226" s="8" t="str">
        <f t="shared" si="53"/>
        <v>-</v>
      </c>
      <c r="BE226" s="2">
        <v>54.9</v>
      </c>
      <c r="BF226" s="8" t="str">
        <f t="shared" si="54"/>
        <v>-</v>
      </c>
      <c r="BG226" s="2">
        <v>52.6</v>
      </c>
      <c r="BH226" s="8" t="str">
        <f t="shared" si="55"/>
        <v>-</v>
      </c>
      <c r="BI226" s="2">
        <v>49.9</v>
      </c>
      <c r="BJ226" s="8" t="str">
        <f t="shared" si="56"/>
        <v>+</v>
      </c>
      <c r="BK226" s="2">
        <v>55</v>
      </c>
      <c r="BL226" s="8" t="str">
        <f t="shared" si="57"/>
        <v>+</v>
      </c>
      <c r="BM226" s="2"/>
      <c r="BN226" s="8" t="str">
        <f t="shared" si="58"/>
        <v>+</v>
      </c>
      <c r="BO226" s="2">
        <v>70.400000000000006</v>
      </c>
      <c r="BP226" s="8" t="str">
        <f t="shared" si="63"/>
        <v>+</v>
      </c>
      <c r="BQ226" s="2"/>
      <c r="BR226" s="8" t="str">
        <f t="shared" si="59"/>
        <v>+</v>
      </c>
      <c r="BS226" s="2"/>
      <c r="BT226" s="8" t="str">
        <f t="shared" si="60"/>
        <v>+</v>
      </c>
      <c r="BU226" s="2"/>
      <c r="BV226" s="8" t="str">
        <f t="shared" si="61"/>
        <v>+</v>
      </c>
    </row>
    <row r="227" spans="1:74" x14ac:dyDescent="0.25">
      <c r="A227" s="1"/>
      <c r="B227" s="1">
        <v>36800</v>
      </c>
      <c r="C227">
        <v>48.7</v>
      </c>
      <c r="D227" s="1">
        <v>36800</v>
      </c>
      <c r="E227">
        <v>22</v>
      </c>
      <c r="F227">
        <v>49</v>
      </c>
      <c r="G227">
        <v>29</v>
      </c>
      <c r="H227">
        <v>-7</v>
      </c>
      <c r="I227">
        <v>48.4</v>
      </c>
      <c r="J227">
        <v>47.8</v>
      </c>
      <c r="L227">
        <v>54.2</v>
      </c>
      <c r="P227">
        <v>74.3</v>
      </c>
      <c r="AG227" s="1">
        <v>25082</v>
      </c>
      <c r="AH227">
        <v>102.66999800000001</v>
      </c>
      <c r="AI227" s="4">
        <f t="shared" si="62"/>
        <v>3.8539317837959663E-2</v>
      </c>
      <c r="AJ227" s="4">
        <f t="shared" si="64"/>
        <v>6.162753656940903E-2</v>
      </c>
      <c r="AK227">
        <v>52.7</v>
      </c>
      <c r="AL227">
        <f t="shared" si="65"/>
        <v>52.2</v>
      </c>
      <c r="AZ227" s="3">
        <v>25051</v>
      </c>
      <c r="BA227" s="2">
        <v>54.1</v>
      </c>
      <c r="BB227" s="2" t="str">
        <f t="shared" si="52"/>
        <v>+</v>
      </c>
      <c r="BC227" s="2">
        <v>54.5</v>
      </c>
      <c r="BD227" s="8" t="str">
        <f t="shared" si="53"/>
        <v>+</v>
      </c>
      <c r="BE227" s="2">
        <v>56.5</v>
      </c>
      <c r="BF227" s="8" t="str">
        <f t="shared" si="54"/>
        <v>+</v>
      </c>
      <c r="BG227" s="2">
        <v>48.2</v>
      </c>
      <c r="BH227" s="8" t="str">
        <f t="shared" si="55"/>
        <v>-</v>
      </c>
      <c r="BI227" s="2">
        <v>55.9</v>
      </c>
      <c r="BJ227" s="8" t="str">
        <f t="shared" si="56"/>
        <v>+</v>
      </c>
      <c r="BK227" s="2">
        <v>55.8</v>
      </c>
      <c r="BL227" s="8" t="str">
        <f t="shared" si="57"/>
        <v>+</v>
      </c>
      <c r="BM227" s="2"/>
      <c r="BN227" s="8" t="str">
        <f t="shared" si="58"/>
        <v>+</v>
      </c>
      <c r="BO227" s="2">
        <v>67.099999999999994</v>
      </c>
      <c r="BP227" s="8" t="str">
        <f t="shared" si="63"/>
        <v>-</v>
      </c>
      <c r="BQ227" s="2"/>
      <c r="BR227" s="8" t="str">
        <f t="shared" si="59"/>
        <v>+</v>
      </c>
      <c r="BS227" s="2"/>
      <c r="BT227" s="8" t="str">
        <f t="shared" si="60"/>
        <v>+</v>
      </c>
      <c r="BU227" s="2"/>
      <c r="BV227" s="8" t="str">
        <f t="shared" si="61"/>
        <v>+</v>
      </c>
    </row>
    <row r="228" spans="1:74" x14ac:dyDescent="0.25">
      <c r="A228" s="1"/>
      <c r="B228" s="1">
        <v>36770</v>
      </c>
      <c r="C228">
        <v>49.7</v>
      </c>
      <c r="D228" s="1">
        <v>36770</v>
      </c>
      <c r="E228">
        <v>27</v>
      </c>
      <c r="F228">
        <v>47</v>
      </c>
      <c r="G228">
        <v>26</v>
      </c>
      <c r="H228">
        <v>1</v>
      </c>
      <c r="I228">
        <v>48.9</v>
      </c>
      <c r="J228">
        <v>48.4</v>
      </c>
      <c r="L228">
        <v>42.4</v>
      </c>
      <c r="P228">
        <v>72.400000000000006</v>
      </c>
      <c r="AG228" s="1">
        <v>25112</v>
      </c>
      <c r="AH228">
        <v>103.410004</v>
      </c>
      <c r="AI228" s="4">
        <f t="shared" si="62"/>
        <v>7.2076167762270132E-3</v>
      </c>
      <c r="AJ228" s="4">
        <f t="shared" si="64"/>
        <v>0.10836013585122818</v>
      </c>
      <c r="AK228">
        <v>51.8</v>
      </c>
      <c r="AL228">
        <f t="shared" si="65"/>
        <v>54.9</v>
      </c>
      <c r="AZ228" s="3">
        <v>25082</v>
      </c>
      <c r="BA228" s="2">
        <v>52.7</v>
      </c>
      <c r="BB228" s="2" t="str">
        <f t="shared" si="52"/>
        <v>-</v>
      </c>
      <c r="BC228" s="2">
        <v>53.8</v>
      </c>
      <c r="BD228" s="8" t="str">
        <f t="shared" si="53"/>
        <v>-</v>
      </c>
      <c r="BE228" s="2">
        <v>56.1</v>
      </c>
      <c r="BF228" s="8" t="str">
        <f t="shared" si="54"/>
        <v>-</v>
      </c>
      <c r="BG228" s="2">
        <v>49.5</v>
      </c>
      <c r="BH228" s="8" t="str">
        <f t="shared" si="55"/>
        <v>+</v>
      </c>
      <c r="BI228" s="2">
        <v>47.8</v>
      </c>
      <c r="BJ228" s="8" t="str">
        <f t="shared" si="56"/>
        <v>-</v>
      </c>
      <c r="BK228" s="2">
        <v>54.2</v>
      </c>
      <c r="BL228" s="8" t="str">
        <f t="shared" si="57"/>
        <v>-</v>
      </c>
      <c r="BM228" s="2"/>
      <c r="BN228" s="8" t="str">
        <f t="shared" si="58"/>
        <v>+</v>
      </c>
      <c r="BO228" s="2">
        <v>74.3</v>
      </c>
      <c r="BP228" s="8" t="str">
        <f t="shared" si="63"/>
        <v>+</v>
      </c>
      <c r="BQ228" s="2"/>
      <c r="BR228" s="8" t="str">
        <f t="shared" si="59"/>
        <v>+</v>
      </c>
      <c r="BS228" s="2"/>
      <c r="BT228" s="8" t="str">
        <f t="shared" si="60"/>
        <v>+</v>
      </c>
      <c r="BU228" s="2"/>
      <c r="BV228" s="8" t="str">
        <f t="shared" si="61"/>
        <v>+</v>
      </c>
    </row>
    <row r="229" spans="1:74" x14ac:dyDescent="0.25">
      <c r="A229" s="1"/>
      <c r="B229" s="1">
        <v>36739</v>
      </c>
      <c r="C229">
        <v>49.9</v>
      </c>
      <c r="D229" s="1">
        <v>36739</v>
      </c>
      <c r="E229">
        <v>21</v>
      </c>
      <c r="F229">
        <v>57</v>
      </c>
      <c r="G229">
        <v>22</v>
      </c>
      <c r="H229">
        <v>-1</v>
      </c>
      <c r="I229">
        <v>50</v>
      </c>
      <c r="J229">
        <v>53.3</v>
      </c>
      <c r="L229">
        <v>44.3</v>
      </c>
      <c r="P229">
        <v>70.8</v>
      </c>
      <c r="AG229" s="1">
        <v>25143</v>
      </c>
      <c r="AH229">
        <v>108.370003</v>
      </c>
      <c r="AI229" s="4">
        <f t="shared" si="62"/>
        <v>4.7964401974106841E-2</v>
      </c>
      <c r="AJ229" s="4">
        <f t="shared" si="64"/>
        <v>0.1528723723404255</v>
      </c>
      <c r="AK229">
        <v>55.8</v>
      </c>
      <c r="AL229">
        <f t="shared" si="65"/>
        <v>54.1</v>
      </c>
      <c r="AZ229" s="3">
        <v>25112</v>
      </c>
      <c r="BA229" s="2">
        <v>51.8</v>
      </c>
      <c r="BB229" s="2" t="str">
        <f t="shared" si="52"/>
        <v>-</v>
      </c>
      <c r="BC229" s="2">
        <v>55.4</v>
      </c>
      <c r="BD229" s="8" t="str">
        <f t="shared" si="53"/>
        <v>+</v>
      </c>
      <c r="BE229" s="2">
        <v>57</v>
      </c>
      <c r="BF229" s="8" t="str">
        <f t="shared" si="54"/>
        <v>+</v>
      </c>
      <c r="BG229" s="2">
        <v>47.1</v>
      </c>
      <c r="BH229" s="8" t="str">
        <f t="shared" si="55"/>
        <v>-</v>
      </c>
      <c r="BI229" s="2">
        <v>48.4</v>
      </c>
      <c r="BJ229" s="8" t="str">
        <f t="shared" si="56"/>
        <v>+</v>
      </c>
      <c r="BK229" s="2">
        <v>42.4</v>
      </c>
      <c r="BL229" s="8" t="str">
        <f t="shared" si="57"/>
        <v>-</v>
      </c>
      <c r="BM229" s="2"/>
      <c r="BN229" s="8" t="str">
        <f t="shared" si="58"/>
        <v>+</v>
      </c>
      <c r="BO229" s="2">
        <v>72.400000000000006</v>
      </c>
      <c r="BP229" s="8" t="str">
        <f t="shared" si="63"/>
        <v>-</v>
      </c>
      <c r="BQ229" s="2"/>
      <c r="BR229" s="8" t="str">
        <f t="shared" si="59"/>
        <v>+</v>
      </c>
      <c r="BS229" s="2"/>
      <c r="BT229" s="8" t="str">
        <f t="shared" si="60"/>
        <v>+</v>
      </c>
      <c r="BU229" s="2"/>
      <c r="BV229" s="8" t="str">
        <f t="shared" si="61"/>
        <v>+</v>
      </c>
    </row>
    <row r="230" spans="1:74" x14ac:dyDescent="0.25">
      <c r="A230" s="1"/>
      <c r="B230" s="1">
        <v>36708</v>
      </c>
      <c r="C230">
        <v>52.5</v>
      </c>
      <c r="D230" s="1">
        <v>36708</v>
      </c>
      <c r="E230">
        <v>23</v>
      </c>
      <c r="F230">
        <v>56</v>
      </c>
      <c r="G230">
        <v>21</v>
      </c>
      <c r="H230">
        <v>2</v>
      </c>
      <c r="I230">
        <v>52</v>
      </c>
      <c r="J230">
        <v>61</v>
      </c>
      <c r="L230">
        <v>43.5</v>
      </c>
      <c r="P230">
        <v>69.5</v>
      </c>
      <c r="AG230" s="1">
        <v>25173</v>
      </c>
      <c r="AH230">
        <v>103.860001</v>
      </c>
      <c r="AI230" s="4">
        <f t="shared" si="62"/>
        <v>-4.1616700887237221E-2</v>
      </c>
      <c r="AJ230" s="4">
        <f t="shared" si="64"/>
        <v>7.6604124840840421E-2</v>
      </c>
      <c r="AK230">
        <v>58.1</v>
      </c>
      <c r="AL230">
        <f t="shared" si="65"/>
        <v>54.2</v>
      </c>
      <c r="AZ230" s="3">
        <v>25143</v>
      </c>
      <c r="BA230" s="2">
        <v>55.8</v>
      </c>
      <c r="BB230" s="2" t="str">
        <f t="shared" si="52"/>
        <v>+</v>
      </c>
      <c r="BC230" s="2">
        <v>58.5</v>
      </c>
      <c r="BD230" s="8" t="str">
        <f t="shared" si="53"/>
        <v>+</v>
      </c>
      <c r="BE230" s="2">
        <v>61.1</v>
      </c>
      <c r="BF230" s="8" t="str">
        <f t="shared" si="54"/>
        <v>+</v>
      </c>
      <c r="BG230" s="2">
        <v>52.6</v>
      </c>
      <c r="BH230" s="8" t="str">
        <f t="shared" si="55"/>
        <v>+</v>
      </c>
      <c r="BI230" s="2">
        <v>53.3</v>
      </c>
      <c r="BJ230" s="8" t="str">
        <f t="shared" si="56"/>
        <v>+</v>
      </c>
      <c r="BK230" s="2">
        <v>44.3</v>
      </c>
      <c r="BL230" s="8" t="str">
        <f t="shared" si="57"/>
        <v>+</v>
      </c>
      <c r="BM230" s="2"/>
      <c r="BN230" s="8" t="str">
        <f t="shared" si="58"/>
        <v>+</v>
      </c>
      <c r="BO230" s="2">
        <v>70.8</v>
      </c>
      <c r="BP230" s="8" t="str">
        <f t="shared" si="63"/>
        <v>-</v>
      </c>
      <c r="BQ230" s="2"/>
      <c r="BR230" s="8" t="str">
        <f t="shared" si="59"/>
        <v>+</v>
      </c>
      <c r="BS230" s="2"/>
      <c r="BT230" s="8" t="str">
        <f t="shared" si="60"/>
        <v>+</v>
      </c>
      <c r="BU230" s="2"/>
      <c r="BV230" s="8" t="str">
        <f t="shared" si="61"/>
        <v>+</v>
      </c>
    </row>
    <row r="231" spans="1:74" x14ac:dyDescent="0.25">
      <c r="A231" s="1"/>
      <c r="B231" s="1">
        <v>36678</v>
      </c>
      <c r="C231">
        <v>51.4</v>
      </c>
      <c r="D231" s="1">
        <v>36678</v>
      </c>
      <c r="E231">
        <v>27</v>
      </c>
      <c r="F231">
        <v>50</v>
      </c>
      <c r="G231">
        <v>23</v>
      </c>
      <c r="H231">
        <v>4</v>
      </c>
      <c r="I231">
        <v>50</v>
      </c>
      <c r="J231">
        <v>58.3</v>
      </c>
      <c r="L231">
        <v>46.3</v>
      </c>
      <c r="P231">
        <v>76.8</v>
      </c>
      <c r="AG231" s="1">
        <v>25204</v>
      </c>
      <c r="AH231">
        <v>103.010002</v>
      </c>
      <c r="AI231" s="4">
        <f t="shared" si="62"/>
        <v>-8.1840842655104239E-3</v>
      </c>
      <c r="AJ231" s="4">
        <f t="shared" si="64"/>
        <v>0.11676067035474133</v>
      </c>
      <c r="AK231">
        <v>56.1</v>
      </c>
      <c r="AL231">
        <f t="shared" si="65"/>
        <v>55.6</v>
      </c>
      <c r="AZ231" s="3">
        <v>25173</v>
      </c>
      <c r="BA231" s="2">
        <v>58.1</v>
      </c>
      <c r="BB231" s="2" t="str">
        <f t="shared" ref="BB231:BB294" si="66">IF(OR(BA231&gt;BA230,BA231=BA230),"+","-")</f>
        <v>+</v>
      </c>
      <c r="BC231" s="2">
        <v>61.3</v>
      </c>
      <c r="BD231" s="8" t="str">
        <f t="shared" si="53"/>
        <v>+</v>
      </c>
      <c r="BE231" s="2">
        <v>59.8</v>
      </c>
      <c r="BF231" s="8" t="str">
        <f t="shared" si="54"/>
        <v>-</v>
      </c>
      <c r="BG231" s="2">
        <v>56.4</v>
      </c>
      <c r="BH231" s="8" t="str">
        <f t="shared" si="55"/>
        <v>+</v>
      </c>
      <c r="BI231" s="2">
        <v>61</v>
      </c>
      <c r="BJ231" s="8" t="str">
        <f t="shared" si="56"/>
        <v>+</v>
      </c>
      <c r="BK231" s="2">
        <v>43.5</v>
      </c>
      <c r="BL231" s="8" t="str">
        <f t="shared" si="57"/>
        <v>-</v>
      </c>
      <c r="BM231" s="2"/>
      <c r="BN231" s="8" t="str">
        <f t="shared" si="58"/>
        <v>+</v>
      </c>
      <c r="BO231" s="2">
        <v>69.5</v>
      </c>
      <c r="BP231" s="8" t="str">
        <f t="shared" si="63"/>
        <v>-</v>
      </c>
      <c r="BQ231" s="2"/>
      <c r="BR231" s="8" t="str">
        <f t="shared" si="59"/>
        <v>+</v>
      </c>
      <c r="BS231" s="2"/>
      <c r="BT231" s="8" t="str">
        <f t="shared" si="60"/>
        <v>+</v>
      </c>
      <c r="BU231" s="2"/>
      <c r="BV231" s="8" t="str">
        <f t="shared" si="61"/>
        <v>+</v>
      </c>
    </row>
    <row r="232" spans="1:74" x14ac:dyDescent="0.25">
      <c r="A232" s="1"/>
      <c r="B232" s="1">
        <v>36647</v>
      </c>
      <c r="C232">
        <v>53.2</v>
      </c>
      <c r="D232" s="1">
        <v>36647</v>
      </c>
      <c r="E232">
        <v>28</v>
      </c>
      <c r="F232">
        <v>53</v>
      </c>
      <c r="G232">
        <v>19</v>
      </c>
      <c r="H232">
        <v>9</v>
      </c>
      <c r="I232">
        <v>51.5</v>
      </c>
      <c r="J232">
        <v>63.6</v>
      </c>
      <c r="L232">
        <v>44.2</v>
      </c>
      <c r="P232">
        <v>77.099999999999994</v>
      </c>
      <c r="AG232" s="1">
        <v>25235</v>
      </c>
      <c r="AH232">
        <v>98.129997000000003</v>
      </c>
      <c r="AI232" s="4">
        <f t="shared" si="62"/>
        <v>-4.7374088974389078E-2</v>
      </c>
      <c r="AJ232" s="4">
        <f t="shared" si="64"/>
        <v>9.8142299707449712E-2</v>
      </c>
      <c r="AK232">
        <v>54.9</v>
      </c>
      <c r="AL232">
        <f t="shared" si="65"/>
        <v>56.6</v>
      </c>
      <c r="AZ232" s="3">
        <v>25204</v>
      </c>
      <c r="BA232" s="2">
        <v>56.1</v>
      </c>
      <c r="BB232" s="2" t="str">
        <f t="shared" si="66"/>
        <v>-</v>
      </c>
      <c r="BC232" s="2">
        <v>56.7</v>
      </c>
      <c r="BD232" s="8" t="str">
        <f t="shared" ref="BD232:BD295" si="67">IF(OR(BC232&gt;BC231,BC232=BC231),"+","-")</f>
        <v>-</v>
      </c>
      <c r="BE232" s="2">
        <v>60.6</v>
      </c>
      <c r="BF232" s="8" t="str">
        <f t="shared" ref="BF232:BF295" si="68">IF(OR(BE232&gt;BE231,BE232=BE231),"+","-")</f>
        <v>+</v>
      </c>
      <c r="BG232" s="2">
        <v>52.8</v>
      </c>
      <c r="BH232" s="8" t="str">
        <f t="shared" ref="BH232:BH295" si="69">IF(OR(BG232&gt;BG231,BG232=BG231),"+","-")</f>
        <v>-</v>
      </c>
      <c r="BI232" s="2">
        <v>58.3</v>
      </c>
      <c r="BJ232" s="8" t="str">
        <f t="shared" ref="BJ232:BJ295" si="70">IF(OR(BI232&gt;BI231,BI232=BI231),"+","-")</f>
        <v>-</v>
      </c>
      <c r="BK232" s="2">
        <v>46.3</v>
      </c>
      <c r="BL232" s="8" t="str">
        <f t="shared" ref="BL232:BL295" si="71">IF(OR(BK232&gt;BK231,BK232=BK231),"+","-")</f>
        <v>+</v>
      </c>
      <c r="BM232" s="2"/>
      <c r="BN232" s="8" t="str">
        <f t="shared" ref="BN232:BN295" si="72">IF(OR(BM232&gt;BM231,BM232=BM231),"+","-")</f>
        <v>+</v>
      </c>
      <c r="BO232" s="2">
        <v>76.8</v>
      </c>
      <c r="BP232" s="8" t="str">
        <f t="shared" si="63"/>
        <v>+</v>
      </c>
      <c r="BQ232" s="2"/>
      <c r="BR232" s="8" t="str">
        <f t="shared" ref="BR232:BR295" si="73">IF(OR(BQ232&gt;BQ231,BQ232=BQ231),"+","-")</f>
        <v>+</v>
      </c>
      <c r="BS232" s="2"/>
      <c r="BT232" s="8" t="str">
        <f t="shared" ref="BT232:BT295" si="74">IF(OR(BS232&gt;BS231,BS232=BS231),"+","-")</f>
        <v>+</v>
      </c>
      <c r="BU232" s="2"/>
      <c r="BV232" s="8" t="str">
        <f t="shared" ref="BV232:BV295" si="75">IF(OR(BU232&gt;BU231,BU232=BU231),"+","-")</f>
        <v>+</v>
      </c>
    </row>
    <row r="233" spans="1:74" x14ac:dyDescent="0.25">
      <c r="A233" s="1"/>
      <c r="B233" s="1">
        <v>36617</v>
      </c>
      <c r="C233">
        <v>54.7</v>
      </c>
      <c r="D233" s="1">
        <v>36617</v>
      </c>
      <c r="E233">
        <v>36</v>
      </c>
      <c r="F233">
        <v>51</v>
      </c>
      <c r="G233">
        <v>13</v>
      </c>
      <c r="H233">
        <v>23</v>
      </c>
      <c r="I233">
        <v>55.4</v>
      </c>
      <c r="J233">
        <v>60.1</v>
      </c>
      <c r="L233">
        <v>46.3</v>
      </c>
      <c r="P233">
        <v>79.599999999999994</v>
      </c>
      <c r="AG233" s="1">
        <v>25263</v>
      </c>
      <c r="AH233">
        <v>101.510002</v>
      </c>
      <c r="AI233" s="4">
        <f t="shared" si="62"/>
        <v>3.4444156764826935E-2</v>
      </c>
      <c r="AJ233" s="4">
        <f t="shared" si="64"/>
        <v>0.12538808621024683</v>
      </c>
      <c r="AK233">
        <v>57</v>
      </c>
      <c r="AL233">
        <f t="shared" si="65"/>
        <v>55</v>
      </c>
      <c r="AZ233" s="3">
        <v>25235</v>
      </c>
      <c r="BA233" s="2">
        <v>54.9</v>
      </c>
      <c r="BB233" s="2" t="str">
        <f t="shared" si="66"/>
        <v>-</v>
      </c>
      <c r="BC233" s="2">
        <v>54.4</v>
      </c>
      <c r="BD233" s="8" t="str">
        <f t="shared" si="67"/>
        <v>-</v>
      </c>
      <c r="BE233" s="2">
        <v>57.1</v>
      </c>
      <c r="BF233" s="8" t="str">
        <f t="shared" si="68"/>
        <v>-</v>
      </c>
      <c r="BG233" s="2">
        <v>51.9</v>
      </c>
      <c r="BH233" s="8" t="str">
        <f t="shared" si="69"/>
        <v>-</v>
      </c>
      <c r="BI233" s="2">
        <v>63.6</v>
      </c>
      <c r="BJ233" s="8" t="str">
        <f t="shared" si="70"/>
        <v>+</v>
      </c>
      <c r="BK233" s="2">
        <v>44.2</v>
      </c>
      <c r="BL233" s="8" t="str">
        <f t="shared" si="71"/>
        <v>-</v>
      </c>
      <c r="BM233" s="2"/>
      <c r="BN233" s="8" t="str">
        <f t="shared" si="72"/>
        <v>+</v>
      </c>
      <c r="BO233" s="2">
        <v>77.099999999999994</v>
      </c>
      <c r="BP233" s="8" t="str">
        <f t="shared" si="63"/>
        <v>+</v>
      </c>
      <c r="BQ233" s="2"/>
      <c r="BR233" s="8" t="str">
        <f t="shared" si="73"/>
        <v>+</v>
      </c>
      <c r="BS233" s="2"/>
      <c r="BT233" s="8" t="str">
        <f t="shared" si="74"/>
        <v>+</v>
      </c>
      <c r="BU233" s="2"/>
      <c r="BV233" s="8" t="str">
        <f t="shared" si="75"/>
        <v>+</v>
      </c>
    </row>
    <row r="234" spans="1:74" x14ac:dyDescent="0.25">
      <c r="A234" s="1"/>
      <c r="B234" s="1">
        <v>36586</v>
      </c>
      <c r="C234">
        <v>54.9</v>
      </c>
      <c r="D234" s="1">
        <v>36586</v>
      </c>
      <c r="E234">
        <v>33</v>
      </c>
      <c r="F234">
        <v>54</v>
      </c>
      <c r="G234">
        <v>13</v>
      </c>
      <c r="H234">
        <v>20</v>
      </c>
      <c r="I234">
        <v>56.2</v>
      </c>
      <c r="J234">
        <v>60.5</v>
      </c>
      <c r="L234">
        <v>47.6</v>
      </c>
      <c r="P234">
        <v>79.400000000000006</v>
      </c>
      <c r="AG234" s="1">
        <v>25294</v>
      </c>
      <c r="AH234">
        <v>103.69000200000001</v>
      </c>
      <c r="AI234" s="4">
        <f t="shared" si="62"/>
        <v>2.1475716255034718E-2</v>
      </c>
      <c r="AJ234" s="4">
        <f t="shared" si="64"/>
        <v>6.3923692426879786E-2</v>
      </c>
      <c r="AK234">
        <v>57.1</v>
      </c>
      <c r="AL234">
        <f t="shared" si="65"/>
        <v>53.8</v>
      </c>
      <c r="AZ234" s="3">
        <v>25263</v>
      </c>
      <c r="BA234" s="2">
        <v>57</v>
      </c>
      <c r="BB234" s="2" t="str">
        <f t="shared" si="66"/>
        <v>+</v>
      </c>
      <c r="BC234" s="2">
        <v>57.9</v>
      </c>
      <c r="BD234" s="8" t="str">
        <f t="shared" si="67"/>
        <v>+</v>
      </c>
      <c r="BE234" s="2">
        <v>59.1</v>
      </c>
      <c r="BF234" s="8" t="str">
        <f t="shared" si="68"/>
        <v>+</v>
      </c>
      <c r="BG234" s="2">
        <v>56.1</v>
      </c>
      <c r="BH234" s="8" t="str">
        <f t="shared" si="69"/>
        <v>+</v>
      </c>
      <c r="BI234" s="2">
        <v>60.1</v>
      </c>
      <c r="BJ234" s="8" t="str">
        <f t="shared" si="70"/>
        <v>-</v>
      </c>
      <c r="BK234" s="2">
        <v>46.3</v>
      </c>
      <c r="BL234" s="8" t="str">
        <f t="shared" si="71"/>
        <v>+</v>
      </c>
      <c r="BM234" s="2"/>
      <c r="BN234" s="8" t="str">
        <f t="shared" si="72"/>
        <v>+</v>
      </c>
      <c r="BO234" s="2">
        <v>79.599999999999994</v>
      </c>
      <c r="BP234" s="8" t="str">
        <f t="shared" si="63"/>
        <v>+</v>
      </c>
      <c r="BQ234" s="2"/>
      <c r="BR234" s="8" t="str">
        <f t="shared" si="73"/>
        <v>+</v>
      </c>
      <c r="BS234" s="2"/>
      <c r="BT234" s="8" t="str">
        <f t="shared" si="74"/>
        <v>+</v>
      </c>
      <c r="BU234" s="2"/>
      <c r="BV234" s="8" t="str">
        <f t="shared" si="75"/>
        <v>+</v>
      </c>
    </row>
    <row r="235" spans="1:74" x14ac:dyDescent="0.25">
      <c r="A235" s="1"/>
      <c r="B235" s="1">
        <v>36557</v>
      </c>
      <c r="C235">
        <v>55.8</v>
      </c>
      <c r="D235" s="1">
        <v>36557</v>
      </c>
      <c r="E235">
        <v>31</v>
      </c>
      <c r="F235">
        <v>57</v>
      </c>
      <c r="G235">
        <v>12</v>
      </c>
      <c r="H235">
        <v>19</v>
      </c>
      <c r="I235">
        <v>58.7</v>
      </c>
      <c r="J235">
        <v>63.9</v>
      </c>
      <c r="L235">
        <v>49.2</v>
      </c>
      <c r="P235">
        <v>78.8</v>
      </c>
      <c r="AG235" s="1">
        <v>25324</v>
      </c>
      <c r="AH235">
        <v>103.459999</v>
      </c>
      <c r="AI235" s="4">
        <f t="shared" si="62"/>
        <v>-2.218179145179403E-3</v>
      </c>
      <c r="AJ235" s="4">
        <f t="shared" si="64"/>
        <v>4.8439389947304311E-2</v>
      </c>
      <c r="AK235">
        <v>55.2</v>
      </c>
      <c r="AL235">
        <f t="shared" si="65"/>
        <v>58</v>
      </c>
      <c r="AZ235" s="3">
        <v>25294</v>
      </c>
      <c r="BA235" s="2">
        <v>57.1</v>
      </c>
      <c r="BB235" s="2" t="str">
        <f t="shared" si="66"/>
        <v>+</v>
      </c>
      <c r="BC235" s="2">
        <v>59.3</v>
      </c>
      <c r="BD235" s="8" t="str">
        <f t="shared" si="67"/>
        <v>+</v>
      </c>
      <c r="BE235" s="2">
        <v>58.8</v>
      </c>
      <c r="BF235" s="8" t="str">
        <f t="shared" si="68"/>
        <v>-</v>
      </c>
      <c r="BG235" s="2">
        <v>53.8</v>
      </c>
      <c r="BH235" s="8" t="str">
        <f t="shared" si="69"/>
        <v>-</v>
      </c>
      <c r="BI235" s="2">
        <v>60.5</v>
      </c>
      <c r="BJ235" s="8" t="str">
        <f t="shared" si="70"/>
        <v>+</v>
      </c>
      <c r="BK235" s="2">
        <v>47.6</v>
      </c>
      <c r="BL235" s="8" t="str">
        <f t="shared" si="71"/>
        <v>+</v>
      </c>
      <c r="BM235" s="2"/>
      <c r="BN235" s="8" t="str">
        <f t="shared" si="72"/>
        <v>+</v>
      </c>
      <c r="BO235" s="2">
        <v>79.400000000000006</v>
      </c>
      <c r="BP235" s="8" t="str">
        <f t="shared" si="63"/>
        <v>-</v>
      </c>
      <c r="BQ235" s="2"/>
      <c r="BR235" s="8" t="str">
        <f t="shared" si="73"/>
        <v>+</v>
      </c>
      <c r="BS235" s="2"/>
      <c r="BT235" s="8" t="str">
        <f t="shared" si="74"/>
        <v>+</v>
      </c>
      <c r="BU235" s="2"/>
      <c r="BV235" s="8" t="str">
        <f t="shared" si="75"/>
        <v>+</v>
      </c>
    </row>
    <row r="236" spans="1:74" x14ac:dyDescent="0.25">
      <c r="A236" s="1"/>
      <c r="B236" s="1">
        <v>36526</v>
      </c>
      <c r="C236">
        <v>56.7</v>
      </c>
      <c r="D236" s="1">
        <v>36526</v>
      </c>
      <c r="E236">
        <v>27</v>
      </c>
      <c r="F236">
        <v>60</v>
      </c>
      <c r="G236">
        <v>13</v>
      </c>
      <c r="H236">
        <v>14</v>
      </c>
      <c r="I236">
        <v>60.4</v>
      </c>
      <c r="J236">
        <v>64.900000000000006</v>
      </c>
      <c r="L236">
        <v>50.7</v>
      </c>
      <c r="P236">
        <v>79.3</v>
      </c>
      <c r="AG236" s="1">
        <v>25355</v>
      </c>
      <c r="AH236">
        <v>97.709998999999996</v>
      </c>
      <c r="AI236" s="4">
        <f t="shared" si="62"/>
        <v>-5.5577035139928815E-2</v>
      </c>
      <c r="AJ236" s="4">
        <f t="shared" si="64"/>
        <v>-1.8778901008658314E-2</v>
      </c>
      <c r="AK236">
        <v>56.7</v>
      </c>
      <c r="AL236">
        <f t="shared" si="65"/>
        <v>55.3</v>
      </c>
      <c r="AZ236" s="3">
        <v>25324</v>
      </c>
      <c r="BA236" s="2">
        <v>55.2</v>
      </c>
      <c r="BB236" s="2" t="str">
        <f t="shared" si="66"/>
        <v>-</v>
      </c>
      <c r="BC236" s="2">
        <v>54.4</v>
      </c>
      <c r="BD236" s="8" t="str">
        <f t="shared" si="67"/>
        <v>-</v>
      </c>
      <c r="BE236" s="2">
        <v>55.1</v>
      </c>
      <c r="BF236" s="8" t="str">
        <f t="shared" si="68"/>
        <v>-</v>
      </c>
      <c r="BG236" s="2">
        <v>52.7</v>
      </c>
      <c r="BH236" s="8" t="str">
        <f t="shared" si="69"/>
        <v>-</v>
      </c>
      <c r="BI236" s="2">
        <v>63.9</v>
      </c>
      <c r="BJ236" s="8" t="str">
        <f t="shared" si="70"/>
        <v>+</v>
      </c>
      <c r="BK236" s="2">
        <v>49.2</v>
      </c>
      <c r="BL236" s="8" t="str">
        <f t="shared" si="71"/>
        <v>+</v>
      </c>
      <c r="BM236" s="2"/>
      <c r="BN236" s="8" t="str">
        <f t="shared" si="72"/>
        <v>+</v>
      </c>
      <c r="BO236" s="2">
        <v>78.8</v>
      </c>
      <c r="BP236" s="8" t="str">
        <f t="shared" si="63"/>
        <v>-</v>
      </c>
      <c r="BQ236" s="2"/>
      <c r="BR236" s="8" t="str">
        <f t="shared" si="73"/>
        <v>+</v>
      </c>
      <c r="BS236" s="2"/>
      <c r="BT236" s="8" t="str">
        <f t="shared" si="74"/>
        <v>+</v>
      </c>
      <c r="BU236" s="2"/>
      <c r="BV236" s="8" t="str">
        <f t="shared" si="75"/>
        <v>+</v>
      </c>
    </row>
    <row r="237" spans="1:74" x14ac:dyDescent="0.25">
      <c r="A237" s="1"/>
      <c r="B237" s="1">
        <v>36495</v>
      </c>
      <c r="C237">
        <v>57.8</v>
      </c>
      <c r="D237" s="1">
        <v>36495</v>
      </c>
      <c r="E237">
        <v>21</v>
      </c>
      <c r="F237">
        <v>62</v>
      </c>
      <c r="G237">
        <v>17</v>
      </c>
      <c r="H237">
        <v>4</v>
      </c>
      <c r="I237">
        <v>60.3</v>
      </c>
      <c r="J237">
        <v>67</v>
      </c>
      <c r="L237">
        <v>47.8</v>
      </c>
      <c r="P237">
        <v>80.900000000000006</v>
      </c>
      <c r="AG237" s="1">
        <v>25385</v>
      </c>
      <c r="AH237">
        <v>91.830001999999993</v>
      </c>
      <c r="AI237" s="4">
        <f t="shared" si="62"/>
        <v>-6.0178047898659819E-2</v>
      </c>
      <c r="AJ237" s="4">
        <f t="shared" si="64"/>
        <v>-6.0466504204348424E-2</v>
      </c>
      <c r="AK237">
        <v>55.5</v>
      </c>
      <c r="AL237">
        <f t="shared" si="65"/>
        <v>53.5</v>
      </c>
      <c r="AZ237" s="3">
        <v>25355</v>
      </c>
      <c r="BA237" s="2">
        <v>56.7</v>
      </c>
      <c r="BB237" s="2" t="str">
        <f t="shared" si="66"/>
        <v>+</v>
      </c>
      <c r="BC237" s="2">
        <v>57.6</v>
      </c>
      <c r="BD237" s="8" t="str">
        <f t="shared" si="67"/>
        <v>+</v>
      </c>
      <c r="BE237" s="2">
        <v>56.3</v>
      </c>
      <c r="BF237" s="8" t="str">
        <f t="shared" si="68"/>
        <v>+</v>
      </c>
      <c r="BG237" s="2">
        <v>52.8</v>
      </c>
      <c r="BH237" s="8" t="str">
        <f t="shared" si="69"/>
        <v>+</v>
      </c>
      <c r="BI237" s="2">
        <v>64.900000000000006</v>
      </c>
      <c r="BJ237" s="8" t="str">
        <f t="shared" si="70"/>
        <v>+</v>
      </c>
      <c r="BK237" s="2">
        <v>50.7</v>
      </c>
      <c r="BL237" s="8" t="str">
        <f t="shared" si="71"/>
        <v>+</v>
      </c>
      <c r="BM237" s="2"/>
      <c r="BN237" s="8" t="str">
        <f t="shared" si="72"/>
        <v>+</v>
      </c>
      <c r="BO237" s="2">
        <v>79.3</v>
      </c>
      <c r="BP237" s="8" t="str">
        <f t="shared" si="63"/>
        <v>+</v>
      </c>
      <c r="BQ237" s="2"/>
      <c r="BR237" s="8" t="str">
        <f t="shared" si="73"/>
        <v>+</v>
      </c>
      <c r="BS237" s="2"/>
      <c r="BT237" s="8" t="str">
        <f t="shared" si="74"/>
        <v>+</v>
      </c>
      <c r="BU237" s="2"/>
      <c r="BV237" s="8" t="str">
        <f t="shared" si="75"/>
        <v>+</v>
      </c>
    </row>
    <row r="238" spans="1:74" x14ac:dyDescent="0.25">
      <c r="A238" s="1"/>
      <c r="B238" s="1">
        <v>36465</v>
      </c>
      <c r="C238">
        <v>58.1</v>
      </c>
      <c r="D238" s="1">
        <v>36465</v>
      </c>
      <c r="E238">
        <v>32</v>
      </c>
      <c r="F238">
        <v>53</v>
      </c>
      <c r="G238">
        <v>15</v>
      </c>
      <c r="H238">
        <v>17</v>
      </c>
      <c r="I238">
        <v>63.1</v>
      </c>
      <c r="J238">
        <v>65.7</v>
      </c>
      <c r="L238">
        <v>49.3</v>
      </c>
      <c r="P238">
        <v>80.900000000000006</v>
      </c>
      <c r="AG238" s="1">
        <v>25416</v>
      </c>
      <c r="AH238">
        <v>95.510002</v>
      </c>
      <c r="AI238" s="4">
        <f t="shared" si="62"/>
        <v>4.007404900198093E-2</v>
      </c>
      <c r="AJ238" s="4">
        <f t="shared" si="64"/>
        <v>-3.3886293405965037E-2</v>
      </c>
      <c r="AK238">
        <v>53.1</v>
      </c>
      <c r="AL238">
        <f t="shared" si="65"/>
        <v>54.1</v>
      </c>
      <c r="AZ238" s="3">
        <v>25385</v>
      </c>
      <c r="BA238" s="2">
        <v>55.5</v>
      </c>
      <c r="BB238" s="2" t="str">
        <f t="shared" si="66"/>
        <v>-</v>
      </c>
      <c r="BC238" s="2">
        <v>52.7</v>
      </c>
      <c r="BD238" s="8" t="str">
        <f t="shared" si="67"/>
        <v>-</v>
      </c>
      <c r="BE238" s="2">
        <v>56.9</v>
      </c>
      <c r="BF238" s="8" t="str">
        <f t="shared" si="68"/>
        <v>+</v>
      </c>
      <c r="BG238" s="2">
        <v>53.1</v>
      </c>
      <c r="BH238" s="8" t="str">
        <f t="shared" si="69"/>
        <v>+</v>
      </c>
      <c r="BI238" s="2">
        <v>67</v>
      </c>
      <c r="BJ238" s="8" t="str">
        <f t="shared" si="70"/>
        <v>+</v>
      </c>
      <c r="BK238" s="2">
        <v>47.8</v>
      </c>
      <c r="BL238" s="8" t="str">
        <f t="shared" si="71"/>
        <v>-</v>
      </c>
      <c r="BM238" s="2"/>
      <c r="BN238" s="8" t="str">
        <f t="shared" si="72"/>
        <v>+</v>
      </c>
      <c r="BO238" s="2">
        <v>80.900000000000006</v>
      </c>
      <c r="BP238" s="8" t="str">
        <f t="shared" si="63"/>
        <v>+</v>
      </c>
      <c r="BQ238" s="2"/>
      <c r="BR238" s="8" t="str">
        <f t="shared" si="73"/>
        <v>+</v>
      </c>
      <c r="BS238" s="2"/>
      <c r="BT238" s="8" t="str">
        <f t="shared" si="74"/>
        <v>+</v>
      </c>
      <c r="BU238" s="2"/>
      <c r="BV238" s="8" t="str">
        <f t="shared" si="75"/>
        <v>+</v>
      </c>
    </row>
    <row r="239" spans="1:74" x14ac:dyDescent="0.25">
      <c r="A239" s="1"/>
      <c r="B239" s="1">
        <v>36434</v>
      </c>
      <c r="C239">
        <v>57.2</v>
      </c>
      <c r="D239" s="1">
        <v>36434</v>
      </c>
      <c r="E239">
        <v>29</v>
      </c>
      <c r="F239">
        <v>60</v>
      </c>
      <c r="G239">
        <v>11</v>
      </c>
      <c r="H239">
        <v>18</v>
      </c>
      <c r="I239">
        <v>61.3</v>
      </c>
      <c r="J239">
        <v>70.3</v>
      </c>
      <c r="L239">
        <v>50.9</v>
      </c>
      <c r="P239">
        <v>84.4</v>
      </c>
      <c r="AG239" s="1">
        <v>25447</v>
      </c>
      <c r="AH239">
        <v>93.120002999999997</v>
      </c>
      <c r="AI239" s="4">
        <f t="shared" si="62"/>
        <v>-2.5023546748538475E-2</v>
      </c>
      <c r="AJ239" s="4">
        <f t="shared" si="64"/>
        <v>-9.3016413616760843E-2</v>
      </c>
      <c r="AK239">
        <v>54.8</v>
      </c>
      <c r="AL239">
        <f t="shared" si="65"/>
        <v>52.7</v>
      </c>
      <c r="AZ239" s="3">
        <v>25416</v>
      </c>
      <c r="BA239" s="2">
        <v>53.1</v>
      </c>
      <c r="BB239" s="2" t="str">
        <f t="shared" si="66"/>
        <v>-</v>
      </c>
      <c r="BC239" s="2">
        <v>49.8</v>
      </c>
      <c r="BD239" s="8" t="str">
        <f t="shared" si="67"/>
        <v>-</v>
      </c>
      <c r="BE239" s="2">
        <v>51.2</v>
      </c>
      <c r="BF239" s="8" t="str">
        <f t="shared" si="68"/>
        <v>-</v>
      </c>
      <c r="BG239" s="2">
        <v>53</v>
      </c>
      <c r="BH239" s="8" t="str">
        <f t="shared" si="69"/>
        <v>-</v>
      </c>
      <c r="BI239" s="2">
        <v>65.7</v>
      </c>
      <c r="BJ239" s="8" t="str">
        <f t="shared" si="70"/>
        <v>-</v>
      </c>
      <c r="BK239" s="2">
        <v>49.3</v>
      </c>
      <c r="BL239" s="8" t="str">
        <f t="shared" si="71"/>
        <v>+</v>
      </c>
      <c r="BM239" s="2"/>
      <c r="BN239" s="8" t="str">
        <f t="shared" si="72"/>
        <v>+</v>
      </c>
      <c r="BO239" s="2">
        <v>80.900000000000006</v>
      </c>
      <c r="BP239" s="8" t="str">
        <f t="shared" si="63"/>
        <v>+</v>
      </c>
      <c r="BQ239" s="2"/>
      <c r="BR239" s="8" t="str">
        <f t="shared" si="73"/>
        <v>+</v>
      </c>
      <c r="BS239" s="2"/>
      <c r="BT239" s="8" t="str">
        <f t="shared" si="74"/>
        <v>+</v>
      </c>
      <c r="BU239" s="2"/>
      <c r="BV239" s="8" t="str">
        <f t="shared" si="75"/>
        <v>+</v>
      </c>
    </row>
    <row r="240" spans="1:74" x14ac:dyDescent="0.25">
      <c r="A240" s="1"/>
      <c r="B240" s="1">
        <v>36404</v>
      </c>
      <c r="C240">
        <v>57</v>
      </c>
      <c r="D240" s="1">
        <v>36404</v>
      </c>
      <c r="E240">
        <v>39</v>
      </c>
      <c r="F240">
        <v>52</v>
      </c>
      <c r="G240">
        <v>9</v>
      </c>
      <c r="H240">
        <v>30</v>
      </c>
      <c r="I240">
        <v>63.5</v>
      </c>
      <c r="J240">
        <v>68.900000000000006</v>
      </c>
      <c r="L240">
        <v>49.4</v>
      </c>
      <c r="P240">
        <v>83.2</v>
      </c>
      <c r="AG240" s="1">
        <v>25477</v>
      </c>
      <c r="AH240">
        <v>97.120002999999997</v>
      </c>
      <c r="AI240" s="4">
        <f t="shared" si="62"/>
        <v>4.2955325076611095E-2</v>
      </c>
      <c r="AJ240" s="4">
        <f t="shared" si="64"/>
        <v>-6.0825846211165449E-2</v>
      </c>
      <c r="AK240">
        <v>54.1</v>
      </c>
      <c r="AL240">
        <f t="shared" si="65"/>
        <v>51.8</v>
      </c>
      <c r="AZ240" s="3">
        <v>25447</v>
      </c>
      <c r="BA240" s="2">
        <v>54.8</v>
      </c>
      <c r="BB240" s="2" t="str">
        <f t="shared" si="66"/>
        <v>+</v>
      </c>
      <c r="BC240" s="2">
        <v>51.5</v>
      </c>
      <c r="BD240" s="8" t="str">
        <f t="shared" si="67"/>
        <v>+</v>
      </c>
      <c r="BE240" s="2">
        <v>54.1</v>
      </c>
      <c r="BF240" s="8" t="str">
        <f t="shared" si="68"/>
        <v>+</v>
      </c>
      <c r="BG240" s="2">
        <v>51.2</v>
      </c>
      <c r="BH240" s="8" t="str">
        <f t="shared" si="69"/>
        <v>-</v>
      </c>
      <c r="BI240" s="2">
        <v>70.3</v>
      </c>
      <c r="BJ240" s="8" t="str">
        <f t="shared" si="70"/>
        <v>+</v>
      </c>
      <c r="BK240" s="2">
        <v>50.9</v>
      </c>
      <c r="BL240" s="8" t="str">
        <f t="shared" si="71"/>
        <v>+</v>
      </c>
      <c r="BM240" s="2"/>
      <c r="BN240" s="8" t="str">
        <f t="shared" si="72"/>
        <v>+</v>
      </c>
      <c r="BO240" s="2">
        <v>84.4</v>
      </c>
      <c r="BP240" s="8" t="str">
        <f t="shared" si="63"/>
        <v>+</v>
      </c>
      <c r="BQ240" s="2"/>
      <c r="BR240" s="8" t="str">
        <f t="shared" si="73"/>
        <v>+</v>
      </c>
      <c r="BS240" s="2"/>
      <c r="BT240" s="8" t="str">
        <f t="shared" si="74"/>
        <v>+</v>
      </c>
      <c r="BU240" s="2"/>
      <c r="BV240" s="8" t="str">
        <f t="shared" si="75"/>
        <v>+</v>
      </c>
    </row>
    <row r="241" spans="1:74" x14ac:dyDescent="0.25">
      <c r="A241" s="1"/>
      <c r="B241" s="1">
        <v>36373</v>
      </c>
      <c r="C241">
        <v>54.8</v>
      </c>
      <c r="D241" s="1">
        <v>36373</v>
      </c>
      <c r="E241">
        <v>28</v>
      </c>
      <c r="F241">
        <v>58</v>
      </c>
      <c r="G241">
        <v>14</v>
      </c>
      <c r="H241">
        <v>14</v>
      </c>
      <c r="I241">
        <v>57.5</v>
      </c>
      <c r="J241">
        <v>66.8</v>
      </c>
      <c r="L241">
        <v>54.2</v>
      </c>
      <c r="P241">
        <v>85.3</v>
      </c>
      <c r="AG241" s="1">
        <v>25508</v>
      </c>
      <c r="AH241">
        <v>93.809997999999993</v>
      </c>
      <c r="AI241" s="4">
        <f t="shared" si="62"/>
        <v>-3.4081599029604684E-2</v>
      </c>
      <c r="AJ241" s="4">
        <f t="shared" si="64"/>
        <v>-0.13435456857927747</v>
      </c>
      <c r="AK241">
        <v>54.6</v>
      </c>
      <c r="AL241">
        <f t="shared" si="65"/>
        <v>55.8</v>
      </c>
      <c r="AZ241" s="3">
        <v>25477</v>
      </c>
      <c r="BA241" s="2">
        <v>54.1</v>
      </c>
      <c r="BB241" s="2" t="str">
        <f t="shared" si="66"/>
        <v>-</v>
      </c>
      <c r="BC241" s="2">
        <v>50.4</v>
      </c>
      <c r="BD241" s="8" t="str">
        <f t="shared" si="67"/>
        <v>-</v>
      </c>
      <c r="BE241" s="2">
        <v>54.8</v>
      </c>
      <c r="BF241" s="8" t="str">
        <f t="shared" si="68"/>
        <v>+</v>
      </c>
      <c r="BG241" s="2">
        <v>50.3</v>
      </c>
      <c r="BH241" s="8" t="str">
        <f t="shared" si="69"/>
        <v>-</v>
      </c>
      <c r="BI241" s="2">
        <v>68.900000000000006</v>
      </c>
      <c r="BJ241" s="8" t="str">
        <f t="shared" si="70"/>
        <v>-</v>
      </c>
      <c r="BK241" s="2">
        <v>49.4</v>
      </c>
      <c r="BL241" s="8" t="str">
        <f t="shared" si="71"/>
        <v>-</v>
      </c>
      <c r="BM241" s="2"/>
      <c r="BN241" s="8" t="str">
        <f t="shared" si="72"/>
        <v>+</v>
      </c>
      <c r="BO241" s="2">
        <v>83.2</v>
      </c>
      <c r="BP241" s="8" t="str">
        <f t="shared" si="63"/>
        <v>-</v>
      </c>
      <c r="BQ241" s="2"/>
      <c r="BR241" s="8" t="str">
        <f t="shared" si="73"/>
        <v>+</v>
      </c>
      <c r="BS241" s="2"/>
      <c r="BT241" s="8" t="str">
        <f t="shared" si="74"/>
        <v>+</v>
      </c>
      <c r="BU241" s="2"/>
      <c r="BV241" s="8" t="str">
        <f t="shared" si="75"/>
        <v>+</v>
      </c>
    </row>
    <row r="242" spans="1:74" x14ac:dyDescent="0.25">
      <c r="A242" s="1"/>
      <c r="B242" s="1">
        <v>36342</v>
      </c>
      <c r="C242">
        <v>53.6</v>
      </c>
      <c r="D242" s="1">
        <v>36342</v>
      </c>
      <c r="E242">
        <v>26</v>
      </c>
      <c r="F242">
        <v>58</v>
      </c>
      <c r="G242">
        <v>16</v>
      </c>
      <c r="H242">
        <v>10</v>
      </c>
      <c r="I242">
        <v>54.6</v>
      </c>
      <c r="J242">
        <v>64.099999999999994</v>
      </c>
      <c r="L242">
        <v>55.6</v>
      </c>
      <c r="P242">
        <v>81.8</v>
      </c>
      <c r="AG242" s="1">
        <v>25538</v>
      </c>
      <c r="AH242">
        <v>92.059997999999993</v>
      </c>
      <c r="AI242" s="4">
        <f t="shared" si="62"/>
        <v>-1.8654728038689439E-2</v>
      </c>
      <c r="AJ242" s="4">
        <f t="shared" si="64"/>
        <v>-0.11361450882327648</v>
      </c>
      <c r="AK242">
        <v>53.2</v>
      </c>
      <c r="AL242">
        <f t="shared" si="65"/>
        <v>58.1</v>
      </c>
      <c r="AZ242" s="3">
        <v>25508</v>
      </c>
      <c r="BA242" s="2">
        <v>54.6</v>
      </c>
      <c r="BB242" s="2" t="str">
        <f t="shared" si="66"/>
        <v>+</v>
      </c>
      <c r="BC242" s="2">
        <v>51.9</v>
      </c>
      <c r="BD242" s="8" t="str">
        <f t="shared" si="67"/>
        <v>+</v>
      </c>
      <c r="BE242" s="2">
        <v>53.2</v>
      </c>
      <c r="BF242" s="8" t="str">
        <f t="shared" si="68"/>
        <v>-</v>
      </c>
      <c r="BG242" s="2">
        <v>51.3</v>
      </c>
      <c r="BH242" s="8" t="str">
        <f t="shared" si="69"/>
        <v>+</v>
      </c>
      <c r="BI242" s="2">
        <v>66.8</v>
      </c>
      <c r="BJ242" s="8" t="str">
        <f t="shared" si="70"/>
        <v>-</v>
      </c>
      <c r="BK242" s="2">
        <v>54.2</v>
      </c>
      <c r="BL242" s="8" t="str">
        <f t="shared" si="71"/>
        <v>+</v>
      </c>
      <c r="BM242" s="2"/>
      <c r="BN242" s="8" t="str">
        <f t="shared" si="72"/>
        <v>+</v>
      </c>
      <c r="BO242" s="2">
        <v>85.3</v>
      </c>
      <c r="BP242" s="8" t="str">
        <f t="shared" si="63"/>
        <v>+</v>
      </c>
      <c r="BQ242" s="2"/>
      <c r="BR242" s="8" t="str">
        <f t="shared" si="73"/>
        <v>+</v>
      </c>
      <c r="BS242" s="2"/>
      <c r="BT242" s="8" t="str">
        <f t="shared" si="74"/>
        <v>+</v>
      </c>
      <c r="BU242" s="2"/>
      <c r="BV242" s="8" t="str">
        <f t="shared" si="75"/>
        <v>+</v>
      </c>
    </row>
    <row r="243" spans="1:74" x14ac:dyDescent="0.25">
      <c r="A243" s="1"/>
      <c r="B243" s="1">
        <v>36312</v>
      </c>
      <c r="C243">
        <v>55.8</v>
      </c>
      <c r="D243" s="1">
        <v>36312</v>
      </c>
      <c r="E243">
        <v>36</v>
      </c>
      <c r="F243">
        <v>51</v>
      </c>
      <c r="G243">
        <v>13</v>
      </c>
      <c r="H243">
        <v>23</v>
      </c>
      <c r="I243">
        <v>59.4</v>
      </c>
      <c r="J243">
        <v>66.8</v>
      </c>
      <c r="L243">
        <v>51.5</v>
      </c>
      <c r="P243">
        <v>82.2</v>
      </c>
      <c r="AG243" s="1">
        <v>25569</v>
      </c>
      <c r="AH243">
        <v>85.019997000000004</v>
      </c>
      <c r="AI243" s="4">
        <f t="shared" si="62"/>
        <v>-7.6471878698063739E-2</v>
      </c>
      <c r="AJ243" s="4">
        <f t="shared" si="64"/>
        <v>-0.17464328366870624</v>
      </c>
      <c r="AK243">
        <v>52</v>
      </c>
      <c r="AL243">
        <f t="shared" si="65"/>
        <v>56.1</v>
      </c>
      <c r="AZ243" s="3">
        <v>25538</v>
      </c>
      <c r="BA243" s="2">
        <v>53.2</v>
      </c>
      <c r="BB243" s="2" t="str">
        <f t="shared" si="66"/>
        <v>-</v>
      </c>
      <c r="BC243" s="2">
        <v>50.6</v>
      </c>
      <c r="BD243" s="8" t="str">
        <f t="shared" si="67"/>
        <v>-</v>
      </c>
      <c r="BE243" s="2">
        <v>51.2</v>
      </c>
      <c r="BF243" s="8" t="str">
        <f t="shared" si="68"/>
        <v>-</v>
      </c>
      <c r="BG243" s="2">
        <v>50.4</v>
      </c>
      <c r="BH243" s="8" t="str">
        <f t="shared" si="69"/>
        <v>-</v>
      </c>
      <c r="BI243" s="2">
        <v>64.099999999999994</v>
      </c>
      <c r="BJ243" s="8" t="str">
        <f t="shared" si="70"/>
        <v>-</v>
      </c>
      <c r="BK243" s="2">
        <v>55.6</v>
      </c>
      <c r="BL243" s="8" t="str">
        <f t="shared" si="71"/>
        <v>+</v>
      </c>
      <c r="BM243" s="2"/>
      <c r="BN243" s="8" t="str">
        <f t="shared" si="72"/>
        <v>+</v>
      </c>
      <c r="BO243" s="2">
        <v>81.8</v>
      </c>
      <c r="BP243" s="8" t="str">
        <f t="shared" si="63"/>
        <v>-</v>
      </c>
      <c r="BQ243" s="2"/>
      <c r="BR243" s="8" t="str">
        <f t="shared" si="73"/>
        <v>+</v>
      </c>
      <c r="BS243" s="2"/>
      <c r="BT243" s="8" t="str">
        <f t="shared" si="74"/>
        <v>+</v>
      </c>
      <c r="BU243" s="2"/>
      <c r="BV243" s="8" t="str">
        <f t="shared" si="75"/>
        <v>+</v>
      </c>
    </row>
    <row r="244" spans="1:74" x14ac:dyDescent="0.25">
      <c r="A244" s="1"/>
      <c r="B244" s="1">
        <v>36281</v>
      </c>
      <c r="C244">
        <v>54.3</v>
      </c>
      <c r="D244" s="1">
        <v>36281</v>
      </c>
      <c r="E244">
        <v>36</v>
      </c>
      <c r="F244">
        <v>50</v>
      </c>
      <c r="G244">
        <v>14</v>
      </c>
      <c r="H244">
        <v>22</v>
      </c>
      <c r="I244">
        <v>57.8</v>
      </c>
      <c r="J244">
        <v>57.9</v>
      </c>
      <c r="L244">
        <v>50.2</v>
      </c>
      <c r="P244">
        <v>80.599999999999994</v>
      </c>
      <c r="AG244" s="1">
        <v>25600</v>
      </c>
      <c r="AH244">
        <v>89.5</v>
      </c>
      <c r="AI244" s="4">
        <f t="shared" si="62"/>
        <v>5.2693521031293336E-2</v>
      </c>
      <c r="AJ244" s="4">
        <f t="shared" si="64"/>
        <v>-8.7944535451274938E-2</v>
      </c>
      <c r="AK244">
        <v>48.7</v>
      </c>
      <c r="AL244">
        <f t="shared" si="65"/>
        <v>54.9</v>
      </c>
      <c r="AZ244" s="3">
        <v>25569</v>
      </c>
      <c r="BA244" s="2">
        <v>52</v>
      </c>
      <c r="BB244" s="2" t="str">
        <f t="shared" si="66"/>
        <v>-</v>
      </c>
      <c r="BC244" s="2">
        <v>48</v>
      </c>
      <c r="BD244" s="8" t="str">
        <f t="shared" si="67"/>
        <v>-</v>
      </c>
      <c r="BE244" s="2">
        <v>50.3</v>
      </c>
      <c r="BF244" s="8" t="str">
        <f t="shared" si="68"/>
        <v>-</v>
      </c>
      <c r="BG244" s="2">
        <v>49.6</v>
      </c>
      <c r="BH244" s="8" t="str">
        <f t="shared" si="69"/>
        <v>-</v>
      </c>
      <c r="BI244" s="2">
        <v>66.8</v>
      </c>
      <c r="BJ244" s="8" t="str">
        <f t="shared" si="70"/>
        <v>+</v>
      </c>
      <c r="BK244" s="2">
        <v>51.5</v>
      </c>
      <c r="BL244" s="8" t="str">
        <f t="shared" si="71"/>
        <v>-</v>
      </c>
      <c r="BM244" s="2"/>
      <c r="BN244" s="8" t="str">
        <f t="shared" si="72"/>
        <v>+</v>
      </c>
      <c r="BO244" s="2">
        <v>82.2</v>
      </c>
      <c r="BP244" s="8" t="str">
        <f t="shared" si="63"/>
        <v>+</v>
      </c>
      <c r="BQ244" s="2"/>
      <c r="BR244" s="8" t="str">
        <f t="shared" si="73"/>
        <v>+</v>
      </c>
      <c r="BS244" s="2"/>
      <c r="BT244" s="8" t="str">
        <f t="shared" si="74"/>
        <v>+</v>
      </c>
      <c r="BU244" s="2"/>
      <c r="BV244" s="8" t="str">
        <f t="shared" si="75"/>
        <v>+</v>
      </c>
    </row>
    <row r="245" spans="1:74" x14ac:dyDescent="0.25">
      <c r="A245" s="1"/>
      <c r="B245" s="1">
        <v>36251</v>
      </c>
      <c r="C245">
        <v>52.3</v>
      </c>
      <c r="D245" s="1">
        <v>36251</v>
      </c>
      <c r="E245">
        <v>36</v>
      </c>
      <c r="F245">
        <v>48</v>
      </c>
      <c r="G245">
        <v>16</v>
      </c>
      <c r="H245">
        <v>20</v>
      </c>
      <c r="I245">
        <v>54</v>
      </c>
      <c r="J245">
        <v>57.7</v>
      </c>
      <c r="L245">
        <v>48.6</v>
      </c>
      <c r="P245">
        <v>74.5</v>
      </c>
      <c r="AG245" s="1">
        <v>25628</v>
      </c>
      <c r="AH245">
        <v>89.629997000000003</v>
      </c>
      <c r="AI245" s="4">
        <f t="shared" si="62"/>
        <v>1.4524804469274082E-3</v>
      </c>
      <c r="AJ245" s="4">
        <f t="shared" si="64"/>
        <v>-0.11703285160018022</v>
      </c>
      <c r="AK245">
        <v>47.4</v>
      </c>
      <c r="AL245">
        <f t="shared" si="65"/>
        <v>57</v>
      </c>
      <c r="AZ245" s="3">
        <v>25600</v>
      </c>
      <c r="BA245" s="2">
        <v>48.7</v>
      </c>
      <c r="BB245" s="2" t="str">
        <f t="shared" si="66"/>
        <v>-</v>
      </c>
      <c r="BC245" s="2">
        <v>45.8</v>
      </c>
      <c r="BD245" s="8" t="str">
        <f t="shared" si="67"/>
        <v>-</v>
      </c>
      <c r="BE245" s="2">
        <v>48.1</v>
      </c>
      <c r="BF245" s="8" t="str">
        <f t="shared" si="68"/>
        <v>-</v>
      </c>
      <c r="BG245" s="2">
        <v>46.3</v>
      </c>
      <c r="BH245" s="8" t="str">
        <f t="shared" si="69"/>
        <v>-</v>
      </c>
      <c r="BI245" s="2">
        <v>57.9</v>
      </c>
      <c r="BJ245" s="8" t="str">
        <f t="shared" si="70"/>
        <v>-</v>
      </c>
      <c r="BK245" s="2">
        <v>50.2</v>
      </c>
      <c r="BL245" s="8" t="str">
        <f t="shared" si="71"/>
        <v>-</v>
      </c>
      <c r="BM245" s="2"/>
      <c r="BN245" s="8" t="str">
        <f t="shared" si="72"/>
        <v>+</v>
      </c>
      <c r="BO245" s="2">
        <v>80.599999999999994</v>
      </c>
      <c r="BP245" s="8" t="str">
        <f t="shared" si="63"/>
        <v>-</v>
      </c>
      <c r="BQ245" s="2"/>
      <c r="BR245" s="8" t="str">
        <f t="shared" si="73"/>
        <v>+</v>
      </c>
      <c r="BS245" s="2"/>
      <c r="BT245" s="8" t="str">
        <f t="shared" si="74"/>
        <v>+</v>
      </c>
      <c r="BU245" s="2"/>
      <c r="BV245" s="8" t="str">
        <f t="shared" si="75"/>
        <v>+</v>
      </c>
    </row>
    <row r="246" spans="1:74" x14ac:dyDescent="0.25">
      <c r="A246" s="1"/>
      <c r="B246" s="1">
        <v>36220</v>
      </c>
      <c r="C246">
        <v>52.4</v>
      </c>
      <c r="D246" s="1">
        <v>36220</v>
      </c>
      <c r="E246">
        <v>34</v>
      </c>
      <c r="F246">
        <v>51</v>
      </c>
      <c r="G246">
        <v>15</v>
      </c>
      <c r="H246">
        <v>19</v>
      </c>
      <c r="I246">
        <v>55.9</v>
      </c>
      <c r="J246">
        <v>49.3</v>
      </c>
      <c r="L246">
        <v>51.4</v>
      </c>
      <c r="P246">
        <v>67.8</v>
      </c>
      <c r="AG246" s="1">
        <v>25659</v>
      </c>
      <c r="AH246">
        <v>81.519997000000004</v>
      </c>
      <c r="AI246" s="4">
        <f t="shared" si="62"/>
        <v>-9.048310020583844E-2</v>
      </c>
      <c r="AJ246" s="4">
        <f t="shared" si="64"/>
        <v>-0.21381044047043227</v>
      </c>
      <c r="AK246">
        <v>46.9</v>
      </c>
      <c r="AL246">
        <f t="shared" si="65"/>
        <v>57.1</v>
      </c>
      <c r="AZ246" s="3">
        <v>25628</v>
      </c>
      <c r="BA246" s="2">
        <v>47.4</v>
      </c>
      <c r="BB246" s="2" t="str">
        <f t="shared" si="66"/>
        <v>-</v>
      </c>
      <c r="BC246" s="2">
        <v>45.8</v>
      </c>
      <c r="BD246" s="8" t="str">
        <f t="shared" si="67"/>
        <v>+</v>
      </c>
      <c r="BE246" s="2">
        <v>45.9</v>
      </c>
      <c r="BF246" s="8" t="str">
        <f t="shared" si="68"/>
        <v>-</v>
      </c>
      <c r="BG246" s="2">
        <v>43.3</v>
      </c>
      <c r="BH246" s="8" t="str">
        <f t="shared" si="69"/>
        <v>-</v>
      </c>
      <c r="BI246" s="2">
        <v>57.7</v>
      </c>
      <c r="BJ246" s="8" t="str">
        <f t="shared" si="70"/>
        <v>-</v>
      </c>
      <c r="BK246" s="2">
        <v>48.6</v>
      </c>
      <c r="BL246" s="8" t="str">
        <f t="shared" si="71"/>
        <v>-</v>
      </c>
      <c r="BM246" s="2"/>
      <c r="BN246" s="8" t="str">
        <f t="shared" si="72"/>
        <v>+</v>
      </c>
      <c r="BO246" s="2">
        <v>74.5</v>
      </c>
      <c r="BP246" s="8" t="str">
        <f t="shared" si="63"/>
        <v>-</v>
      </c>
      <c r="BQ246" s="2"/>
      <c r="BR246" s="8" t="str">
        <f t="shared" si="73"/>
        <v>+</v>
      </c>
      <c r="BS246" s="2"/>
      <c r="BT246" s="8" t="str">
        <f t="shared" si="74"/>
        <v>+</v>
      </c>
      <c r="BU246" s="2"/>
      <c r="BV246" s="8" t="str">
        <f t="shared" si="75"/>
        <v>+</v>
      </c>
    </row>
    <row r="247" spans="1:74" x14ac:dyDescent="0.25">
      <c r="A247" s="1"/>
      <c r="B247" s="1">
        <v>36192</v>
      </c>
      <c r="C247">
        <v>51.7</v>
      </c>
      <c r="D247" s="1">
        <v>36192</v>
      </c>
      <c r="E247">
        <v>29</v>
      </c>
      <c r="F247">
        <v>52</v>
      </c>
      <c r="G247">
        <v>19</v>
      </c>
      <c r="H247">
        <v>10</v>
      </c>
      <c r="I247">
        <v>55</v>
      </c>
      <c r="J247">
        <v>48.7</v>
      </c>
      <c r="L247">
        <v>44.3</v>
      </c>
      <c r="P247">
        <v>75.099999999999994</v>
      </c>
      <c r="AG247" s="1">
        <v>25689</v>
      </c>
      <c r="AH247">
        <v>76.550003000000004</v>
      </c>
      <c r="AI247" s="4">
        <f t="shared" si="62"/>
        <v>-6.0966562596904902E-2</v>
      </c>
      <c r="AJ247" s="4">
        <f t="shared" si="64"/>
        <v>-0.26010048579258149</v>
      </c>
      <c r="AK247">
        <v>45</v>
      </c>
      <c r="AL247">
        <f t="shared" si="65"/>
        <v>55.2</v>
      </c>
      <c r="AZ247" s="3">
        <v>25659</v>
      </c>
      <c r="BA247" s="2">
        <v>46.9</v>
      </c>
      <c r="BB247" s="2" t="str">
        <f t="shared" si="66"/>
        <v>-</v>
      </c>
      <c r="BC247" s="2">
        <v>45.2</v>
      </c>
      <c r="BD247" s="8" t="str">
        <f t="shared" si="67"/>
        <v>-</v>
      </c>
      <c r="BE247" s="2">
        <v>47.3</v>
      </c>
      <c r="BF247" s="8" t="str">
        <f t="shared" si="68"/>
        <v>+</v>
      </c>
      <c r="BG247" s="2">
        <v>44.8</v>
      </c>
      <c r="BH247" s="8" t="str">
        <f t="shared" si="69"/>
        <v>+</v>
      </c>
      <c r="BI247" s="2">
        <v>49.3</v>
      </c>
      <c r="BJ247" s="8" t="str">
        <f t="shared" si="70"/>
        <v>-</v>
      </c>
      <c r="BK247" s="2">
        <v>51.4</v>
      </c>
      <c r="BL247" s="8" t="str">
        <f t="shared" si="71"/>
        <v>+</v>
      </c>
      <c r="BM247" s="2"/>
      <c r="BN247" s="8" t="str">
        <f t="shared" si="72"/>
        <v>+</v>
      </c>
      <c r="BO247" s="2">
        <v>67.8</v>
      </c>
      <c r="BP247" s="8" t="str">
        <f t="shared" si="63"/>
        <v>-</v>
      </c>
      <c r="BQ247" s="2"/>
      <c r="BR247" s="8" t="str">
        <f t="shared" si="73"/>
        <v>+</v>
      </c>
      <c r="BS247" s="2"/>
      <c r="BT247" s="8" t="str">
        <f t="shared" si="74"/>
        <v>+</v>
      </c>
      <c r="BU247" s="2"/>
      <c r="BV247" s="8" t="str">
        <f t="shared" si="75"/>
        <v>+</v>
      </c>
    </row>
    <row r="248" spans="1:74" x14ac:dyDescent="0.25">
      <c r="A248" s="1"/>
      <c r="B248" s="1">
        <v>36161</v>
      </c>
      <c r="C248">
        <v>50.6</v>
      </c>
      <c r="D248" s="1">
        <v>36161</v>
      </c>
      <c r="E248">
        <v>23</v>
      </c>
      <c r="F248">
        <v>52</v>
      </c>
      <c r="G248">
        <v>25</v>
      </c>
      <c r="H248">
        <v>-2</v>
      </c>
      <c r="I248">
        <v>52.4</v>
      </c>
      <c r="J248">
        <v>67.2</v>
      </c>
      <c r="L248">
        <v>40.4</v>
      </c>
      <c r="P248">
        <v>78.3</v>
      </c>
      <c r="AG248" s="1">
        <v>25720</v>
      </c>
      <c r="AH248">
        <v>72.720000999999996</v>
      </c>
      <c r="AI248" s="4">
        <f t="shared" si="62"/>
        <v>-5.0032682559137294E-2</v>
      </c>
      <c r="AJ248" s="4">
        <f t="shared" si="64"/>
        <v>-0.25575681358875052</v>
      </c>
      <c r="AK248">
        <v>47.2</v>
      </c>
      <c r="AL248">
        <f t="shared" si="65"/>
        <v>56.7</v>
      </c>
      <c r="AZ248" s="3">
        <v>25689</v>
      </c>
      <c r="BA248" s="2">
        <v>45</v>
      </c>
      <c r="BB248" s="2" t="str">
        <f t="shared" si="66"/>
        <v>-</v>
      </c>
      <c r="BC248" s="2">
        <v>45.7</v>
      </c>
      <c r="BD248" s="8" t="str">
        <f t="shared" si="67"/>
        <v>+</v>
      </c>
      <c r="BE248" s="2">
        <v>45.5</v>
      </c>
      <c r="BF248" s="8" t="str">
        <f t="shared" si="68"/>
        <v>-</v>
      </c>
      <c r="BG248" s="2">
        <v>40.700000000000003</v>
      </c>
      <c r="BH248" s="8" t="str">
        <f t="shared" si="69"/>
        <v>-</v>
      </c>
      <c r="BI248" s="2">
        <v>48.7</v>
      </c>
      <c r="BJ248" s="8" t="str">
        <f t="shared" si="70"/>
        <v>-</v>
      </c>
      <c r="BK248" s="2">
        <v>44.3</v>
      </c>
      <c r="BL248" s="8" t="str">
        <f t="shared" si="71"/>
        <v>-</v>
      </c>
      <c r="BM248" s="2"/>
      <c r="BN248" s="8" t="str">
        <f t="shared" si="72"/>
        <v>+</v>
      </c>
      <c r="BO248" s="2">
        <v>75.099999999999994</v>
      </c>
      <c r="BP248" s="8" t="str">
        <f t="shared" si="63"/>
        <v>+</v>
      </c>
      <c r="BQ248" s="2"/>
      <c r="BR248" s="8" t="str">
        <f t="shared" si="73"/>
        <v>+</v>
      </c>
      <c r="BS248" s="2"/>
      <c r="BT248" s="8" t="str">
        <f t="shared" si="74"/>
        <v>+</v>
      </c>
      <c r="BU248" s="2"/>
      <c r="BV248" s="8" t="str">
        <f t="shared" si="75"/>
        <v>+</v>
      </c>
    </row>
    <row r="249" spans="1:74" x14ac:dyDescent="0.25">
      <c r="A249" s="1"/>
      <c r="B249" s="1">
        <v>36130</v>
      </c>
      <c r="C249">
        <v>46.8</v>
      </c>
      <c r="D249" s="1">
        <v>36130</v>
      </c>
      <c r="E249">
        <v>20</v>
      </c>
      <c r="F249">
        <v>47</v>
      </c>
      <c r="G249">
        <v>33</v>
      </c>
      <c r="H249">
        <v>-13</v>
      </c>
      <c r="I249">
        <v>49.7</v>
      </c>
      <c r="J249">
        <v>66.099999999999994</v>
      </c>
      <c r="L249">
        <v>45.3</v>
      </c>
      <c r="P249">
        <v>73.8</v>
      </c>
      <c r="AG249" s="1">
        <v>25750</v>
      </c>
      <c r="AH249">
        <v>78.050003000000004</v>
      </c>
      <c r="AI249" s="4">
        <f t="shared" si="62"/>
        <v>7.3294855977793616E-2</v>
      </c>
      <c r="AJ249" s="4">
        <f t="shared" si="64"/>
        <v>-0.1500598791231649</v>
      </c>
      <c r="AK249">
        <v>51.1</v>
      </c>
      <c r="AL249">
        <f t="shared" si="65"/>
        <v>55.5</v>
      </c>
      <c r="AZ249" s="3">
        <v>25720</v>
      </c>
      <c r="BA249" s="2">
        <v>47.2</v>
      </c>
      <c r="BB249" s="2" t="str">
        <f t="shared" si="66"/>
        <v>+</v>
      </c>
      <c r="BC249" s="2">
        <v>45.3</v>
      </c>
      <c r="BD249" s="8" t="str">
        <f t="shared" si="67"/>
        <v>-</v>
      </c>
      <c r="BE249" s="2">
        <v>45.2</v>
      </c>
      <c r="BF249" s="8" t="str">
        <f t="shared" si="68"/>
        <v>-</v>
      </c>
      <c r="BG249" s="2">
        <v>40.799999999999997</v>
      </c>
      <c r="BH249" s="8" t="str">
        <f t="shared" si="69"/>
        <v>+</v>
      </c>
      <c r="BI249" s="2">
        <v>67.2</v>
      </c>
      <c r="BJ249" s="8" t="str">
        <f t="shared" si="70"/>
        <v>+</v>
      </c>
      <c r="BK249" s="2">
        <v>40.4</v>
      </c>
      <c r="BL249" s="8" t="str">
        <f t="shared" si="71"/>
        <v>-</v>
      </c>
      <c r="BM249" s="2"/>
      <c r="BN249" s="8" t="str">
        <f t="shared" si="72"/>
        <v>+</v>
      </c>
      <c r="BO249" s="2">
        <v>78.3</v>
      </c>
      <c r="BP249" s="8" t="str">
        <f t="shared" si="63"/>
        <v>+</v>
      </c>
      <c r="BQ249" s="2"/>
      <c r="BR249" s="8" t="str">
        <f t="shared" si="73"/>
        <v>+</v>
      </c>
      <c r="BS249" s="2"/>
      <c r="BT249" s="8" t="str">
        <f t="shared" si="74"/>
        <v>+</v>
      </c>
      <c r="BU249" s="2"/>
      <c r="BV249" s="8" t="str">
        <f t="shared" si="75"/>
        <v>+</v>
      </c>
    </row>
    <row r="250" spans="1:74" x14ac:dyDescent="0.25">
      <c r="A250" s="1"/>
      <c r="B250" s="1">
        <v>36100</v>
      </c>
      <c r="C250">
        <v>48.2</v>
      </c>
      <c r="D250" s="1">
        <v>36100</v>
      </c>
      <c r="E250">
        <v>19</v>
      </c>
      <c r="F250">
        <v>53</v>
      </c>
      <c r="G250">
        <v>28</v>
      </c>
      <c r="H250">
        <v>-9</v>
      </c>
      <c r="I250">
        <v>48.3</v>
      </c>
      <c r="J250">
        <v>49.8</v>
      </c>
      <c r="L250">
        <v>45.4</v>
      </c>
      <c r="P250">
        <v>72.400000000000006</v>
      </c>
      <c r="AG250" s="1">
        <v>25781</v>
      </c>
      <c r="AH250">
        <v>81.519997000000004</v>
      </c>
      <c r="AI250" s="4">
        <f t="shared" si="62"/>
        <v>4.4458601750470138E-2</v>
      </c>
      <c r="AJ250" s="4">
        <f t="shared" si="64"/>
        <v>-0.1464768579944119</v>
      </c>
      <c r="AK250">
        <v>49.5</v>
      </c>
      <c r="AL250">
        <f t="shared" si="65"/>
        <v>53.1</v>
      </c>
      <c r="AZ250" s="3">
        <v>25750</v>
      </c>
      <c r="BA250" s="2">
        <v>51.1</v>
      </c>
      <c r="BB250" s="2" t="str">
        <f t="shared" si="66"/>
        <v>+</v>
      </c>
      <c r="BC250" s="2">
        <v>53.2</v>
      </c>
      <c r="BD250" s="8" t="str">
        <f t="shared" si="67"/>
        <v>+</v>
      </c>
      <c r="BE250" s="2">
        <v>49.7</v>
      </c>
      <c r="BF250" s="8" t="str">
        <f t="shared" si="68"/>
        <v>+</v>
      </c>
      <c r="BG250" s="2">
        <v>41.4</v>
      </c>
      <c r="BH250" s="8" t="str">
        <f t="shared" si="69"/>
        <v>+</v>
      </c>
      <c r="BI250" s="2">
        <v>66.099999999999994</v>
      </c>
      <c r="BJ250" s="8" t="str">
        <f t="shared" si="70"/>
        <v>-</v>
      </c>
      <c r="BK250" s="2">
        <v>45.3</v>
      </c>
      <c r="BL250" s="8" t="str">
        <f t="shared" si="71"/>
        <v>+</v>
      </c>
      <c r="BM250" s="2"/>
      <c r="BN250" s="8" t="str">
        <f t="shared" si="72"/>
        <v>+</v>
      </c>
      <c r="BO250" s="2">
        <v>73.8</v>
      </c>
      <c r="BP250" s="8" t="str">
        <f t="shared" si="63"/>
        <v>-</v>
      </c>
      <c r="BQ250" s="2"/>
      <c r="BR250" s="8" t="str">
        <f t="shared" si="73"/>
        <v>+</v>
      </c>
      <c r="BS250" s="2"/>
      <c r="BT250" s="8" t="str">
        <f t="shared" si="74"/>
        <v>+</v>
      </c>
      <c r="BU250" s="2"/>
      <c r="BV250" s="8" t="str">
        <f t="shared" si="75"/>
        <v>+</v>
      </c>
    </row>
    <row r="251" spans="1:74" x14ac:dyDescent="0.25">
      <c r="A251" s="1"/>
      <c r="B251" s="1">
        <v>36069</v>
      </c>
      <c r="C251">
        <v>48.7</v>
      </c>
      <c r="D251" s="1">
        <v>36069</v>
      </c>
      <c r="E251">
        <v>21</v>
      </c>
      <c r="F251">
        <v>51</v>
      </c>
      <c r="G251">
        <v>28</v>
      </c>
      <c r="H251">
        <v>-7</v>
      </c>
      <c r="I251">
        <v>48</v>
      </c>
      <c r="J251">
        <v>46.1</v>
      </c>
      <c r="L251">
        <v>43.8</v>
      </c>
      <c r="P251">
        <v>68.599999999999994</v>
      </c>
      <c r="AG251" s="1">
        <v>25812</v>
      </c>
      <c r="AH251">
        <v>84.300003000000004</v>
      </c>
      <c r="AI251" s="4">
        <f t="shared" si="62"/>
        <v>3.4102135700520203E-2</v>
      </c>
      <c r="AJ251" s="4">
        <f t="shared" si="64"/>
        <v>-9.4716491793927382E-2</v>
      </c>
      <c r="AK251">
        <v>47.3</v>
      </c>
      <c r="AL251">
        <f t="shared" si="65"/>
        <v>54.8</v>
      </c>
      <c r="AZ251" s="3">
        <v>25781</v>
      </c>
      <c r="BA251" s="2">
        <v>49.5</v>
      </c>
      <c r="BB251" s="2" t="str">
        <f t="shared" si="66"/>
        <v>-</v>
      </c>
      <c r="BC251" s="2">
        <v>52.5</v>
      </c>
      <c r="BD251" s="8" t="str">
        <f t="shared" si="67"/>
        <v>-</v>
      </c>
      <c r="BE251" s="2">
        <v>54.5</v>
      </c>
      <c r="BF251" s="8" t="str">
        <f t="shared" si="68"/>
        <v>+</v>
      </c>
      <c r="BG251" s="2">
        <v>40.6</v>
      </c>
      <c r="BH251" s="8" t="str">
        <f t="shared" si="69"/>
        <v>-</v>
      </c>
      <c r="BI251" s="2">
        <v>49.8</v>
      </c>
      <c r="BJ251" s="8" t="str">
        <f t="shared" si="70"/>
        <v>-</v>
      </c>
      <c r="BK251" s="2">
        <v>45.4</v>
      </c>
      <c r="BL251" s="8" t="str">
        <f t="shared" si="71"/>
        <v>+</v>
      </c>
      <c r="BM251" s="2"/>
      <c r="BN251" s="8" t="str">
        <f t="shared" si="72"/>
        <v>+</v>
      </c>
      <c r="BO251" s="2">
        <v>72.400000000000006</v>
      </c>
      <c r="BP251" s="8" t="str">
        <f t="shared" si="63"/>
        <v>-</v>
      </c>
      <c r="BQ251" s="2"/>
      <c r="BR251" s="8" t="str">
        <f t="shared" si="73"/>
        <v>+</v>
      </c>
      <c r="BS251" s="2"/>
      <c r="BT251" s="8" t="str">
        <f t="shared" si="74"/>
        <v>+</v>
      </c>
      <c r="BU251" s="2"/>
      <c r="BV251" s="8" t="str">
        <f t="shared" si="75"/>
        <v>+</v>
      </c>
    </row>
    <row r="252" spans="1:74" x14ac:dyDescent="0.25">
      <c r="A252" s="1"/>
      <c r="B252" s="1">
        <v>36039</v>
      </c>
      <c r="C252">
        <v>48.7</v>
      </c>
      <c r="D252" s="1">
        <v>36039</v>
      </c>
      <c r="E252">
        <v>26</v>
      </c>
      <c r="F252">
        <v>49</v>
      </c>
      <c r="G252">
        <v>25</v>
      </c>
      <c r="H252">
        <v>1</v>
      </c>
      <c r="I252">
        <v>49.4</v>
      </c>
      <c r="J252">
        <v>46.5</v>
      </c>
      <c r="L252">
        <v>47.2</v>
      </c>
      <c r="P252">
        <v>70.599999999999994</v>
      </c>
      <c r="AG252" s="1">
        <v>25842</v>
      </c>
      <c r="AH252">
        <v>83.25</v>
      </c>
      <c r="AI252" s="4">
        <f t="shared" si="62"/>
        <v>-1.2455551158165483E-2</v>
      </c>
      <c r="AJ252" s="4">
        <f t="shared" si="64"/>
        <v>-0.14281304130519845</v>
      </c>
      <c r="AK252">
        <v>44.1</v>
      </c>
      <c r="AL252">
        <f t="shared" si="65"/>
        <v>54.1</v>
      </c>
      <c r="AZ252" s="3">
        <v>25812</v>
      </c>
      <c r="BA252" s="2">
        <v>47.3</v>
      </c>
      <c r="BB252" s="2" t="str">
        <f t="shared" si="66"/>
        <v>-</v>
      </c>
      <c r="BC252" s="2">
        <v>51.8</v>
      </c>
      <c r="BD252" s="8" t="str">
        <f t="shared" si="67"/>
        <v>-</v>
      </c>
      <c r="BE252" s="2">
        <v>49.7</v>
      </c>
      <c r="BF252" s="8" t="str">
        <f t="shared" si="68"/>
        <v>-</v>
      </c>
      <c r="BG252" s="2">
        <v>40.1</v>
      </c>
      <c r="BH252" s="8" t="str">
        <f t="shared" si="69"/>
        <v>-</v>
      </c>
      <c r="BI252" s="2">
        <v>46.1</v>
      </c>
      <c r="BJ252" s="8" t="str">
        <f t="shared" si="70"/>
        <v>-</v>
      </c>
      <c r="BK252" s="2">
        <v>43.8</v>
      </c>
      <c r="BL252" s="8" t="str">
        <f t="shared" si="71"/>
        <v>-</v>
      </c>
      <c r="BM252" s="2"/>
      <c r="BN252" s="8" t="str">
        <f t="shared" si="72"/>
        <v>+</v>
      </c>
      <c r="BO252" s="2">
        <v>68.599999999999994</v>
      </c>
      <c r="BP252" s="8" t="str">
        <f t="shared" si="63"/>
        <v>-</v>
      </c>
      <c r="BQ252" s="2"/>
      <c r="BR252" s="8" t="str">
        <f t="shared" si="73"/>
        <v>+</v>
      </c>
      <c r="BS252" s="2"/>
      <c r="BT252" s="8" t="str">
        <f t="shared" si="74"/>
        <v>+</v>
      </c>
      <c r="BU252" s="2"/>
      <c r="BV252" s="8" t="str">
        <f t="shared" si="75"/>
        <v>+</v>
      </c>
    </row>
    <row r="253" spans="1:74" x14ac:dyDescent="0.25">
      <c r="A253" s="1"/>
      <c r="B253" s="1">
        <v>36008</v>
      </c>
      <c r="C253">
        <v>49.3</v>
      </c>
      <c r="D253" s="1">
        <v>36008</v>
      </c>
      <c r="E253">
        <v>26</v>
      </c>
      <c r="F253">
        <v>49</v>
      </c>
      <c r="G253">
        <v>25</v>
      </c>
      <c r="H253">
        <v>1</v>
      </c>
      <c r="I253">
        <v>50.9</v>
      </c>
      <c r="J253">
        <v>39</v>
      </c>
      <c r="L253">
        <v>45.7</v>
      </c>
      <c r="P253">
        <v>67.8</v>
      </c>
      <c r="AG253" s="1">
        <v>25873</v>
      </c>
      <c r="AH253">
        <v>87.199996999999996</v>
      </c>
      <c r="AI253" s="4">
        <f t="shared" si="62"/>
        <v>4.7447411411411365E-2</v>
      </c>
      <c r="AJ253" s="4">
        <f t="shared" si="64"/>
        <v>-7.0461583423122948E-2</v>
      </c>
      <c r="AK253">
        <v>42.4</v>
      </c>
      <c r="AL253">
        <f t="shared" si="65"/>
        <v>54.6</v>
      </c>
      <c r="AZ253" s="3">
        <v>25842</v>
      </c>
      <c r="BA253" s="2">
        <v>44.1</v>
      </c>
      <c r="BB253" s="2" t="str">
        <f t="shared" si="66"/>
        <v>-</v>
      </c>
      <c r="BC253" s="2">
        <v>44.2</v>
      </c>
      <c r="BD253" s="8" t="str">
        <f t="shared" si="67"/>
        <v>-</v>
      </c>
      <c r="BE253" s="2">
        <v>45.1</v>
      </c>
      <c r="BF253" s="8" t="str">
        <f t="shared" si="68"/>
        <v>-</v>
      </c>
      <c r="BG253" s="2">
        <v>39.5</v>
      </c>
      <c r="BH253" s="8" t="str">
        <f t="shared" si="69"/>
        <v>-</v>
      </c>
      <c r="BI253" s="2">
        <v>46.5</v>
      </c>
      <c r="BJ253" s="8" t="str">
        <f t="shared" si="70"/>
        <v>+</v>
      </c>
      <c r="BK253" s="2">
        <v>47.2</v>
      </c>
      <c r="BL253" s="8" t="str">
        <f t="shared" si="71"/>
        <v>+</v>
      </c>
      <c r="BM253" s="2"/>
      <c r="BN253" s="8" t="str">
        <f t="shared" si="72"/>
        <v>+</v>
      </c>
      <c r="BO253" s="2">
        <v>70.599999999999994</v>
      </c>
      <c r="BP253" s="8" t="str">
        <f t="shared" si="63"/>
        <v>+</v>
      </c>
      <c r="BQ253" s="2"/>
      <c r="BR253" s="8" t="str">
        <f t="shared" si="73"/>
        <v>+</v>
      </c>
      <c r="BS253" s="2"/>
      <c r="BT253" s="8" t="str">
        <f t="shared" si="74"/>
        <v>+</v>
      </c>
      <c r="BU253" s="2"/>
      <c r="BV253" s="8" t="str">
        <f t="shared" si="75"/>
        <v>+</v>
      </c>
    </row>
    <row r="254" spans="1:74" x14ac:dyDescent="0.25">
      <c r="A254" s="1"/>
      <c r="B254" s="1">
        <v>35977</v>
      </c>
      <c r="C254">
        <v>49.2</v>
      </c>
      <c r="D254" s="1">
        <v>35977</v>
      </c>
      <c r="E254">
        <v>28</v>
      </c>
      <c r="F254">
        <v>49</v>
      </c>
      <c r="G254">
        <v>23</v>
      </c>
      <c r="H254">
        <v>5</v>
      </c>
      <c r="I254">
        <v>51.8</v>
      </c>
      <c r="J254">
        <v>37.799999999999997</v>
      </c>
      <c r="L254">
        <v>46.3</v>
      </c>
      <c r="P254">
        <v>68.099999999999994</v>
      </c>
      <c r="AG254" s="1">
        <v>25903</v>
      </c>
      <c r="AH254">
        <v>92.150002000000001</v>
      </c>
      <c r="AI254" s="4">
        <f t="shared" si="62"/>
        <v>5.6766114338283803E-2</v>
      </c>
      <c r="AJ254" s="4">
        <f t="shared" si="64"/>
        <v>9.7766676032306154E-4</v>
      </c>
      <c r="AK254">
        <v>39.700000000000003</v>
      </c>
      <c r="AL254">
        <f t="shared" si="65"/>
        <v>53.2</v>
      </c>
      <c r="AZ254" s="3">
        <v>25873</v>
      </c>
      <c r="BA254" s="2">
        <v>42.4</v>
      </c>
      <c r="BB254" s="2" t="str">
        <f t="shared" si="66"/>
        <v>-</v>
      </c>
      <c r="BC254" s="2">
        <v>44.7</v>
      </c>
      <c r="BD254" s="8" t="str">
        <f t="shared" si="67"/>
        <v>+</v>
      </c>
      <c r="BE254" s="2">
        <v>44.1</v>
      </c>
      <c r="BF254" s="8" t="str">
        <f t="shared" si="68"/>
        <v>-</v>
      </c>
      <c r="BG254" s="2">
        <v>37.6</v>
      </c>
      <c r="BH254" s="8" t="str">
        <f t="shared" si="69"/>
        <v>-</v>
      </c>
      <c r="BI254" s="2">
        <v>39</v>
      </c>
      <c r="BJ254" s="8" t="str">
        <f t="shared" si="70"/>
        <v>-</v>
      </c>
      <c r="BK254" s="2">
        <v>45.7</v>
      </c>
      <c r="BL254" s="8" t="str">
        <f t="shared" si="71"/>
        <v>-</v>
      </c>
      <c r="BM254" s="2"/>
      <c r="BN254" s="8" t="str">
        <f t="shared" si="72"/>
        <v>+</v>
      </c>
      <c r="BO254" s="2">
        <v>67.8</v>
      </c>
      <c r="BP254" s="8" t="str">
        <f t="shared" si="63"/>
        <v>-</v>
      </c>
      <c r="BQ254" s="2"/>
      <c r="BR254" s="8" t="str">
        <f t="shared" si="73"/>
        <v>+</v>
      </c>
      <c r="BS254" s="2"/>
      <c r="BT254" s="8" t="str">
        <f t="shared" si="74"/>
        <v>+</v>
      </c>
      <c r="BU254" s="2"/>
      <c r="BV254" s="8" t="str">
        <f t="shared" si="75"/>
        <v>+</v>
      </c>
    </row>
    <row r="255" spans="1:74" x14ac:dyDescent="0.25">
      <c r="A255" s="1"/>
      <c r="B255" s="1">
        <v>35947</v>
      </c>
      <c r="C255">
        <v>48.9</v>
      </c>
      <c r="D255" s="1">
        <v>35947</v>
      </c>
      <c r="E255">
        <v>22</v>
      </c>
      <c r="F255">
        <v>59</v>
      </c>
      <c r="G255">
        <v>19</v>
      </c>
      <c r="H255">
        <v>3</v>
      </c>
      <c r="I255">
        <v>50.2</v>
      </c>
      <c r="J255">
        <v>37.5</v>
      </c>
      <c r="L255">
        <v>44.4</v>
      </c>
      <c r="P255">
        <v>64.5</v>
      </c>
      <c r="AG255" s="1">
        <v>25934</v>
      </c>
      <c r="AH255">
        <v>95.879997000000003</v>
      </c>
      <c r="AI255" s="4">
        <f t="shared" si="62"/>
        <v>4.0477427227836656E-2</v>
      </c>
      <c r="AJ255" s="4">
        <f t="shared" si="64"/>
        <v>0.1277346551776519</v>
      </c>
      <c r="AK255">
        <v>45.4</v>
      </c>
      <c r="AL255">
        <f t="shared" si="65"/>
        <v>52</v>
      </c>
      <c r="AZ255" s="3">
        <v>25903</v>
      </c>
      <c r="BA255" s="2">
        <v>39.700000000000003</v>
      </c>
      <c r="BB255" s="2" t="str">
        <f t="shared" si="66"/>
        <v>-</v>
      </c>
      <c r="BC255" s="2">
        <v>43.3</v>
      </c>
      <c r="BD255" s="8" t="str">
        <f t="shared" si="67"/>
        <v>-</v>
      </c>
      <c r="BE255" s="2">
        <v>38.5</v>
      </c>
      <c r="BF255" s="8" t="str">
        <f t="shared" si="68"/>
        <v>-</v>
      </c>
      <c r="BG255" s="2">
        <v>33.799999999999997</v>
      </c>
      <c r="BH255" s="8" t="str">
        <f t="shared" si="69"/>
        <v>-</v>
      </c>
      <c r="BI255" s="2">
        <v>37.799999999999997</v>
      </c>
      <c r="BJ255" s="8" t="str">
        <f t="shared" si="70"/>
        <v>-</v>
      </c>
      <c r="BK255" s="2">
        <v>46.3</v>
      </c>
      <c r="BL255" s="8" t="str">
        <f t="shared" si="71"/>
        <v>+</v>
      </c>
      <c r="BM255" s="2"/>
      <c r="BN255" s="8" t="str">
        <f t="shared" si="72"/>
        <v>+</v>
      </c>
      <c r="BO255" s="2">
        <v>68.099999999999994</v>
      </c>
      <c r="BP255" s="8" t="str">
        <f t="shared" si="63"/>
        <v>+</v>
      </c>
      <c r="BQ255" s="2"/>
      <c r="BR255" s="8" t="str">
        <f t="shared" si="73"/>
        <v>+</v>
      </c>
      <c r="BS255" s="2"/>
      <c r="BT255" s="8" t="str">
        <f t="shared" si="74"/>
        <v>+</v>
      </c>
      <c r="BU255" s="2"/>
      <c r="BV255" s="8" t="str">
        <f t="shared" si="75"/>
        <v>+</v>
      </c>
    </row>
    <row r="256" spans="1:74" x14ac:dyDescent="0.25">
      <c r="A256" s="1"/>
      <c r="B256" s="1">
        <v>35916</v>
      </c>
      <c r="C256">
        <v>50.9</v>
      </c>
      <c r="D256" s="1">
        <v>35916</v>
      </c>
      <c r="E256">
        <v>25</v>
      </c>
      <c r="F256">
        <v>58</v>
      </c>
      <c r="G256">
        <v>17</v>
      </c>
      <c r="H256">
        <v>8</v>
      </c>
      <c r="I256">
        <v>51.5</v>
      </c>
      <c r="J256">
        <v>39.799999999999997</v>
      </c>
      <c r="L256">
        <v>47.4</v>
      </c>
      <c r="P256">
        <v>65.099999999999994</v>
      </c>
      <c r="AG256" s="1">
        <v>25965</v>
      </c>
      <c r="AH256">
        <v>96.75</v>
      </c>
      <c r="AI256" s="4">
        <f t="shared" si="62"/>
        <v>9.0738738759034068E-3</v>
      </c>
      <c r="AJ256" s="4">
        <f t="shared" si="64"/>
        <v>8.1005586592178769E-2</v>
      </c>
      <c r="AK256">
        <v>47.9</v>
      </c>
      <c r="AL256">
        <f t="shared" si="65"/>
        <v>48.7</v>
      </c>
      <c r="AZ256" s="3">
        <v>25934</v>
      </c>
      <c r="BA256" s="2">
        <v>45.4</v>
      </c>
      <c r="BB256" s="2" t="str">
        <f t="shared" si="66"/>
        <v>+</v>
      </c>
      <c r="BC256" s="2">
        <v>51.2</v>
      </c>
      <c r="BD256" s="8" t="str">
        <f t="shared" si="67"/>
        <v>+</v>
      </c>
      <c r="BE256" s="2">
        <v>46.8</v>
      </c>
      <c r="BF256" s="8" t="str">
        <f t="shared" si="68"/>
        <v>+</v>
      </c>
      <c r="BG256" s="2">
        <v>41.4</v>
      </c>
      <c r="BH256" s="8" t="str">
        <f t="shared" si="69"/>
        <v>+</v>
      </c>
      <c r="BI256" s="2">
        <v>37.5</v>
      </c>
      <c r="BJ256" s="8" t="str">
        <f t="shared" si="70"/>
        <v>-</v>
      </c>
      <c r="BK256" s="2">
        <v>44.4</v>
      </c>
      <c r="BL256" s="8" t="str">
        <f t="shared" si="71"/>
        <v>-</v>
      </c>
      <c r="BM256" s="2"/>
      <c r="BN256" s="8" t="str">
        <f t="shared" si="72"/>
        <v>+</v>
      </c>
      <c r="BO256" s="2">
        <v>64.5</v>
      </c>
      <c r="BP256" s="8" t="str">
        <f t="shared" si="63"/>
        <v>-</v>
      </c>
      <c r="BQ256" s="2"/>
      <c r="BR256" s="8" t="str">
        <f t="shared" si="73"/>
        <v>+</v>
      </c>
      <c r="BS256" s="2"/>
      <c r="BT256" s="8" t="str">
        <f t="shared" si="74"/>
        <v>+</v>
      </c>
      <c r="BU256" s="2"/>
      <c r="BV256" s="8" t="str">
        <f t="shared" si="75"/>
        <v>+</v>
      </c>
    </row>
    <row r="257" spans="1:74" x14ac:dyDescent="0.25">
      <c r="A257" s="1"/>
      <c r="B257" s="1">
        <v>35886</v>
      </c>
      <c r="C257">
        <v>52.2</v>
      </c>
      <c r="D257" s="1">
        <v>35886</v>
      </c>
      <c r="E257">
        <v>34</v>
      </c>
      <c r="F257">
        <v>54</v>
      </c>
      <c r="G257">
        <v>12</v>
      </c>
      <c r="H257">
        <v>22</v>
      </c>
      <c r="I257">
        <v>55.3</v>
      </c>
      <c r="J257">
        <v>44.2</v>
      </c>
      <c r="L257">
        <v>48</v>
      </c>
      <c r="P257">
        <v>64.599999999999994</v>
      </c>
      <c r="AG257" s="1">
        <v>25993</v>
      </c>
      <c r="AH257">
        <v>100.30999799999999</v>
      </c>
      <c r="AI257" s="4">
        <f t="shared" si="62"/>
        <v>3.6795844961240241E-2</v>
      </c>
      <c r="AJ257" s="4">
        <f t="shared" si="64"/>
        <v>0.11915654755628285</v>
      </c>
      <c r="AK257">
        <v>54.8</v>
      </c>
      <c r="AL257">
        <f t="shared" si="65"/>
        <v>47.4</v>
      </c>
      <c r="AZ257" s="3">
        <v>25965</v>
      </c>
      <c r="BA257" s="2">
        <v>47.9</v>
      </c>
      <c r="BB257" s="2" t="str">
        <f t="shared" si="66"/>
        <v>+</v>
      </c>
      <c r="BC257" s="2">
        <v>55.4</v>
      </c>
      <c r="BD257" s="8" t="str">
        <f t="shared" si="67"/>
        <v>+</v>
      </c>
      <c r="BE257" s="2">
        <v>50.5</v>
      </c>
      <c r="BF257" s="8" t="str">
        <f t="shared" si="68"/>
        <v>+</v>
      </c>
      <c r="BG257" s="2">
        <v>40</v>
      </c>
      <c r="BH257" s="8" t="str">
        <f t="shared" si="69"/>
        <v>-</v>
      </c>
      <c r="BI257" s="2">
        <v>39.799999999999997</v>
      </c>
      <c r="BJ257" s="8" t="str">
        <f t="shared" si="70"/>
        <v>+</v>
      </c>
      <c r="BK257" s="2">
        <v>47.4</v>
      </c>
      <c r="BL257" s="8" t="str">
        <f t="shared" si="71"/>
        <v>+</v>
      </c>
      <c r="BM257" s="2"/>
      <c r="BN257" s="8" t="str">
        <f t="shared" si="72"/>
        <v>+</v>
      </c>
      <c r="BO257" s="2">
        <v>65.099999999999994</v>
      </c>
      <c r="BP257" s="8" t="str">
        <f t="shared" si="63"/>
        <v>+</v>
      </c>
      <c r="BQ257" s="2"/>
      <c r="BR257" s="8" t="str">
        <f t="shared" si="73"/>
        <v>+</v>
      </c>
      <c r="BS257" s="2"/>
      <c r="BT257" s="8" t="str">
        <f t="shared" si="74"/>
        <v>+</v>
      </c>
      <c r="BU257" s="2"/>
      <c r="BV257" s="8" t="str">
        <f t="shared" si="75"/>
        <v>+</v>
      </c>
    </row>
    <row r="258" spans="1:74" x14ac:dyDescent="0.25">
      <c r="A258" s="1"/>
      <c r="B258" s="1">
        <v>35855</v>
      </c>
      <c r="C258">
        <v>52.9</v>
      </c>
      <c r="D258" s="1">
        <v>35855</v>
      </c>
      <c r="E258">
        <v>31</v>
      </c>
      <c r="F258">
        <v>53</v>
      </c>
      <c r="G258">
        <v>16</v>
      </c>
      <c r="H258">
        <v>15</v>
      </c>
      <c r="I258">
        <v>54.9</v>
      </c>
      <c r="J258">
        <v>45</v>
      </c>
      <c r="L258">
        <v>51.2</v>
      </c>
      <c r="P258">
        <v>67</v>
      </c>
      <c r="AG258" s="1">
        <v>26024</v>
      </c>
      <c r="AH258">
        <v>103.949997</v>
      </c>
      <c r="AI258" s="4">
        <f t="shared" si="62"/>
        <v>3.6287499477370172E-2</v>
      </c>
      <c r="AJ258" s="4">
        <f t="shared" si="64"/>
        <v>0.27514721326596703</v>
      </c>
      <c r="AK258">
        <v>51.2</v>
      </c>
      <c r="AL258">
        <f t="shared" si="65"/>
        <v>46.9</v>
      </c>
      <c r="AZ258" s="3">
        <v>25993</v>
      </c>
      <c r="BA258" s="2">
        <v>54.8</v>
      </c>
      <c r="BB258" s="2" t="str">
        <f t="shared" si="66"/>
        <v>+</v>
      </c>
      <c r="BC258" s="2">
        <v>62.8</v>
      </c>
      <c r="BD258" s="8" t="str">
        <f t="shared" si="67"/>
        <v>+</v>
      </c>
      <c r="BE258" s="2">
        <v>60</v>
      </c>
      <c r="BF258" s="8" t="str">
        <f t="shared" si="68"/>
        <v>+</v>
      </c>
      <c r="BG258" s="2">
        <v>47.7</v>
      </c>
      <c r="BH258" s="8" t="str">
        <f t="shared" si="69"/>
        <v>+</v>
      </c>
      <c r="BI258" s="2">
        <v>44.2</v>
      </c>
      <c r="BJ258" s="8" t="str">
        <f t="shared" si="70"/>
        <v>+</v>
      </c>
      <c r="BK258" s="2">
        <v>48</v>
      </c>
      <c r="BL258" s="8" t="str">
        <f t="shared" si="71"/>
        <v>+</v>
      </c>
      <c r="BM258" s="2"/>
      <c r="BN258" s="8" t="str">
        <f t="shared" si="72"/>
        <v>+</v>
      </c>
      <c r="BO258" s="2">
        <v>64.599999999999994</v>
      </c>
      <c r="BP258" s="8" t="str">
        <f t="shared" si="63"/>
        <v>-</v>
      </c>
      <c r="BQ258" s="2"/>
      <c r="BR258" s="8" t="str">
        <f t="shared" si="73"/>
        <v>+</v>
      </c>
      <c r="BS258" s="2"/>
      <c r="BT258" s="8" t="str">
        <f t="shared" si="74"/>
        <v>+</v>
      </c>
      <c r="BU258" s="2"/>
      <c r="BV258" s="8" t="str">
        <f t="shared" si="75"/>
        <v>+</v>
      </c>
    </row>
    <row r="259" spans="1:74" x14ac:dyDescent="0.25">
      <c r="A259" s="1"/>
      <c r="B259" s="1">
        <v>35827</v>
      </c>
      <c r="C259">
        <v>52.9</v>
      </c>
      <c r="D259" s="1">
        <v>35827</v>
      </c>
      <c r="E259">
        <v>28</v>
      </c>
      <c r="F259">
        <v>52</v>
      </c>
      <c r="G259">
        <v>20</v>
      </c>
      <c r="H259">
        <v>8</v>
      </c>
      <c r="I259">
        <v>54.6</v>
      </c>
      <c r="J259">
        <v>48.9</v>
      </c>
      <c r="L259">
        <v>55.5</v>
      </c>
      <c r="P259">
        <v>70.8</v>
      </c>
      <c r="AG259" s="1">
        <v>26054</v>
      </c>
      <c r="AH259">
        <v>99.629997000000003</v>
      </c>
      <c r="AI259" s="4">
        <f t="shared" si="62"/>
        <v>-4.155844275781935E-2</v>
      </c>
      <c r="AJ259" s="4">
        <f t="shared" si="64"/>
        <v>0.30150219589148808</v>
      </c>
      <c r="AK259">
        <v>54.5</v>
      </c>
      <c r="AL259">
        <f t="shared" si="65"/>
        <v>45</v>
      </c>
      <c r="AZ259" s="3">
        <v>26024</v>
      </c>
      <c r="BA259" s="2">
        <v>51.2</v>
      </c>
      <c r="BB259" s="2" t="str">
        <f t="shared" si="66"/>
        <v>-</v>
      </c>
      <c r="BC259" s="2">
        <v>56.2</v>
      </c>
      <c r="BD259" s="8" t="str">
        <f t="shared" si="67"/>
        <v>-</v>
      </c>
      <c r="BE259" s="2">
        <v>54.4</v>
      </c>
      <c r="BF259" s="8" t="str">
        <f t="shared" si="68"/>
        <v>-</v>
      </c>
      <c r="BG259" s="2">
        <v>44.3</v>
      </c>
      <c r="BH259" s="8" t="str">
        <f t="shared" si="69"/>
        <v>-</v>
      </c>
      <c r="BI259" s="2">
        <v>45</v>
      </c>
      <c r="BJ259" s="8" t="str">
        <f t="shared" si="70"/>
        <v>+</v>
      </c>
      <c r="BK259" s="2">
        <v>51.2</v>
      </c>
      <c r="BL259" s="8" t="str">
        <f t="shared" si="71"/>
        <v>+</v>
      </c>
      <c r="BM259" s="2"/>
      <c r="BN259" s="8" t="str">
        <f t="shared" si="72"/>
        <v>+</v>
      </c>
      <c r="BO259" s="2">
        <v>67</v>
      </c>
      <c r="BP259" s="8" t="str">
        <f t="shared" si="63"/>
        <v>+</v>
      </c>
      <c r="BQ259" s="2"/>
      <c r="BR259" s="8" t="str">
        <f t="shared" si="73"/>
        <v>+</v>
      </c>
      <c r="BS259" s="2"/>
      <c r="BT259" s="8" t="str">
        <f t="shared" si="74"/>
        <v>+</v>
      </c>
      <c r="BU259" s="2"/>
      <c r="BV259" s="8" t="str">
        <f t="shared" si="75"/>
        <v>+</v>
      </c>
    </row>
    <row r="260" spans="1:74" x14ac:dyDescent="0.25">
      <c r="A260" s="1"/>
      <c r="B260" s="1">
        <v>35796</v>
      </c>
      <c r="C260">
        <v>53.8</v>
      </c>
      <c r="D260" s="1">
        <v>35796</v>
      </c>
      <c r="E260">
        <v>30</v>
      </c>
      <c r="F260">
        <v>48</v>
      </c>
      <c r="G260">
        <v>22</v>
      </c>
      <c r="H260">
        <v>8</v>
      </c>
      <c r="I260">
        <v>57.1</v>
      </c>
      <c r="J260">
        <v>49.4</v>
      </c>
      <c r="L260">
        <v>55.1</v>
      </c>
      <c r="P260">
        <v>71.599999999999994</v>
      </c>
      <c r="AG260" s="1">
        <v>26085</v>
      </c>
      <c r="AH260">
        <v>98.699996999999996</v>
      </c>
      <c r="AI260" s="4">
        <f t="shared" si="62"/>
        <v>-9.3345380708985352E-3</v>
      </c>
      <c r="AJ260" s="4">
        <f t="shared" si="64"/>
        <v>0.35726066615428126</v>
      </c>
      <c r="AK260">
        <v>54.2</v>
      </c>
      <c r="AL260">
        <f t="shared" si="65"/>
        <v>47.2</v>
      </c>
      <c r="AZ260" s="3">
        <v>26054</v>
      </c>
      <c r="BA260" s="2">
        <v>54.5</v>
      </c>
      <c r="BB260" s="2" t="str">
        <f t="shared" si="66"/>
        <v>+</v>
      </c>
      <c r="BC260" s="2">
        <v>59.6</v>
      </c>
      <c r="BD260" s="8" t="str">
        <f t="shared" si="67"/>
        <v>+</v>
      </c>
      <c r="BE260" s="2">
        <v>58.1</v>
      </c>
      <c r="BF260" s="8" t="str">
        <f t="shared" si="68"/>
        <v>+</v>
      </c>
      <c r="BG260" s="2">
        <v>45.7</v>
      </c>
      <c r="BH260" s="8" t="str">
        <f t="shared" si="69"/>
        <v>+</v>
      </c>
      <c r="BI260" s="2">
        <v>48.9</v>
      </c>
      <c r="BJ260" s="8" t="str">
        <f t="shared" si="70"/>
        <v>+</v>
      </c>
      <c r="BK260" s="2">
        <v>55.5</v>
      </c>
      <c r="BL260" s="8" t="str">
        <f t="shared" si="71"/>
        <v>+</v>
      </c>
      <c r="BM260" s="2"/>
      <c r="BN260" s="8" t="str">
        <f t="shared" si="72"/>
        <v>+</v>
      </c>
      <c r="BO260" s="2">
        <v>70.8</v>
      </c>
      <c r="BP260" s="8" t="str">
        <f t="shared" si="63"/>
        <v>+</v>
      </c>
      <c r="BQ260" s="2"/>
      <c r="BR260" s="8" t="str">
        <f t="shared" si="73"/>
        <v>+</v>
      </c>
      <c r="BS260" s="2"/>
      <c r="BT260" s="8" t="str">
        <f t="shared" si="74"/>
        <v>+</v>
      </c>
      <c r="BU260" s="2"/>
      <c r="BV260" s="8" t="str">
        <f t="shared" si="75"/>
        <v>+</v>
      </c>
    </row>
    <row r="261" spans="1:74" x14ac:dyDescent="0.25">
      <c r="A261" s="1"/>
      <c r="B261" s="1">
        <v>35765</v>
      </c>
      <c r="C261">
        <v>54.5</v>
      </c>
      <c r="D261" s="1">
        <v>35765</v>
      </c>
      <c r="E261">
        <v>24</v>
      </c>
      <c r="F261">
        <v>54</v>
      </c>
      <c r="G261">
        <v>22</v>
      </c>
      <c r="H261">
        <v>2</v>
      </c>
      <c r="I261">
        <v>57.2</v>
      </c>
      <c r="J261">
        <v>47.9</v>
      </c>
      <c r="L261">
        <v>59</v>
      </c>
      <c r="P261">
        <v>78.099999999999994</v>
      </c>
      <c r="AG261" s="1">
        <v>26115</v>
      </c>
      <c r="AH261">
        <v>95.580001999999993</v>
      </c>
      <c r="AI261" s="4">
        <f t="shared" ref="AI261:AI324" si="76">(AH261-AH260)/AH260</f>
        <v>-3.161089255149626E-2</v>
      </c>
      <c r="AJ261" s="4">
        <f t="shared" si="64"/>
        <v>0.22459959418579381</v>
      </c>
      <c r="AK261">
        <v>53.8</v>
      </c>
      <c r="AL261">
        <f t="shared" si="65"/>
        <v>51.1</v>
      </c>
      <c r="AZ261" s="3">
        <v>26085</v>
      </c>
      <c r="BA261" s="2">
        <v>54.2</v>
      </c>
      <c r="BB261" s="2" t="str">
        <f t="shared" si="66"/>
        <v>-</v>
      </c>
      <c r="BC261" s="2">
        <v>57</v>
      </c>
      <c r="BD261" s="8" t="str">
        <f t="shared" si="67"/>
        <v>-</v>
      </c>
      <c r="BE261" s="2">
        <v>58.9</v>
      </c>
      <c r="BF261" s="8" t="str">
        <f t="shared" si="68"/>
        <v>+</v>
      </c>
      <c r="BG261" s="2">
        <v>47.4</v>
      </c>
      <c r="BH261" s="8" t="str">
        <f t="shared" si="69"/>
        <v>+</v>
      </c>
      <c r="BI261" s="2">
        <v>49.4</v>
      </c>
      <c r="BJ261" s="8" t="str">
        <f t="shared" si="70"/>
        <v>+</v>
      </c>
      <c r="BK261" s="2">
        <v>55.1</v>
      </c>
      <c r="BL261" s="8" t="str">
        <f t="shared" si="71"/>
        <v>-</v>
      </c>
      <c r="BM261" s="2"/>
      <c r="BN261" s="8" t="str">
        <f t="shared" si="72"/>
        <v>+</v>
      </c>
      <c r="BO261" s="2">
        <v>71.599999999999994</v>
      </c>
      <c r="BP261" s="8" t="str">
        <f t="shared" si="63"/>
        <v>+</v>
      </c>
      <c r="BQ261" s="2"/>
      <c r="BR261" s="8" t="str">
        <f t="shared" si="73"/>
        <v>+</v>
      </c>
      <c r="BS261" s="2"/>
      <c r="BT261" s="8" t="str">
        <f t="shared" si="74"/>
        <v>+</v>
      </c>
      <c r="BU261" s="2"/>
      <c r="BV261" s="8" t="str">
        <f t="shared" si="75"/>
        <v>+</v>
      </c>
    </row>
    <row r="262" spans="1:74" x14ac:dyDescent="0.25">
      <c r="A262" s="1"/>
      <c r="B262" s="1">
        <v>35735</v>
      </c>
      <c r="C262">
        <v>55.7</v>
      </c>
      <c r="D262" s="1">
        <v>35735</v>
      </c>
      <c r="E262">
        <v>28</v>
      </c>
      <c r="F262">
        <v>54</v>
      </c>
      <c r="G262">
        <v>18</v>
      </c>
      <c r="H262">
        <v>10</v>
      </c>
      <c r="I262">
        <v>57.4</v>
      </c>
      <c r="J262">
        <v>47.4</v>
      </c>
      <c r="L262">
        <v>58.9</v>
      </c>
      <c r="P262">
        <v>72.599999999999994</v>
      </c>
      <c r="AG262" s="1">
        <v>26146</v>
      </c>
      <c r="AH262">
        <v>99.029999000000004</v>
      </c>
      <c r="AI262" s="4">
        <f t="shared" si="76"/>
        <v>3.6095385308738646E-2</v>
      </c>
      <c r="AJ262" s="4">
        <f t="shared" si="64"/>
        <v>0.21479394804197552</v>
      </c>
      <c r="AK262">
        <v>54.4</v>
      </c>
      <c r="AL262">
        <f t="shared" si="65"/>
        <v>49.5</v>
      </c>
      <c r="AZ262" s="3">
        <v>26115</v>
      </c>
      <c r="BA262" s="2">
        <v>53.8</v>
      </c>
      <c r="BB262" s="2" t="str">
        <f t="shared" si="66"/>
        <v>-</v>
      </c>
      <c r="BC262" s="2">
        <v>57.9</v>
      </c>
      <c r="BD262" s="8" t="str">
        <f t="shared" si="67"/>
        <v>+</v>
      </c>
      <c r="BE262" s="2">
        <v>55.4</v>
      </c>
      <c r="BF262" s="8" t="str">
        <f t="shared" si="68"/>
        <v>-</v>
      </c>
      <c r="BG262" s="2">
        <v>47.5</v>
      </c>
      <c r="BH262" s="8" t="str">
        <f t="shared" si="69"/>
        <v>+</v>
      </c>
      <c r="BI262" s="2">
        <v>47.9</v>
      </c>
      <c r="BJ262" s="8" t="str">
        <f t="shared" si="70"/>
        <v>-</v>
      </c>
      <c r="BK262" s="2">
        <v>59</v>
      </c>
      <c r="BL262" s="8" t="str">
        <f t="shared" si="71"/>
        <v>+</v>
      </c>
      <c r="BM262" s="2"/>
      <c r="BN262" s="8" t="str">
        <f t="shared" si="72"/>
        <v>+</v>
      </c>
      <c r="BO262" s="2">
        <v>78.099999999999994</v>
      </c>
      <c r="BP262" s="8" t="str">
        <f t="shared" si="63"/>
        <v>+</v>
      </c>
      <c r="BQ262" s="2"/>
      <c r="BR262" s="8" t="str">
        <f t="shared" si="73"/>
        <v>+</v>
      </c>
      <c r="BS262" s="2"/>
      <c r="BT262" s="8" t="str">
        <f t="shared" si="74"/>
        <v>+</v>
      </c>
      <c r="BU262" s="2"/>
      <c r="BV262" s="8" t="str">
        <f t="shared" si="75"/>
        <v>+</v>
      </c>
    </row>
    <row r="263" spans="1:74" x14ac:dyDescent="0.25">
      <c r="A263" s="1"/>
      <c r="B263" s="1">
        <v>35704</v>
      </c>
      <c r="C263">
        <v>56.4</v>
      </c>
      <c r="D263" s="1">
        <v>35704</v>
      </c>
      <c r="E263">
        <v>34</v>
      </c>
      <c r="F263">
        <v>51</v>
      </c>
      <c r="G263">
        <v>15</v>
      </c>
      <c r="H263">
        <v>19</v>
      </c>
      <c r="I263">
        <v>60.9</v>
      </c>
      <c r="J263">
        <v>49.7</v>
      </c>
      <c r="L263">
        <v>50.9</v>
      </c>
      <c r="P263">
        <v>72.400000000000006</v>
      </c>
      <c r="AG263" s="1">
        <v>26177</v>
      </c>
      <c r="AH263">
        <v>98.339995999999999</v>
      </c>
      <c r="AI263" s="4">
        <f t="shared" si="76"/>
        <v>-6.9676159443362645E-3</v>
      </c>
      <c r="AJ263" s="4">
        <f t="shared" si="64"/>
        <v>0.16654795374087941</v>
      </c>
      <c r="AK263">
        <v>53.6</v>
      </c>
      <c r="AL263">
        <f t="shared" si="65"/>
        <v>47.3</v>
      </c>
      <c r="AZ263" s="3">
        <v>26146</v>
      </c>
      <c r="BA263" s="2">
        <v>54.4</v>
      </c>
      <c r="BB263" s="2" t="str">
        <f t="shared" si="66"/>
        <v>+</v>
      </c>
      <c r="BC263" s="2">
        <v>57.8</v>
      </c>
      <c r="BD263" s="8" t="str">
        <f t="shared" si="67"/>
        <v>-</v>
      </c>
      <c r="BE263" s="2">
        <v>56.8</v>
      </c>
      <c r="BF263" s="8" t="str">
        <f t="shared" si="68"/>
        <v>+</v>
      </c>
      <c r="BG263" s="2">
        <v>49.5</v>
      </c>
      <c r="BH263" s="8" t="str">
        <f t="shared" si="69"/>
        <v>+</v>
      </c>
      <c r="BI263" s="2">
        <v>47.4</v>
      </c>
      <c r="BJ263" s="8" t="str">
        <f t="shared" si="70"/>
        <v>-</v>
      </c>
      <c r="BK263" s="2">
        <v>58.9</v>
      </c>
      <c r="BL263" s="8" t="str">
        <f t="shared" si="71"/>
        <v>-</v>
      </c>
      <c r="BM263" s="2"/>
      <c r="BN263" s="8" t="str">
        <f t="shared" si="72"/>
        <v>+</v>
      </c>
      <c r="BO263" s="2">
        <v>72.599999999999994</v>
      </c>
      <c r="BP263" s="8" t="str">
        <f t="shared" ref="BP263:BP326" si="77">IF(OR(BO263&gt;BO262,BO263=BO262),"+","-")</f>
        <v>-</v>
      </c>
      <c r="BQ263" s="2"/>
      <c r="BR263" s="8" t="str">
        <f t="shared" si="73"/>
        <v>+</v>
      </c>
      <c r="BS263" s="2"/>
      <c r="BT263" s="8" t="str">
        <f t="shared" si="74"/>
        <v>+</v>
      </c>
      <c r="BU263" s="2"/>
      <c r="BV263" s="8" t="str">
        <f t="shared" si="75"/>
        <v>+</v>
      </c>
    </row>
    <row r="264" spans="1:74" x14ac:dyDescent="0.25">
      <c r="A264" s="1"/>
      <c r="B264" s="1">
        <v>35674</v>
      </c>
      <c r="C264">
        <v>53.9</v>
      </c>
      <c r="D264" s="1">
        <v>35674</v>
      </c>
      <c r="E264">
        <v>31</v>
      </c>
      <c r="F264">
        <v>51</v>
      </c>
      <c r="G264">
        <v>18</v>
      </c>
      <c r="H264">
        <v>13</v>
      </c>
      <c r="I264">
        <v>55.4</v>
      </c>
      <c r="J264">
        <v>48.9</v>
      </c>
      <c r="L264">
        <v>40.200000000000003</v>
      </c>
      <c r="P264">
        <v>52.3</v>
      </c>
      <c r="AG264" s="1">
        <v>26207</v>
      </c>
      <c r="AH264">
        <v>94.230002999999996</v>
      </c>
      <c r="AI264" s="4">
        <f t="shared" si="76"/>
        <v>-4.1793707211458531E-2</v>
      </c>
      <c r="AJ264" s="4">
        <f t="shared" si="64"/>
        <v>0.13189192792792789</v>
      </c>
      <c r="AK264">
        <v>55.1</v>
      </c>
      <c r="AL264">
        <f t="shared" si="65"/>
        <v>44.1</v>
      </c>
      <c r="AZ264" s="3">
        <v>26177</v>
      </c>
      <c r="BA264" s="2">
        <v>53.6</v>
      </c>
      <c r="BB264" s="2" t="str">
        <f t="shared" si="66"/>
        <v>-</v>
      </c>
      <c r="BC264" s="2">
        <v>58.4</v>
      </c>
      <c r="BD264" s="8" t="str">
        <f t="shared" si="67"/>
        <v>+</v>
      </c>
      <c r="BE264" s="2">
        <v>55.6</v>
      </c>
      <c r="BF264" s="8" t="str">
        <f t="shared" si="68"/>
        <v>-</v>
      </c>
      <c r="BG264" s="2">
        <v>48.4</v>
      </c>
      <c r="BH264" s="8" t="str">
        <f t="shared" si="69"/>
        <v>-</v>
      </c>
      <c r="BI264" s="2">
        <v>49.7</v>
      </c>
      <c r="BJ264" s="8" t="str">
        <f t="shared" si="70"/>
        <v>+</v>
      </c>
      <c r="BK264" s="2">
        <v>50.9</v>
      </c>
      <c r="BL264" s="8" t="str">
        <f t="shared" si="71"/>
        <v>-</v>
      </c>
      <c r="BM264" s="2"/>
      <c r="BN264" s="8" t="str">
        <f t="shared" si="72"/>
        <v>+</v>
      </c>
      <c r="BO264" s="2">
        <v>72.400000000000006</v>
      </c>
      <c r="BP264" s="8" t="str">
        <f t="shared" si="77"/>
        <v>-</v>
      </c>
      <c r="BQ264" s="2"/>
      <c r="BR264" s="8" t="str">
        <f t="shared" si="73"/>
        <v>+</v>
      </c>
      <c r="BS264" s="2"/>
      <c r="BT264" s="8" t="str">
        <f t="shared" si="74"/>
        <v>+</v>
      </c>
      <c r="BU264" s="2"/>
      <c r="BV264" s="8" t="str">
        <f t="shared" si="75"/>
        <v>+</v>
      </c>
    </row>
    <row r="265" spans="1:74" x14ac:dyDescent="0.25">
      <c r="A265" s="1"/>
      <c r="B265" s="1">
        <v>35643</v>
      </c>
      <c r="C265">
        <v>56.3</v>
      </c>
      <c r="D265" s="1">
        <v>35643</v>
      </c>
      <c r="E265">
        <v>35</v>
      </c>
      <c r="F265">
        <v>50</v>
      </c>
      <c r="G265">
        <v>15</v>
      </c>
      <c r="H265">
        <v>20</v>
      </c>
      <c r="I265">
        <v>60.3</v>
      </c>
      <c r="J265">
        <v>50.9</v>
      </c>
      <c r="L265">
        <v>38.1</v>
      </c>
      <c r="P265">
        <v>51.7</v>
      </c>
      <c r="AG265" s="1">
        <v>26238</v>
      </c>
      <c r="AH265">
        <v>93.989998</v>
      </c>
      <c r="AI265" s="4">
        <f t="shared" si="76"/>
        <v>-2.5470125475852579E-3</v>
      </c>
      <c r="AJ265" s="4">
        <f t="shared" si="64"/>
        <v>7.7866986623864265E-2</v>
      </c>
      <c r="AK265">
        <v>55</v>
      </c>
      <c r="AL265">
        <f t="shared" si="65"/>
        <v>42.4</v>
      </c>
      <c r="AZ265" s="3">
        <v>26207</v>
      </c>
      <c r="BA265" s="2">
        <v>55.1</v>
      </c>
      <c r="BB265" s="2" t="str">
        <f t="shared" si="66"/>
        <v>+</v>
      </c>
      <c r="BC265" s="2">
        <v>61</v>
      </c>
      <c r="BD265" s="8" t="str">
        <f t="shared" si="67"/>
        <v>+</v>
      </c>
      <c r="BE265" s="2">
        <v>59.3</v>
      </c>
      <c r="BF265" s="8" t="str">
        <f t="shared" si="68"/>
        <v>+</v>
      </c>
      <c r="BG265" s="2">
        <v>53</v>
      </c>
      <c r="BH265" s="8" t="str">
        <f t="shared" si="69"/>
        <v>+</v>
      </c>
      <c r="BI265" s="2">
        <v>48.9</v>
      </c>
      <c r="BJ265" s="8" t="str">
        <f t="shared" si="70"/>
        <v>-</v>
      </c>
      <c r="BK265" s="2">
        <v>40.200000000000003</v>
      </c>
      <c r="BL265" s="8" t="str">
        <f t="shared" si="71"/>
        <v>-</v>
      </c>
      <c r="BM265" s="2"/>
      <c r="BN265" s="8" t="str">
        <f t="shared" si="72"/>
        <v>+</v>
      </c>
      <c r="BO265" s="2">
        <v>52.3</v>
      </c>
      <c r="BP265" s="8" t="str">
        <f t="shared" si="77"/>
        <v>-</v>
      </c>
      <c r="BQ265" s="2"/>
      <c r="BR265" s="8" t="str">
        <f t="shared" si="73"/>
        <v>+</v>
      </c>
      <c r="BS265" s="2"/>
      <c r="BT265" s="8" t="str">
        <f t="shared" si="74"/>
        <v>+</v>
      </c>
      <c r="BU265" s="2"/>
      <c r="BV265" s="8" t="str">
        <f t="shared" si="75"/>
        <v>+</v>
      </c>
    </row>
    <row r="266" spans="1:74" x14ac:dyDescent="0.25">
      <c r="A266" s="1"/>
      <c r="B266" s="1">
        <v>35612</v>
      </c>
      <c r="C266">
        <v>57.7</v>
      </c>
      <c r="D266" s="1">
        <v>35612</v>
      </c>
      <c r="E266">
        <v>37</v>
      </c>
      <c r="F266">
        <v>50</v>
      </c>
      <c r="G266">
        <v>13</v>
      </c>
      <c r="H266">
        <v>24</v>
      </c>
      <c r="I266">
        <v>61.3</v>
      </c>
      <c r="J266">
        <v>50.9</v>
      </c>
      <c r="L266">
        <v>41.6</v>
      </c>
      <c r="P266">
        <v>53.9</v>
      </c>
      <c r="AG266" s="1">
        <v>26268</v>
      </c>
      <c r="AH266">
        <v>102.089996</v>
      </c>
      <c r="AI266" s="4">
        <f t="shared" si="76"/>
        <v>8.6179361340128977E-2</v>
      </c>
      <c r="AJ266" s="4">
        <f t="shared" si="64"/>
        <v>0.10786753970987432</v>
      </c>
      <c r="AK266">
        <v>52.3</v>
      </c>
      <c r="AL266">
        <f t="shared" si="65"/>
        <v>39.700000000000003</v>
      </c>
      <c r="AZ266" s="3">
        <v>26238</v>
      </c>
      <c r="BA266" s="2">
        <v>55</v>
      </c>
      <c r="BB266" s="2" t="str">
        <f t="shared" si="66"/>
        <v>-</v>
      </c>
      <c r="BC266" s="2">
        <v>61.4</v>
      </c>
      <c r="BD266" s="8" t="str">
        <f t="shared" si="67"/>
        <v>+</v>
      </c>
      <c r="BE266" s="2">
        <v>60.8</v>
      </c>
      <c r="BF266" s="8" t="str">
        <f t="shared" si="68"/>
        <v>+</v>
      </c>
      <c r="BG266" s="2">
        <v>49.8</v>
      </c>
      <c r="BH266" s="8" t="str">
        <f t="shared" si="69"/>
        <v>-</v>
      </c>
      <c r="BI266" s="2">
        <v>50.9</v>
      </c>
      <c r="BJ266" s="8" t="str">
        <f t="shared" si="70"/>
        <v>+</v>
      </c>
      <c r="BK266" s="2">
        <v>38.1</v>
      </c>
      <c r="BL266" s="8" t="str">
        <f t="shared" si="71"/>
        <v>-</v>
      </c>
      <c r="BM266" s="2"/>
      <c r="BN266" s="8" t="str">
        <f t="shared" si="72"/>
        <v>+</v>
      </c>
      <c r="BO266" s="2">
        <v>51.7</v>
      </c>
      <c r="BP266" s="8" t="str">
        <f t="shared" si="77"/>
        <v>-</v>
      </c>
      <c r="BQ266" s="2"/>
      <c r="BR266" s="8" t="str">
        <f t="shared" si="73"/>
        <v>+</v>
      </c>
      <c r="BS266" s="2"/>
      <c r="BT266" s="8" t="str">
        <f t="shared" si="74"/>
        <v>+</v>
      </c>
      <c r="BU266" s="2"/>
      <c r="BV266" s="8" t="str">
        <f t="shared" si="75"/>
        <v>+</v>
      </c>
    </row>
    <row r="267" spans="1:74" x14ac:dyDescent="0.25">
      <c r="A267" s="1"/>
      <c r="B267" s="1">
        <v>35582</v>
      </c>
      <c r="C267">
        <v>54.9</v>
      </c>
      <c r="D267" s="1">
        <v>35582</v>
      </c>
      <c r="E267">
        <v>35</v>
      </c>
      <c r="F267">
        <v>51</v>
      </c>
      <c r="G267">
        <v>14</v>
      </c>
      <c r="H267">
        <v>21</v>
      </c>
      <c r="I267">
        <v>59.4</v>
      </c>
      <c r="J267">
        <v>53.3</v>
      </c>
      <c r="L267">
        <v>47.7</v>
      </c>
      <c r="P267">
        <v>65.099999999999994</v>
      </c>
      <c r="AG267" s="1">
        <v>26299</v>
      </c>
      <c r="AH267">
        <v>103.94000200000001</v>
      </c>
      <c r="AI267" s="4">
        <f t="shared" si="76"/>
        <v>1.8121325031690741E-2</v>
      </c>
      <c r="AJ267" s="4">
        <f t="shared" si="64"/>
        <v>8.4063467377872403E-2</v>
      </c>
      <c r="AK267">
        <v>57.6</v>
      </c>
      <c r="AL267">
        <f t="shared" si="65"/>
        <v>45.4</v>
      </c>
      <c r="AZ267" s="3">
        <v>26268</v>
      </c>
      <c r="BA267" s="2">
        <v>52.3</v>
      </c>
      <c r="BB267" s="2" t="str">
        <f t="shared" si="66"/>
        <v>-</v>
      </c>
      <c r="BC267" s="2">
        <v>55.4</v>
      </c>
      <c r="BD267" s="8" t="str">
        <f t="shared" si="67"/>
        <v>-</v>
      </c>
      <c r="BE267" s="2">
        <v>56.1</v>
      </c>
      <c r="BF267" s="8" t="str">
        <f t="shared" si="68"/>
        <v>-</v>
      </c>
      <c r="BG267" s="2">
        <v>49.3</v>
      </c>
      <c r="BH267" s="8" t="str">
        <f t="shared" si="69"/>
        <v>-</v>
      </c>
      <c r="BI267" s="2">
        <v>50.9</v>
      </c>
      <c r="BJ267" s="8" t="str">
        <f t="shared" si="70"/>
        <v>+</v>
      </c>
      <c r="BK267" s="2">
        <v>41.6</v>
      </c>
      <c r="BL267" s="8" t="str">
        <f t="shared" si="71"/>
        <v>+</v>
      </c>
      <c r="BM267" s="2"/>
      <c r="BN267" s="8" t="str">
        <f t="shared" si="72"/>
        <v>+</v>
      </c>
      <c r="BO267" s="2">
        <v>53.9</v>
      </c>
      <c r="BP267" s="8" t="str">
        <f t="shared" si="77"/>
        <v>+</v>
      </c>
      <c r="BQ267" s="2"/>
      <c r="BR267" s="8" t="str">
        <f t="shared" si="73"/>
        <v>+</v>
      </c>
      <c r="BS267" s="2"/>
      <c r="BT267" s="8" t="str">
        <f t="shared" si="74"/>
        <v>+</v>
      </c>
      <c r="BU267" s="2"/>
      <c r="BV267" s="8" t="str">
        <f t="shared" si="75"/>
        <v>+</v>
      </c>
    </row>
    <row r="268" spans="1:74" x14ac:dyDescent="0.25">
      <c r="A268" s="1"/>
      <c r="B268" s="1">
        <v>35551</v>
      </c>
      <c r="C268">
        <v>56.1</v>
      </c>
      <c r="D268" s="1">
        <v>35551</v>
      </c>
      <c r="E268">
        <v>36</v>
      </c>
      <c r="F268">
        <v>58</v>
      </c>
      <c r="G268">
        <v>6</v>
      </c>
      <c r="H268">
        <v>30</v>
      </c>
      <c r="I268">
        <v>62.3</v>
      </c>
      <c r="J268">
        <v>55.2</v>
      </c>
      <c r="L268">
        <v>48.4</v>
      </c>
      <c r="P268">
        <v>79.3</v>
      </c>
      <c r="AG268" s="1">
        <v>26330</v>
      </c>
      <c r="AH268">
        <v>106.57</v>
      </c>
      <c r="AI268" s="4">
        <f t="shared" si="76"/>
        <v>2.5303039728631006E-2</v>
      </c>
      <c r="AJ268" s="4">
        <f t="shared" si="64"/>
        <v>0.10149870801033585</v>
      </c>
      <c r="AK268">
        <v>59.6</v>
      </c>
      <c r="AL268">
        <f t="shared" si="65"/>
        <v>47.9</v>
      </c>
      <c r="AZ268" s="3">
        <v>26299</v>
      </c>
      <c r="BA268" s="2">
        <v>57.6</v>
      </c>
      <c r="BB268" s="2" t="str">
        <f t="shared" si="66"/>
        <v>+</v>
      </c>
      <c r="BC268" s="2">
        <v>63.5</v>
      </c>
      <c r="BD268" s="8" t="str">
        <f t="shared" si="67"/>
        <v>+</v>
      </c>
      <c r="BE268" s="2">
        <v>63.9</v>
      </c>
      <c r="BF268" s="8" t="str">
        <f t="shared" si="68"/>
        <v>+</v>
      </c>
      <c r="BG268" s="2">
        <v>49</v>
      </c>
      <c r="BH268" s="8" t="str">
        <f t="shared" si="69"/>
        <v>-</v>
      </c>
      <c r="BI268" s="2">
        <v>53.3</v>
      </c>
      <c r="BJ268" s="8" t="str">
        <f t="shared" si="70"/>
        <v>+</v>
      </c>
      <c r="BK268" s="2">
        <v>47.7</v>
      </c>
      <c r="BL268" s="8" t="str">
        <f t="shared" si="71"/>
        <v>+</v>
      </c>
      <c r="BM268" s="2"/>
      <c r="BN268" s="8" t="str">
        <f t="shared" si="72"/>
        <v>+</v>
      </c>
      <c r="BO268" s="2">
        <v>65.099999999999994</v>
      </c>
      <c r="BP268" s="8" t="str">
        <f t="shared" si="77"/>
        <v>+</v>
      </c>
      <c r="BQ268" s="2"/>
      <c r="BR268" s="8" t="str">
        <f t="shared" si="73"/>
        <v>+</v>
      </c>
      <c r="BS268" s="2"/>
      <c r="BT268" s="8" t="str">
        <f t="shared" si="74"/>
        <v>+</v>
      </c>
      <c r="BU268" s="2"/>
      <c r="BV268" s="8" t="str">
        <f t="shared" si="75"/>
        <v>+</v>
      </c>
    </row>
    <row r="269" spans="1:74" x14ac:dyDescent="0.25">
      <c r="A269" s="1"/>
      <c r="B269" s="1">
        <v>35521</v>
      </c>
      <c r="C269">
        <v>53.7</v>
      </c>
      <c r="D269" s="1">
        <v>35521</v>
      </c>
      <c r="E269">
        <v>34</v>
      </c>
      <c r="F269">
        <v>56</v>
      </c>
      <c r="G269">
        <v>10</v>
      </c>
      <c r="H269">
        <v>24</v>
      </c>
      <c r="I269">
        <v>56.6</v>
      </c>
      <c r="J269">
        <v>52.6</v>
      </c>
      <c r="L269">
        <v>51.7</v>
      </c>
      <c r="P269">
        <v>74.099999999999994</v>
      </c>
      <c r="AG269" s="1">
        <v>26359</v>
      </c>
      <c r="AH269">
        <v>107.199997</v>
      </c>
      <c r="AI269" s="4">
        <f t="shared" si="76"/>
        <v>5.9115792436896224E-3</v>
      </c>
      <c r="AJ269" s="4">
        <f t="shared" si="64"/>
        <v>6.8687061483143519E-2</v>
      </c>
      <c r="AK269">
        <v>60.6</v>
      </c>
      <c r="AL269">
        <f t="shared" si="65"/>
        <v>54.8</v>
      </c>
      <c r="AZ269" s="3">
        <v>26330</v>
      </c>
      <c r="BA269" s="2">
        <v>59.6</v>
      </c>
      <c r="BB269" s="2" t="str">
        <f t="shared" si="66"/>
        <v>+</v>
      </c>
      <c r="BC269" s="2">
        <v>64.8</v>
      </c>
      <c r="BD269" s="8" t="str">
        <f t="shared" si="67"/>
        <v>+</v>
      </c>
      <c r="BE269" s="2">
        <v>65.599999999999994</v>
      </c>
      <c r="BF269" s="8" t="str">
        <f t="shared" si="68"/>
        <v>+</v>
      </c>
      <c r="BG269" s="2">
        <v>53.3</v>
      </c>
      <c r="BH269" s="8" t="str">
        <f t="shared" si="69"/>
        <v>+</v>
      </c>
      <c r="BI269" s="2">
        <v>55.2</v>
      </c>
      <c r="BJ269" s="8" t="str">
        <f t="shared" si="70"/>
        <v>+</v>
      </c>
      <c r="BK269" s="2">
        <v>48.4</v>
      </c>
      <c r="BL269" s="8" t="str">
        <f t="shared" si="71"/>
        <v>+</v>
      </c>
      <c r="BM269" s="2"/>
      <c r="BN269" s="8" t="str">
        <f t="shared" si="72"/>
        <v>+</v>
      </c>
      <c r="BO269" s="2">
        <v>79.3</v>
      </c>
      <c r="BP269" s="8" t="str">
        <f t="shared" si="77"/>
        <v>+</v>
      </c>
      <c r="BQ269" s="2"/>
      <c r="BR269" s="8" t="str">
        <f t="shared" si="73"/>
        <v>+</v>
      </c>
      <c r="BS269" s="2"/>
      <c r="BT269" s="8" t="str">
        <f t="shared" si="74"/>
        <v>+</v>
      </c>
      <c r="BU269" s="2"/>
      <c r="BV269" s="8" t="str">
        <f t="shared" si="75"/>
        <v>+</v>
      </c>
    </row>
    <row r="270" spans="1:74" x14ac:dyDescent="0.25">
      <c r="A270" s="1"/>
      <c r="B270" s="1">
        <v>35490</v>
      </c>
      <c r="C270">
        <v>53.8</v>
      </c>
      <c r="D270" s="1">
        <v>35490</v>
      </c>
      <c r="E270">
        <v>35</v>
      </c>
      <c r="F270">
        <v>51</v>
      </c>
      <c r="G270">
        <v>14</v>
      </c>
      <c r="H270">
        <v>21</v>
      </c>
      <c r="I270">
        <v>58.6</v>
      </c>
      <c r="J270">
        <v>57.1</v>
      </c>
      <c r="L270">
        <v>51.5</v>
      </c>
      <c r="P270">
        <v>73.900000000000006</v>
      </c>
      <c r="AG270" s="1">
        <v>26390</v>
      </c>
      <c r="AH270">
        <v>107.66999800000001</v>
      </c>
      <c r="AI270" s="4">
        <f t="shared" si="76"/>
        <v>4.3843378092632834E-3</v>
      </c>
      <c r="AJ270" s="4">
        <f t="shared" si="64"/>
        <v>3.5786446439243384E-2</v>
      </c>
      <c r="AK270">
        <v>59.8</v>
      </c>
      <c r="AL270">
        <f t="shared" si="65"/>
        <v>51.2</v>
      </c>
      <c r="AZ270" s="3">
        <v>26359</v>
      </c>
      <c r="BA270" s="2">
        <v>60.6</v>
      </c>
      <c r="BB270" s="2" t="str">
        <f t="shared" si="66"/>
        <v>+</v>
      </c>
      <c r="BC270" s="2">
        <v>66</v>
      </c>
      <c r="BD270" s="8" t="str">
        <f t="shared" si="67"/>
        <v>+</v>
      </c>
      <c r="BE270" s="2">
        <v>67.7</v>
      </c>
      <c r="BF270" s="8" t="str">
        <f t="shared" si="68"/>
        <v>+</v>
      </c>
      <c r="BG270" s="2">
        <v>54.4</v>
      </c>
      <c r="BH270" s="8" t="str">
        <f t="shared" si="69"/>
        <v>+</v>
      </c>
      <c r="BI270" s="2">
        <v>52.6</v>
      </c>
      <c r="BJ270" s="8" t="str">
        <f t="shared" si="70"/>
        <v>-</v>
      </c>
      <c r="BK270" s="2">
        <v>51.7</v>
      </c>
      <c r="BL270" s="8" t="str">
        <f t="shared" si="71"/>
        <v>+</v>
      </c>
      <c r="BM270" s="2"/>
      <c r="BN270" s="8" t="str">
        <f t="shared" si="72"/>
        <v>+</v>
      </c>
      <c r="BO270" s="2">
        <v>74.099999999999994</v>
      </c>
      <c r="BP270" s="8" t="str">
        <f t="shared" si="77"/>
        <v>-</v>
      </c>
      <c r="BQ270" s="2"/>
      <c r="BR270" s="8" t="str">
        <f t="shared" si="73"/>
        <v>+</v>
      </c>
      <c r="BS270" s="2"/>
      <c r="BT270" s="8" t="str">
        <f t="shared" si="74"/>
        <v>+</v>
      </c>
      <c r="BU270" s="2"/>
      <c r="BV270" s="8" t="str">
        <f t="shared" si="75"/>
        <v>+</v>
      </c>
    </row>
    <row r="271" spans="1:74" x14ac:dyDescent="0.25">
      <c r="A271" s="1"/>
      <c r="B271" s="1">
        <v>35462</v>
      </c>
      <c r="C271">
        <v>53.1</v>
      </c>
      <c r="D271" s="1">
        <v>35462</v>
      </c>
      <c r="E271">
        <v>31</v>
      </c>
      <c r="F271">
        <v>51</v>
      </c>
      <c r="G271">
        <v>18</v>
      </c>
      <c r="H271">
        <v>13</v>
      </c>
      <c r="I271">
        <v>57.6</v>
      </c>
      <c r="J271">
        <v>55</v>
      </c>
      <c r="L271">
        <v>52.3</v>
      </c>
      <c r="P271">
        <v>73.400000000000006</v>
      </c>
      <c r="AG271" s="1">
        <v>26420</v>
      </c>
      <c r="AH271">
        <v>109.529999</v>
      </c>
      <c r="AI271" s="4">
        <f t="shared" si="76"/>
        <v>1.7275016574254946E-2</v>
      </c>
      <c r="AJ271" s="4">
        <f t="shared" si="64"/>
        <v>9.936768340964619E-2</v>
      </c>
      <c r="AK271">
        <v>59.3</v>
      </c>
      <c r="AL271">
        <f t="shared" si="65"/>
        <v>54.5</v>
      </c>
      <c r="AZ271" s="3">
        <v>26390</v>
      </c>
      <c r="BA271" s="2">
        <v>59.8</v>
      </c>
      <c r="BB271" s="2" t="str">
        <f t="shared" si="66"/>
        <v>-</v>
      </c>
      <c r="BC271" s="2">
        <v>64.599999999999994</v>
      </c>
      <c r="BD271" s="8" t="str">
        <f t="shared" si="67"/>
        <v>-</v>
      </c>
      <c r="BE271" s="2">
        <v>63.5</v>
      </c>
      <c r="BF271" s="8" t="str">
        <f t="shared" si="68"/>
        <v>-</v>
      </c>
      <c r="BG271" s="2">
        <v>53.9</v>
      </c>
      <c r="BH271" s="8" t="str">
        <f t="shared" si="69"/>
        <v>-</v>
      </c>
      <c r="BI271" s="2">
        <v>57.1</v>
      </c>
      <c r="BJ271" s="8" t="str">
        <f t="shared" si="70"/>
        <v>+</v>
      </c>
      <c r="BK271" s="2">
        <v>51.5</v>
      </c>
      <c r="BL271" s="8" t="str">
        <f t="shared" si="71"/>
        <v>-</v>
      </c>
      <c r="BM271" s="2"/>
      <c r="BN271" s="8" t="str">
        <f t="shared" si="72"/>
        <v>+</v>
      </c>
      <c r="BO271" s="2">
        <v>73.900000000000006</v>
      </c>
      <c r="BP271" s="8" t="str">
        <f t="shared" si="77"/>
        <v>-</v>
      </c>
      <c r="BQ271" s="2"/>
      <c r="BR271" s="8" t="str">
        <f t="shared" si="73"/>
        <v>+</v>
      </c>
      <c r="BS271" s="2"/>
      <c r="BT271" s="8" t="str">
        <f t="shared" si="74"/>
        <v>+</v>
      </c>
      <c r="BU271" s="2"/>
      <c r="BV271" s="8" t="str">
        <f t="shared" si="75"/>
        <v>+</v>
      </c>
    </row>
    <row r="272" spans="1:74" x14ac:dyDescent="0.25">
      <c r="A272" s="1"/>
      <c r="B272" s="1">
        <v>35431</v>
      </c>
      <c r="C272">
        <v>53.8</v>
      </c>
      <c r="D272" s="1">
        <v>35431</v>
      </c>
      <c r="E272">
        <v>28</v>
      </c>
      <c r="F272">
        <v>53</v>
      </c>
      <c r="G272">
        <v>19</v>
      </c>
      <c r="H272">
        <v>9</v>
      </c>
      <c r="I272">
        <v>57</v>
      </c>
      <c r="J272">
        <v>56.1</v>
      </c>
      <c r="L272">
        <v>53.1</v>
      </c>
      <c r="P272">
        <v>71.400000000000006</v>
      </c>
      <c r="AG272" s="1">
        <v>26451</v>
      </c>
      <c r="AH272">
        <v>107.139999</v>
      </c>
      <c r="AI272" s="4">
        <f t="shared" si="76"/>
        <v>-2.1820505996717855E-2</v>
      </c>
      <c r="AJ272" s="4">
        <f t="shared" ref="AJ272:AJ335" si="78">(AH272-AH260)/AH260</f>
        <v>8.5511674331661902E-2</v>
      </c>
      <c r="AK272">
        <v>61.4</v>
      </c>
      <c r="AL272">
        <f t="shared" ref="AL272:AL335" si="79">AK260</f>
        <v>54.2</v>
      </c>
      <c r="AZ272" s="3">
        <v>26420</v>
      </c>
      <c r="BA272" s="2">
        <v>59.3</v>
      </c>
      <c r="BB272" s="2" t="str">
        <f t="shared" si="66"/>
        <v>-</v>
      </c>
      <c r="BC272" s="2">
        <v>63</v>
      </c>
      <c r="BD272" s="8" t="str">
        <f t="shared" si="67"/>
        <v>-</v>
      </c>
      <c r="BE272" s="2">
        <v>62.6</v>
      </c>
      <c r="BF272" s="8" t="str">
        <f t="shared" si="68"/>
        <v>-</v>
      </c>
      <c r="BG272" s="2">
        <v>55.9</v>
      </c>
      <c r="BH272" s="8" t="str">
        <f t="shared" si="69"/>
        <v>+</v>
      </c>
      <c r="BI272" s="2">
        <v>55</v>
      </c>
      <c r="BJ272" s="8" t="str">
        <f t="shared" si="70"/>
        <v>-</v>
      </c>
      <c r="BK272" s="2">
        <v>52.3</v>
      </c>
      <c r="BL272" s="8" t="str">
        <f t="shared" si="71"/>
        <v>+</v>
      </c>
      <c r="BM272" s="2"/>
      <c r="BN272" s="8" t="str">
        <f t="shared" si="72"/>
        <v>+</v>
      </c>
      <c r="BO272" s="2">
        <v>73.400000000000006</v>
      </c>
      <c r="BP272" s="8" t="str">
        <f t="shared" si="77"/>
        <v>-</v>
      </c>
      <c r="BQ272" s="2"/>
      <c r="BR272" s="8" t="str">
        <f t="shared" si="73"/>
        <v>+</v>
      </c>
      <c r="BS272" s="2"/>
      <c r="BT272" s="8" t="str">
        <f t="shared" si="74"/>
        <v>+</v>
      </c>
      <c r="BU272" s="2"/>
      <c r="BV272" s="8" t="str">
        <f t="shared" si="75"/>
        <v>+</v>
      </c>
    </row>
    <row r="273" spans="1:74" x14ac:dyDescent="0.25">
      <c r="A273" s="1"/>
      <c r="B273" s="1">
        <v>35400</v>
      </c>
      <c r="C273">
        <v>55.2</v>
      </c>
      <c r="D273" s="1">
        <v>35400</v>
      </c>
      <c r="E273">
        <v>31</v>
      </c>
      <c r="F273">
        <v>50</v>
      </c>
      <c r="G273">
        <v>19</v>
      </c>
      <c r="H273">
        <v>12</v>
      </c>
      <c r="I273">
        <v>61.7</v>
      </c>
      <c r="J273">
        <v>57.7</v>
      </c>
      <c r="L273">
        <v>49.6</v>
      </c>
      <c r="P273">
        <v>70.2</v>
      </c>
      <c r="AG273" s="1">
        <v>26481</v>
      </c>
      <c r="AH273">
        <v>107.389999</v>
      </c>
      <c r="AI273" s="4">
        <f t="shared" si="76"/>
        <v>2.3333955789937985E-3</v>
      </c>
      <c r="AJ273" s="4">
        <f t="shared" si="78"/>
        <v>0.12356138054904006</v>
      </c>
      <c r="AK273">
        <v>58.6</v>
      </c>
      <c r="AL273">
        <f t="shared" si="79"/>
        <v>53.8</v>
      </c>
      <c r="AZ273" s="3">
        <v>26451</v>
      </c>
      <c r="BA273" s="2">
        <v>61.4</v>
      </c>
      <c r="BB273" s="2" t="str">
        <f t="shared" si="66"/>
        <v>+</v>
      </c>
      <c r="BC273" s="2">
        <v>66.900000000000006</v>
      </c>
      <c r="BD273" s="8" t="str">
        <f t="shared" si="67"/>
        <v>+</v>
      </c>
      <c r="BE273" s="2">
        <v>65.7</v>
      </c>
      <c r="BF273" s="8" t="str">
        <f t="shared" si="68"/>
        <v>+</v>
      </c>
      <c r="BG273" s="2">
        <v>56</v>
      </c>
      <c r="BH273" s="8" t="str">
        <f t="shared" si="69"/>
        <v>+</v>
      </c>
      <c r="BI273" s="2">
        <v>56.1</v>
      </c>
      <c r="BJ273" s="8" t="str">
        <f t="shared" si="70"/>
        <v>+</v>
      </c>
      <c r="BK273" s="2">
        <v>53.1</v>
      </c>
      <c r="BL273" s="8" t="str">
        <f t="shared" si="71"/>
        <v>+</v>
      </c>
      <c r="BM273" s="2"/>
      <c r="BN273" s="8" t="str">
        <f t="shared" si="72"/>
        <v>+</v>
      </c>
      <c r="BO273" s="2">
        <v>71.400000000000006</v>
      </c>
      <c r="BP273" s="8" t="str">
        <f t="shared" si="77"/>
        <v>-</v>
      </c>
      <c r="BQ273" s="2"/>
      <c r="BR273" s="8" t="str">
        <f t="shared" si="73"/>
        <v>+</v>
      </c>
      <c r="BS273" s="2"/>
      <c r="BT273" s="8" t="str">
        <f t="shared" si="74"/>
        <v>+</v>
      </c>
      <c r="BU273" s="2"/>
      <c r="BV273" s="8" t="str">
        <f t="shared" si="75"/>
        <v>+</v>
      </c>
    </row>
    <row r="274" spans="1:74" x14ac:dyDescent="0.25">
      <c r="A274" s="1"/>
      <c r="B274" s="1">
        <v>35370</v>
      </c>
      <c r="C274">
        <v>53</v>
      </c>
      <c r="D274" s="1">
        <v>35370</v>
      </c>
      <c r="E274">
        <v>28</v>
      </c>
      <c r="F274">
        <v>55</v>
      </c>
      <c r="G274">
        <v>17</v>
      </c>
      <c r="H274">
        <v>11</v>
      </c>
      <c r="I274">
        <v>56.9</v>
      </c>
      <c r="J274">
        <v>61.7</v>
      </c>
      <c r="L274">
        <v>46.7</v>
      </c>
      <c r="P274">
        <v>70.599999999999994</v>
      </c>
      <c r="AG274" s="1">
        <v>26512</v>
      </c>
      <c r="AH274">
        <v>111.089996</v>
      </c>
      <c r="AI274" s="4">
        <f t="shared" si="76"/>
        <v>3.4453832148745957E-2</v>
      </c>
      <c r="AJ274" s="4">
        <f t="shared" si="78"/>
        <v>0.12178124933637528</v>
      </c>
      <c r="AK274">
        <v>60.1</v>
      </c>
      <c r="AL274">
        <f t="shared" si="79"/>
        <v>54.4</v>
      </c>
      <c r="AZ274" s="3">
        <v>26481</v>
      </c>
      <c r="BA274" s="2">
        <v>58.6</v>
      </c>
      <c r="BB274" s="2" t="str">
        <f t="shared" si="66"/>
        <v>-</v>
      </c>
      <c r="BC274" s="2">
        <v>62.1</v>
      </c>
      <c r="BD274" s="8" t="str">
        <f t="shared" si="67"/>
        <v>-</v>
      </c>
      <c r="BE274" s="2">
        <v>62.2</v>
      </c>
      <c r="BF274" s="8" t="str">
        <f t="shared" si="68"/>
        <v>-</v>
      </c>
      <c r="BG274" s="2">
        <v>53.9</v>
      </c>
      <c r="BH274" s="8" t="str">
        <f t="shared" si="69"/>
        <v>-</v>
      </c>
      <c r="BI274" s="2">
        <v>57.7</v>
      </c>
      <c r="BJ274" s="8" t="str">
        <f t="shared" si="70"/>
        <v>+</v>
      </c>
      <c r="BK274" s="2">
        <v>49.6</v>
      </c>
      <c r="BL274" s="8" t="str">
        <f t="shared" si="71"/>
        <v>-</v>
      </c>
      <c r="BM274" s="2"/>
      <c r="BN274" s="8" t="str">
        <f t="shared" si="72"/>
        <v>+</v>
      </c>
      <c r="BO274" s="2">
        <v>70.2</v>
      </c>
      <c r="BP274" s="8" t="str">
        <f t="shared" si="77"/>
        <v>-</v>
      </c>
      <c r="BQ274" s="2"/>
      <c r="BR274" s="8" t="str">
        <f t="shared" si="73"/>
        <v>+</v>
      </c>
      <c r="BS274" s="2"/>
      <c r="BT274" s="8" t="str">
        <f t="shared" si="74"/>
        <v>+</v>
      </c>
      <c r="BU274" s="2"/>
      <c r="BV274" s="8" t="str">
        <f t="shared" si="75"/>
        <v>+</v>
      </c>
    </row>
    <row r="275" spans="1:74" x14ac:dyDescent="0.25">
      <c r="A275" s="1"/>
      <c r="B275" s="1">
        <v>35339</v>
      </c>
      <c r="C275">
        <v>50.5</v>
      </c>
      <c r="D275" s="1">
        <v>35339</v>
      </c>
      <c r="E275">
        <v>24</v>
      </c>
      <c r="F275">
        <v>57</v>
      </c>
      <c r="G275">
        <v>19</v>
      </c>
      <c r="H275">
        <v>5</v>
      </c>
      <c r="I275">
        <v>52.9</v>
      </c>
      <c r="J275">
        <v>62.9</v>
      </c>
      <c r="L275">
        <v>55.5</v>
      </c>
      <c r="P275">
        <v>70.099999999999994</v>
      </c>
      <c r="AG275" s="1">
        <v>26543</v>
      </c>
      <c r="AH275">
        <v>110.550003</v>
      </c>
      <c r="AI275" s="4">
        <f t="shared" si="76"/>
        <v>-4.8608607385312672E-3</v>
      </c>
      <c r="AJ275" s="4">
        <f t="shared" si="78"/>
        <v>0.12416115005739888</v>
      </c>
      <c r="AK275">
        <v>61.7</v>
      </c>
      <c r="AL275">
        <f t="shared" si="79"/>
        <v>53.6</v>
      </c>
      <c r="AZ275" s="3">
        <v>26512</v>
      </c>
      <c r="BA275" s="2">
        <v>60.1</v>
      </c>
      <c r="BB275" s="2" t="str">
        <f t="shared" si="66"/>
        <v>+</v>
      </c>
      <c r="BC275" s="2">
        <v>64.7</v>
      </c>
      <c r="BD275" s="8" t="str">
        <f t="shared" si="67"/>
        <v>+</v>
      </c>
      <c r="BE275" s="2">
        <v>65.3</v>
      </c>
      <c r="BF275" s="8" t="str">
        <f t="shared" si="68"/>
        <v>+</v>
      </c>
      <c r="BG275" s="2">
        <v>52.1</v>
      </c>
      <c r="BH275" s="8" t="str">
        <f t="shared" si="69"/>
        <v>-</v>
      </c>
      <c r="BI275" s="2">
        <v>61.7</v>
      </c>
      <c r="BJ275" s="8" t="str">
        <f t="shared" si="70"/>
        <v>+</v>
      </c>
      <c r="BK275" s="2">
        <v>46.7</v>
      </c>
      <c r="BL275" s="8" t="str">
        <f t="shared" si="71"/>
        <v>-</v>
      </c>
      <c r="BM275" s="2"/>
      <c r="BN275" s="8" t="str">
        <f t="shared" si="72"/>
        <v>+</v>
      </c>
      <c r="BO275" s="2">
        <v>70.599999999999994</v>
      </c>
      <c r="BP275" s="8" t="str">
        <f t="shared" si="77"/>
        <v>+</v>
      </c>
      <c r="BQ275" s="2"/>
      <c r="BR275" s="8" t="str">
        <f t="shared" si="73"/>
        <v>+</v>
      </c>
      <c r="BS275" s="2"/>
      <c r="BT275" s="8" t="str">
        <f t="shared" si="74"/>
        <v>+</v>
      </c>
      <c r="BU275" s="2"/>
      <c r="BV275" s="8" t="str">
        <f t="shared" si="75"/>
        <v>+</v>
      </c>
    </row>
    <row r="276" spans="1:74" x14ac:dyDescent="0.25">
      <c r="A276" s="1"/>
      <c r="B276" s="1">
        <v>35309</v>
      </c>
      <c r="C276">
        <v>51.1</v>
      </c>
      <c r="D276" s="1">
        <v>35309</v>
      </c>
      <c r="E276">
        <v>24</v>
      </c>
      <c r="F276">
        <v>63</v>
      </c>
      <c r="G276">
        <v>13</v>
      </c>
      <c r="H276">
        <v>11</v>
      </c>
      <c r="I276">
        <v>54.6</v>
      </c>
      <c r="J276">
        <v>65.5</v>
      </c>
      <c r="L276">
        <v>56.8</v>
      </c>
      <c r="P276">
        <v>67.8</v>
      </c>
      <c r="AG276" s="1">
        <v>26573</v>
      </c>
      <c r="AH276">
        <v>111.58000199999999</v>
      </c>
      <c r="AI276" s="4">
        <f t="shared" si="76"/>
        <v>9.3170418095781457E-3</v>
      </c>
      <c r="AJ276" s="4">
        <f t="shared" si="78"/>
        <v>0.18412393555797718</v>
      </c>
      <c r="AK276">
        <v>65.099999999999994</v>
      </c>
      <c r="AL276">
        <f t="shared" si="79"/>
        <v>55.1</v>
      </c>
      <c r="AZ276" s="3">
        <v>26543</v>
      </c>
      <c r="BA276" s="2">
        <v>61.7</v>
      </c>
      <c r="BB276" s="2" t="str">
        <f t="shared" si="66"/>
        <v>+</v>
      </c>
      <c r="BC276" s="2">
        <v>65.099999999999994</v>
      </c>
      <c r="BD276" s="8" t="str">
        <f t="shared" si="67"/>
        <v>+</v>
      </c>
      <c r="BE276" s="2">
        <v>63.2</v>
      </c>
      <c r="BF276" s="8" t="str">
        <f t="shared" si="68"/>
        <v>-</v>
      </c>
      <c r="BG276" s="2">
        <v>57.1</v>
      </c>
      <c r="BH276" s="8" t="str">
        <f t="shared" si="69"/>
        <v>+</v>
      </c>
      <c r="BI276" s="2">
        <v>62.9</v>
      </c>
      <c r="BJ276" s="8" t="str">
        <f t="shared" si="70"/>
        <v>+</v>
      </c>
      <c r="BK276" s="2">
        <v>55.5</v>
      </c>
      <c r="BL276" s="8" t="str">
        <f t="shared" si="71"/>
        <v>+</v>
      </c>
      <c r="BM276" s="2"/>
      <c r="BN276" s="8" t="str">
        <f t="shared" si="72"/>
        <v>+</v>
      </c>
      <c r="BO276" s="2">
        <v>70.099999999999994</v>
      </c>
      <c r="BP276" s="8" t="str">
        <f t="shared" si="77"/>
        <v>-</v>
      </c>
      <c r="BQ276" s="2"/>
      <c r="BR276" s="8" t="str">
        <f t="shared" si="73"/>
        <v>+</v>
      </c>
      <c r="BS276" s="2"/>
      <c r="BT276" s="8" t="str">
        <f t="shared" si="74"/>
        <v>+</v>
      </c>
      <c r="BU276" s="2"/>
      <c r="BV276" s="8" t="str">
        <f t="shared" si="75"/>
        <v>+</v>
      </c>
    </row>
    <row r="277" spans="1:74" x14ac:dyDescent="0.25">
      <c r="A277" s="1"/>
      <c r="B277" s="1">
        <v>35278</v>
      </c>
      <c r="C277">
        <v>51.6</v>
      </c>
      <c r="D277" s="1">
        <v>35278</v>
      </c>
      <c r="E277">
        <v>28</v>
      </c>
      <c r="F277">
        <v>53</v>
      </c>
      <c r="G277">
        <v>19</v>
      </c>
      <c r="H277">
        <v>9</v>
      </c>
      <c r="I277">
        <v>54.6</v>
      </c>
      <c r="J277">
        <v>73</v>
      </c>
      <c r="L277">
        <v>63</v>
      </c>
      <c r="P277">
        <v>72</v>
      </c>
      <c r="AG277" s="1">
        <v>26604</v>
      </c>
      <c r="AH277">
        <v>116.66999800000001</v>
      </c>
      <c r="AI277" s="4">
        <f t="shared" si="76"/>
        <v>4.561745750820128E-2</v>
      </c>
      <c r="AJ277" s="4">
        <f t="shared" si="78"/>
        <v>0.24130227133316895</v>
      </c>
      <c r="AK277">
        <v>67</v>
      </c>
      <c r="AL277">
        <f t="shared" si="79"/>
        <v>55</v>
      </c>
      <c r="AZ277" s="3">
        <v>26573</v>
      </c>
      <c r="BA277" s="2">
        <v>65.099999999999994</v>
      </c>
      <c r="BB277" s="2" t="str">
        <f t="shared" si="66"/>
        <v>+</v>
      </c>
      <c r="BC277" s="2">
        <v>69.3</v>
      </c>
      <c r="BD277" s="8" t="str">
        <f t="shared" si="67"/>
        <v>+</v>
      </c>
      <c r="BE277" s="2">
        <v>68.3</v>
      </c>
      <c r="BF277" s="8" t="str">
        <f t="shared" si="68"/>
        <v>+</v>
      </c>
      <c r="BG277" s="2">
        <v>58.6</v>
      </c>
      <c r="BH277" s="8" t="str">
        <f t="shared" si="69"/>
        <v>+</v>
      </c>
      <c r="BI277" s="2">
        <v>65.5</v>
      </c>
      <c r="BJ277" s="8" t="str">
        <f t="shared" si="70"/>
        <v>+</v>
      </c>
      <c r="BK277" s="2">
        <v>56.8</v>
      </c>
      <c r="BL277" s="8" t="str">
        <f t="shared" si="71"/>
        <v>+</v>
      </c>
      <c r="BM277" s="2"/>
      <c r="BN277" s="8" t="str">
        <f t="shared" si="72"/>
        <v>+</v>
      </c>
      <c r="BO277" s="2">
        <v>67.8</v>
      </c>
      <c r="BP277" s="8" t="str">
        <f t="shared" si="77"/>
        <v>-</v>
      </c>
      <c r="BQ277" s="2"/>
      <c r="BR277" s="8" t="str">
        <f t="shared" si="73"/>
        <v>+</v>
      </c>
      <c r="BS277" s="2"/>
      <c r="BT277" s="8" t="str">
        <f t="shared" si="74"/>
        <v>+</v>
      </c>
      <c r="BU277" s="2"/>
      <c r="BV277" s="8" t="str">
        <f t="shared" si="75"/>
        <v>+</v>
      </c>
    </row>
    <row r="278" spans="1:74" x14ac:dyDescent="0.25">
      <c r="A278" s="1"/>
      <c r="B278" s="1">
        <v>35247</v>
      </c>
      <c r="C278">
        <v>49.7</v>
      </c>
      <c r="D278" s="1">
        <v>35247</v>
      </c>
      <c r="E278">
        <v>20</v>
      </c>
      <c r="F278">
        <v>64</v>
      </c>
      <c r="G278">
        <v>16</v>
      </c>
      <c r="H278">
        <v>4</v>
      </c>
      <c r="I278">
        <v>51.9</v>
      </c>
      <c r="J278">
        <v>74.5</v>
      </c>
      <c r="L278">
        <v>63.4</v>
      </c>
      <c r="P278">
        <v>74.5</v>
      </c>
      <c r="AG278" s="1">
        <v>26634</v>
      </c>
      <c r="AH278">
        <v>118.050003</v>
      </c>
      <c r="AI278" s="4">
        <f t="shared" si="76"/>
        <v>1.1828276537726494E-2</v>
      </c>
      <c r="AJ278" s="4">
        <f t="shared" si="78"/>
        <v>0.15633272235606713</v>
      </c>
      <c r="AK278">
        <v>69.900000000000006</v>
      </c>
      <c r="AL278">
        <f t="shared" si="79"/>
        <v>52.3</v>
      </c>
      <c r="AZ278" s="3">
        <v>26604</v>
      </c>
      <c r="BA278" s="2">
        <v>67</v>
      </c>
      <c r="BB278" s="2" t="str">
        <f t="shared" si="66"/>
        <v>+</v>
      </c>
      <c r="BC278" s="2">
        <v>70.8</v>
      </c>
      <c r="BD278" s="8" t="str">
        <f t="shared" si="67"/>
        <v>+</v>
      </c>
      <c r="BE278" s="2">
        <v>66.900000000000006</v>
      </c>
      <c r="BF278" s="8" t="str">
        <f t="shared" si="68"/>
        <v>-</v>
      </c>
      <c r="BG278" s="2">
        <v>59</v>
      </c>
      <c r="BH278" s="8" t="str">
        <f t="shared" si="69"/>
        <v>+</v>
      </c>
      <c r="BI278" s="2">
        <v>73</v>
      </c>
      <c r="BJ278" s="8" t="str">
        <f t="shared" si="70"/>
        <v>+</v>
      </c>
      <c r="BK278" s="2">
        <v>63</v>
      </c>
      <c r="BL278" s="8" t="str">
        <f t="shared" si="71"/>
        <v>+</v>
      </c>
      <c r="BM278" s="2"/>
      <c r="BN278" s="8" t="str">
        <f t="shared" si="72"/>
        <v>+</v>
      </c>
      <c r="BO278" s="2">
        <v>72</v>
      </c>
      <c r="BP278" s="8" t="str">
        <f t="shared" si="77"/>
        <v>+</v>
      </c>
      <c r="BQ278" s="2"/>
      <c r="BR278" s="8" t="str">
        <f t="shared" si="73"/>
        <v>+</v>
      </c>
      <c r="BS278" s="2"/>
      <c r="BT278" s="8" t="str">
        <f t="shared" si="74"/>
        <v>+</v>
      </c>
      <c r="BU278" s="2"/>
      <c r="BV278" s="8" t="str">
        <f t="shared" si="75"/>
        <v>+</v>
      </c>
    </row>
    <row r="279" spans="1:74" x14ac:dyDescent="0.25">
      <c r="A279" s="1"/>
      <c r="B279" s="1">
        <v>35217</v>
      </c>
      <c r="C279">
        <v>53.6</v>
      </c>
      <c r="D279" s="1">
        <v>35217</v>
      </c>
      <c r="E279">
        <v>34</v>
      </c>
      <c r="F279">
        <v>51</v>
      </c>
      <c r="G279">
        <v>15</v>
      </c>
      <c r="H279">
        <v>19</v>
      </c>
      <c r="I279">
        <v>59.4</v>
      </c>
      <c r="J279">
        <v>80.7</v>
      </c>
      <c r="L279">
        <v>62.5</v>
      </c>
      <c r="P279">
        <v>78</v>
      </c>
      <c r="AG279" s="1">
        <v>26665</v>
      </c>
      <c r="AH279">
        <v>116.029999</v>
      </c>
      <c r="AI279" s="4">
        <f t="shared" si="76"/>
        <v>-1.7111426926435573E-2</v>
      </c>
      <c r="AJ279" s="4">
        <f t="shared" si="78"/>
        <v>0.11631707492174183</v>
      </c>
      <c r="AK279">
        <v>70.5</v>
      </c>
      <c r="AL279">
        <f t="shared" si="79"/>
        <v>57.6</v>
      </c>
      <c r="AZ279" s="3">
        <v>26634</v>
      </c>
      <c r="BA279" s="2">
        <v>69.900000000000006</v>
      </c>
      <c r="BB279" s="2" t="str">
        <f t="shared" si="66"/>
        <v>+</v>
      </c>
      <c r="BC279" s="2">
        <v>73</v>
      </c>
      <c r="BD279" s="8" t="str">
        <f t="shared" si="67"/>
        <v>+</v>
      </c>
      <c r="BE279" s="2">
        <v>72.7</v>
      </c>
      <c r="BF279" s="8" t="str">
        <f t="shared" si="68"/>
        <v>+</v>
      </c>
      <c r="BG279" s="2">
        <v>61.7</v>
      </c>
      <c r="BH279" s="8" t="str">
        <f t="shared" si="69"/>
        <v>+</v>
      </c>
      <c r="BI279" s="2">
        <v>74.5</v>
      </c>
      <c r="BJ279" s="8" t="str">
        <f t="shared" si="70"/>
        <v>+</v>
      </c>
      <c r="BK279" s="2">
        <v>63.4</v>
      </c>
      <c r="BL279" s="8" t="str">
        <f t="shared" si="71"/>
        <v>+</v>
      </c>
      <c r="BM279" s="2"/>
      <c r="BN279" s="8" t="str">
        <f t="shared" si="72"/>
        <v>+</v>
      </c>
      <c r="BO279" s="2">
        <v>74.5</v>
      </c>
      <c r="BP279" s="8" t="str">
        <f t="shared" si="77"/>
        <v>+</v>
      </c>
      <c r="BQ279" s="2"/>
      <c r="BR279" s="8" t="str">
        <f t="shared" si="73"/>
        <v>+</v>
      </c>
      <c r="BS279" s="2"/>
      <c r="BT279" s="8" t="str">
        <f t="shared" si="74"/>
        <v>+</v>
      </c>
      <c r="BU279" s="2"/>
      <c r="BV279" s="8" t="str">
        <f t="shared" si="75"/>
        <v>+</v>
      </c>
    </row>
    <row r="280" spans="1:74" x14ac:dyDescent="0.25">
      <c r="A280" s="1"/>
      <c r="B280" s="1">
        <v>35186</v>
      </c>
      <c r="C280">
        <v>49.1</v>
      </c>
      <c r="D280" s="1">
        <v>35186</v>
      </c>
      <c r="E280">
        <v>25</v>
      </c>
      <c r="F280">
        <v>58</v>
      </c>
      <c r="G280">
        <v>17</v>
      </c>
      <c r="H280">
        <v>8</v>
      </c>
      <c r="I280">
        <v>51.7</v>
      </c>
      <c r="J280">
        <v>83.7</v>
      </c>
      <c r="L280">
        <v>61</v>
      </c>
      <c r="P280">
        <v>82.9</v>
      </c>
      <c r="AG280" s="1">
        <v>26696</v>
      </c>
      <c r="AH280">
        <v>111.68</v>
      </c>
      <c r="AI280" s="4">
        <f t="shared" si="76"/>
        <v>-3.7490295936312097E-2</v>
      </c>
      <c r="AJ280" s="4">
        <f t="shared" si="78"/>
        <v>4.7949704419630423E-2</v>
      </c>
      <c r="AK280">
        <v>72.099999999999994</v>
      </c>
      <c r="AL280">
        <f t="shared" si="79"/>
        <v>59.6</v>
      </c>
      <c r="AZ280" s="3">
        <v>26665</v>
      </c>
      <c r="BA280" s="2">
        <v>70.5</v>
      </c>
      <c r="BB280" s="2" t="str">
        <f t="shared" si="66"/>
        <v>+</v>
      </c>
      <c r="BC280" s="2">
        <v>71.900000000000006</v>
      </c>
      <c r="BD280" s="8" t="str">
        <f t="shared" si="67"/>
        <v>-</v>
      </c>
      <c r="BE280" s="2">
        <v>71.8</v>
      </c>
      <c r="BF280" s="8" t="str">
        <f t="shared" si="68"/>
        <v>-</v>
      </c>
      <c r="BG280" s="2">
        <v>63.2</v>
      </c>
      <c r="BH280" s="8" t="str">
        <f t="shared" si="69"/>
        <v>+</v>
      </c>
      <c r="BI280" s="2">
        <v>80.7</v>
      </c>
      <c r="BJ280" s="8" t="str">
        <f t="shared" si="70"/>
        <v>+</v>
      </c>
      <c r="BK280" s="2">
        <v>62.5</v>
      </c>
      <c r="BL280" s="8" t="str">
        <f t="shared" si="71"/>
        <v>-</v>
      </c>
      <c r="BM280" s="2"/>
      <c r="BN280" s="8" t="str">
        <f t="shared" si="72"/>
        <v>+</v>
      </c>
      <c r="BO280" s="2">
        <v>78</v>
      </c>
      <c r="BP280" s="8" t="str">
        <f t="shared" si="77"/>
        <v>+</v>
      </c>
      <c r="BQ280" s="2"/>
      <c r="BR280" s="8" t="str">
        <f t="shared" si="73"/>
        <v>+</v>
      </c>
      <c r="BS280" s="2"/>
      <c r="BT280" s="8" t="str">
        <f t="shared" si="74"/>
        <v>+</v>
      </c>
      <c r="BU280" s="2"/>
      <c r="BV280" s="8" t="str">
        <f t="shared" si="75"/>
        <v>+</v>
      </c>
    </row>
    <row r="281" spans="1:74" x14ac:dyDescent="0.25">
      <c r="A281" s="1"/>
      <c r="B281" s="1">
        <v>35156</v>
      </c>
      <c r="C281">
        <v>49.3</v>
      </c>
      <c r="D281" s="1">
        <v>35156</v>
      </c>
      <c r="E281">
        <v>30</v>
      </c>
      <c r="F281">
        <v>53</v>
      </c>
      <c r="G281">
        <v>17</v>
      </c>
      <c r="H281">
        <v>13</v>
      </c>
      <c r="I281">
        <v>52.3</v>
      </c>
      <c r="J281">
        <v>85.2</v>
      </c>
      <c r="L281">
        <v>63.6</v>
      </c>
      <c r="P281">
        <v>87.8</v>
      </c>
      <c r="AG281" s="1">
        <v>26724</v>
      </c>
      <c r="AH281">
        <v>111.519997</v>
      </c>
      <c r="AI281" s="4">
        <f t="shared" si="76"/>
        <v>-1.4326916189112036E-3</v>
      </c>
      <c r="AJ281" s="4">
        <f t="shared" si="78"/>
        <v>4.0298508590443406E-2</v>
      </c>
      <c r="AK281">
        <v>69.599999999999994</v>
      </c>
      <c r="AL281">
        <f t="shared" si="79"/>
        <v>60.6</v>
      </c>
      <c r="AZ281" s="3">
        <v>26696</v>
      </c>
      <c r="BA281" s="2">
        <v>72.099999999999994</v>
      </c>
      <c r="BB281" s="2" t="str">
        <f t="shared" si="66"/>
        <v>+</v>
      </c>
      <c r="BC281" s="2">
        <v>73.8</v>
      </c>
      <c r="BD281" s="8" t="str">
        <f t="shared" si="67"/>
        <v>+</v>
      </c>
      <c r="BE281" s="2">
        <v>71.099999999999994</v>
      </c>
      <c r="BF281" s="8" t="str">
        <f t="shared" si="68"/>
        <v>-</v>
      </c>
      <c r="BG281" s="2">
        <v>67.8</v>
      </c>
      <c r="BH281" s="8" t="str">
        <f t="shared" si="69"/>
        <v>+</v>
      </c>
      <c r="BI281" s="2">
        <v>83.7</v>
      </c>
      <c r="BJ281" s="8" t="str">
        <f t="shared" si="70"/>
        <v>+</v>
      </c>
      <c r="BK281" s="2">
        <v>61</v>
      </c>
      <c r="BL281" s="8" t="str">
        <f t="shared" si="71"/>
        <v>-</v>
      </c>
      <c r="BM281" s="2"/>
      <c r="BN281" s="8" t="str">
        <f t="shared" si="72"/>
        <v>+</v>
      </c>
      <c r="BO281" s="2">
        <v>82.9</v>
      </c>
      <c r="BP281" s="8" t="str">
        <f t="shared" si="77"/>
        <v>+</v>
      </c>
      <c r="BQ281" s="2"/>
      <c r="BR281" s="8" t="str">
        <f t="shared" si="73"/>
        <v>+</v>
      </c>
      <c r="BS281" s="2"/>
      <c r="BT281" s="8" t="str">
        <f t="shared" si="74"/>
        <v>+</v>
      </c>
      <c r="BU281" s="2"/>
      <c r="BV281" s="8" t="str">
        <f t="shared" si="75"/>
        <v>+</v>
      </c>
    </row>
    <row r="282" spans="1:74" x14ac:dyDescent="0.25">
      <c r="A282" s="1"/>
      <c r="B282" s="1">
        <v>35125</v>
      </c>
      <c r="C282">
        <v>46.9</v>
      </c>
      <c r="D282" s="1">
        <v>35125</v>
      </c>
      <c r="E282">
        <v>23</v>
      </c>
      <c r="F282">
        <v>54</v>
      </c>
      <c r="G282">
        <v>23</v>
      </c>
      <c r="H282">
        <v>0</v>
      </c>
      <c r="I282">
        <v>49.1</v>
      </c>
      <c r="J282">
        <v>87.5</v>
      </c>
      <c r="L282">
        <v>61.9</v>
      </c>
      <c r="P282">
        <v>90</v>
      </c>
      <c r="AG282" s="1">
        <v>26755</v>
      </c>
      <c r="AH282">
        <v>106.970001</v>
      </c>
      <c r="AI282" s="4">
        <f t="shared" si="76"/>
        <v>-4.0799821757527548E-2</v>
      </c>
      <c r="AJ282" s="4">
        <f t="shared" si="78"/>
        <v>-6.5013189653817059E-3</v>
      </c>
      <c r="AK282">
        <v>69.599999999999994</v>
      </c>
      <c r="AL282">
        <f t="shared" si="79"/>
        <v>59.8</v>
      </c>
      <c r="AZ282" s="3">
        <v>26724</v>
      </c>
      <c r="BA282" s="2">
        <v>69.599999999999994</v>
      </c>
      <c r="BB282" s="2" t="str">
        <f t="shared" si="66"/>
        <v>-</v>
      </c>
      <c r="BC282" s="2">
        <v>69</v>
      </c>
      <c r="BD282" s="8" t="str">
        <f t="shared" si="67"/>
        <v>-</v>
      </c>
      <c r="BE282" s="2">
        <v>68.5</v>
      </c>
      <c r="BF282" s="8" t="str">
        <f t="shared" si="68"/>
        <v>-</v>
      </c>
      <c r="BG282" s="2">
        <v>63.2</v>
      </c>
      <c r="BH282" s="8" t="str">
        <f t="shared" si="69"/>
        <v>-</v>
      </c>
      <c r="BI282" s="2">
        <v>85.2</v>
      </c>
      <c r="BJ282" s="8" t="str">
        <f t="shared" si="70"/>
        <v>+</v>
      </c>
      <c r="BK282" s="2">
        <v>63.6</v>
      </c>
      <c r="BL282" s="8" t="str">
        <f t="shared" si="71"/>
        <v>+</v>
      </c>
      <c r="BM282" s="2"/>
      <c r="BN282" s="8" t="str">
        <f t="shared" si="72"/>
        <v>+</v>
      </c>
      <c r="BO282" s="2">
        <v>87.8</v>
      </c>
      <c r="BP282" s="8" t="str">
        <f t="shared" si="77"/>
        <v>+</v>
      </c>
      <c r="BQ282" s="2"/>
      <c r="BR282" s="8" t="str">
        <f t="shared" si="73"/>
        <v>+</v>
      </c>
      <c r="BS282" s="2"/>
      <c r="BT282" s="8" t="str">
        <f t="shared" si="74"/>
        <v>+</v>
      </c>
      <c r="BU282" s="2"/>
      <c r="BV282" s="8" t="str">
        <f t="shared" si="75"/>
        <v>+</v>
      </c>
    </row>
    <row r="283" spans="1:74" x14ac:dyDescent="0.25">
      <c r="A283" s="1"/>
      <c r="B283" s="1">
        <v>35096</v>
      </c>
      <c r="C283">
        <v>45.9</v>
      </c>
      <c r="D283" s="1">
        <v>35096</v>
      </c>
      <c r="E283">
        <v>17</v>
      </c>
      <c r="F283">
        <v>56</v>
      </c>
      <c r="G283">
        <v>27</v>
      </c>
      <c r="H283">
        <v>-10</v>
      </c>
      <c r="I283">
        <v>46.1</v>
      </c>
      <c r="J283">
        <v>86.7</v>
      </c>
      <c r="L283">
        <v>59.2</v>
      </c>
      <c r="P283">
        <v>88.3</v>
      </c>
      <c r="AG283" s="1">
        <v>26785</v>
      </c>
      <c r="AH283">
        <v>104.949997</v>
      </c>
      <c r="AI283" s="4">
        <f t="shared" si="76"/>
        <v>-1.8883836413164101E-2</v>
      </c>
      <c r="AJ283" s="4">
        <f t="shared" si="78"/>
        <v>-4.18150464878577E-2</v>
      </c>
      <c r="AK283">
        <v>67.7</v>
      </c>
      <c r="AL283">
        <f t="shared" si="79"/>
        <v>59.3</v>
      </c>
      <c r="AZ283" s="3">
        <v>26755</v>
      </c>
      <c r="BA283" s="2">
        <v>69.599999999999994</v>
      </c>
      <c r="BB283" s="2" t="str">
        <f t="shared" si="66"/>
        <v>+</v>
      </c>
      <c r="BC283" s="2">
        <v>68.8</v>
      </c>
      <c r="BD283" s="8" t="str">
        <f t="shared" si="67"/>
        <v>-</v>
      </c>
      <c r="BE283" s="2">
        <v>67.7</v>
      </c>
      <c r="BF283" s="8" t="str">
        <f t="shared" si="68"/>
        <v>-</v>
      </c>
      <c r="BG283" s="2">
        <v>63.6</v>
      </c>
      <c r="BH283" s="8" t="str">
        <f t="shared" si="69"/>
        <v>+</v>
      </c>
      <c r="BI283" s="2">
        <v>87.5</v>
      </c>
      <c r="BJ283" s="8" t="str">
        <f t="shared" si="70"/>
        <v>+</v>
      </c>
      <c r="BK283" s="2">
        <v>61.9</v>
      </c>
      <c r="BL283" s="8" t="str">
        <f t="shared" si="71"/>
        <v>-</v>
      </c>
      <c r="BM283" s="2"/>
      <c r="BN283" s="8" t="str">
        <f t="shared" si="72"/>
        <v>+</v>
      </c>
      <c r="BO283" s="2">
        <v>90</v>
      </c>
      <c r="BP283" s="8" t="str">
        <f t="shared" si="77"/>
        <v>+</v>
      </c>
      <c r="BQ283" s="2"/>
      <c r="BR283" s="8" t="str">
        <f t="shared" si="73"/>
        <v>+</v>
      </c>
      <c r="BS283" s="2"/>
      <c r="BT283" s="8" t="str">
        <f t="shared" si="74"/>
        <v>+</v>
      </c>
      <c r="BU283" s="2"/>
      <c r="BV283" s="8" t="str">
        <f t="shared" si="75"/>
        <v>+</v>
      </c>
    </row>
    <row r="284" spans="1:74" x14ac:dyDescent="0.25">
      <c r="A284" s="1"/>
      <c r="B284" s="1">
        <v>35065</v>
      </c>
      <c r="C284">
        <v>45.5</v>
      </c>
      <c r="D284" s="1">
        <v>35065</v>
      </c>
      <c r="E284">
        <v>18</v>
      </c>
      <c r="F284">
        <v>50</v>
      </c>
      <c r="G284">
        <v>32</v>
      </c>
      <c r="H284">
        <v>-14</v>
      </c>
      <c r="I284">
        <v>44.1</v>
      </c>
      <c r="J284">
        <v>86.6</v>
      </c>
      <c r="L284">
        <v>59.2</v>
      </c>
      <c r="P284">
        <v>89.3</v>
      </c>
      <c r="AG284" s="1">
        <v>26816</v>
      </c>
      <c r="AH284">
        <v>104.260002</v>
      </c>
      <c r="AI284" s="4">
        <f t="shared" si="76"/>
        <v>-6.5745118601575206E-3</v>
      </c>
      <c r="AJ284" s="4">
        <f t="shared" si="78"/>
        <v>-2.6880689069261637E-2</v>
      </c>
      <c r="AK284">
        <v>64.8</v>
      </c>
      <c r="AL284">
        <f t="shared" si="79"/>
        <v>61.4</v>
      </c>
      <c r="AZ284" s="3">
        <v>26785</v>
      </c>
      <c r="BA284" s="2">
        <v>67.7</v>
      </c>
      <c r="BB284" s="2" t="str">
        <f t="shared" si="66"/>
        <v>-</v>
      </c>
      <c r="BC284" s="2">
        <v>65.900000000000006</v>
      </c>
      <c r="BD284" s="8" t="str">
        <f t="shared" si="67"/>
        <v>-</v>
      </c>
      <c r="BE284" s="2">
        <v>65.599999999999994</v>
      </c>
      <c r="BF284" s="8" t="str">
        <f t="shared" si="68"/>
        <v>-</v>
      </c>
      <c r="BG284" s="2">
        <v>62.6</v>
      </c>
      <c r="BH284" s="8" t="str">
        <f t="shared" si="69"/>
        <v>-</v>
      </c>
      <c r="BI284" s="2">
        <v>86.7</v>
      </c>
      <c r="BJ284" s="8" t="str">
        <f t="shared" si="70"/>
        <v>-</v>
      </c>
      <c r="BK284" s="2">
        <v>59.2</v>
      </c>
      <c r="BL284" s="8" t="str">
        <f t="shared" si="71"/>
        <v>-</v>
      </c>
      <c r="BM284" s="2"/>
      <c r="BN284" s="8" t="str">
        <f t="shared" si="72"/>
        <v>+</v>
      </c>
      <c r="BO284" s="2">
        <v>88.3</v>
      </c>
      <c r="BP284" s="8" t="str">
        <f t="shared" si="77"/>
        <v>-</v>
      </c>
      <c r="BQ284" s="2"/>
      <c r="BR284" s="8" t="str">
        <f t="shared" si="73"/>
        <v>+</v>
      </c>
      <c r="BS284" s="2"/>
      <c r="BT284" s="8" t="str">
        <f t="shared" si="74"/>
        <v>+</v>
      </c>
      <c r="BU284" s="2"/>
      <c r="BV284" s="8" t="str">
        <f t="shared" si="75"/>
        <v>+</v>
      </c>
    </row>
    <row r="285" spans="1:74" x14ac:dyDescent="0.25">
      <c r="A285" s="1"/>
      <c r="B285" s="1">
        <v>35034</v>
      </c>
      <c r="C285">
        <v>46.2</v>
      </c>
      <c r="D285" s="1">
        <v>35034</v>
      </c>
      <c r="E285">
        <v>19</v>
      </c>
      <c r="F285">
        <v>49</v>
      </c>
      <c r="G285">
        <v>32</v>
      </c>
      <c r="H285">
        <v>-13</v>
      </c>
      <c r="I285">
        <v>45.9</v>
      </c>
      <c r="J285">
        <v>85.6</v>
      </c>
      <c r="L285">
        <v>62.5</v>
      </c>
      <c r="P285">
        <v>87.6</v>
      </c>
      <c r="AG285" s="1">
        <v>26846</v>
      </c>
      <c r="AH285">
        <v>108.220001</v>
      </c>
      <c r="AI285" s="4">
        <f t="shared" si="76"/>
        <v>3.7981957836524846E-2</v>
      </c>
      <c r="AJ285" s="4">
        <f t="shared" si="78"/>
        <v>7.7288575074853406E-3</v>
      </c>
      <c r="AK285">
        <v>65</v>
      </c>
      <c r="AL285">
        <f t="shared" si="79"/>
        <v>58.6</v>
      </c>
      <c r="AZ285" s="3">
        <v>26816</v>
      </c>
      <c r="BA285" s="2">
        <v>64.8</v>
      </c>
      <c r="BB285" s="2" t="str">
        <f t="shared" si="66"/>
        <v>-</v>
      </c>
      <c r="BC285" s="2">
        <v>63.5</v>
      </c>
      <c r="BD285" s="8" t="str">
        <f t="shared" si="67"/>
        <v>-</v>
      </c>
      <c r="BE285" s="2">
        <v>59.2</v>
      </c>
      <c r="BF285" s="8" t="str">
        <f t="shared" si="68"/>
        <v>-</v>
      </c>
      <c r="BG285" s="2">
        <v>60.2</v>
      </c>
      <c r="BH285" s="8" t="str">
        <f t="shared" si="69"/>
        <v>-</v>
      </c>
      <c r="BI285" s="2">
        <v>86.6</v>
      </c>
      <c r="BJ285" s="8" t="str">
        <f t="shared" si="70"/>
        <v>-</v>
      </c>
      <c r="BK285" s="2">
        <v>59.2</v>
      </c>
      <c r="BL285" s="8" t="str">
        <f t="shared" si="71"/>
        <v>+</v>
      </c>
      <c r="BM285" s="2"/>
      <c r="BN285" s="8" t="str">
        <f t="shared" si="72"/>
        <v>+</v>
      </c>
      <c r="BO285" s="2">
        <v>89.3</v>
      </c>
      <c r="BP285" s="8" t="str">
        <f t="shared" si="77"/>
        <v>+</v>
      </c>
      <c r="BQ285" s="2"/>
      <c r="BR285" s="8" t="str">
        <f t="shared" si="73"/>
        <v>+</v>
      </c>
      <c r="BS285" s="2"/>
      <c r="BT285" s="8" t="str">
        <f t="shared" si="74"/>
        <v>+</v>
      </c>
      <c r="BU285" s="2"/>
      <c r="BV285" s="8" t="str">
        <f t="shared" si="75"/>
        <v>+</v>
      </c>
    </row>
    <row r="286" spans="1:74" x14ac:dyDescent="0.25">
      <c r="A286" s="1"/>
      <c r="B286" s="1">
        <v>35004</v>
      </c>
      <c r="C286">
        <v>45.9</v>
      </c>
      <c r="D286" s="1">
        <v>35004</v>
      </c>
      <c r="E286">
        <v>24</v>
      </c>
      <c r="F286">
        <v>48</v>
      </c>
      <c r="G286">
        <v>28</v>
      </c>
      <c r="H286">
        <v>-4</v>
      </c>
      <c r="I286">
        <v>48.6</v>
      </c>
      <c r="J286">
        <v>85.2</v>
      </c>
      <c r="L286">
        <v>64</v>
      </c>
      <c r="P286">
        <v>69.599999999999994</v>
      </c>
      <c r="AG286" s="1">
        <v>26877</v>
      </c>
      <c r="AH286">
        <v>104.25</v>
      </c>
      <c r="AI286" s="4">
        <f t="shared" si="76"/>
        <v>-3.6684540411342233E-2</v>
      </c>
      <c r="AJ286" s="4">
        <f t="shared" si="78"/>
        <v>-6.1571664832898179E-2</v>
      </c>
      <c r="AK286">
        <v>57.8</v>
      </c>
      <c r="AL286">
        <f t="shared" si="79"/>
        <v>60.1</v>
      </c>
      <c r="AZ286" s="3">
        <v>26846</v>
      </c>
      <c r="BA286" s="2">
        <v>65</v>
      </c>
      <c r="BB286" s="2" t="str">
        <f t="shared" si="66"/>
        <v>+</v>
      </c>
      <c r="BC286" s="2">
        <v>61</v>
      </c>
      <c r="BD286" s="8" t="str">
        <f t="shared" si="67"/>
        <v>-</v>
      </c>
      <c r="BE286" s="2">
        <v>62.7</v>
      </c>
      <c r="BF286" s="8" t="str">
        <f t="shared" si="68"/>
        <v>+</v>
      </c>
      <c r="BG286" s="2">
        <v>59.7</v>
      </c>
      <c r="BH286" s="8" t="str">
        <f t="shared" si="69"/>
        <v>-</v>
      </c>
      <c r="BI286" s="2">
        <v>85.6</v>
      </c>
      <c r="BJ286" s="8" t="str">
        <f t="shared" si="70"/>
        <v>-</v>
      </c>
      <c r="BK286" s="2">
        <v>62.5</v>
      </c>
      <c r="BL286" s="8" t="str">
        <f t="shared" si="71"/>
        <v>+</v>
      </c>
      <c r="BM286" s="2"/>
      <c r="BN286" s="8" t="str">
        <f t="shared" si="72"/>
        <v>+</v>
      </c>
      <c r="BO286" s="2">
        <v>87.6</v>
      </c>
      <c r="BP286" s="8" t="str">
        <f t="shared" si="77"/>
        <v>-</v>
      </c>
      <c r="BQ286" s="2"/>
      <c r="BR286" s="8" t="str">
        <f t="shared" si="73"/>
        <v>+</v>
      </c>
      <c r="BS286" s="2"/>
      <c r="BT286" s="8" t="str">
        <f t="shared" si="74"/>
        <v>+</v>
      </c>
      <c r="BU286" s="2"/>
      <c r="BV286" s="8" t="str">
        <f t="shared" si="75"/>
        <v>+</v>
      </c>
    </row>
    <row r="287" spans="1:74" x14ac:dyDescent="0.25">
      <c r="A287" s="1"/>
      <c r="B287" s="1">
        <v>34973</v>
      </c>
      <c r="C287">
        <v>46.7</v>
      </c>
      <c r="D287" s="1">
        <v>34973</v>
      </c>
      <c r="E287">
        <v>19</v>
      </c>
      <c r="F287">
        <v>58</v>
      </c>
      <c r="G287">
        <v>23</v>
      </c>
      <c r="H287">
        <v>-4</v>
      </c>
      <c r="I287">
        <v>47.5</v>
      </c>
      <c r="J287">
        <v>86.7</v>
      </c>
      <c r="L287">
        <v>62.1</v>
      </c>
      <c r="P287">
        <v>86.1</v>
      </c>
      <c r="AG287" s="1">
        <v>26908</v>
      </c>
      <c r="AH287">
        <v>108.43</v>
      </c>
      <c r="AI287" s="4">
        <f t="shared" si="76"/>
        <v>4.0095923261390956E-2</v>
      </c>
      <c r="AJ287" s="4">
        <f t="shared" si="78"/>
        <v>-1.9176869674078587E-2</v>
      </c>
      <c r="AK287">
        <v>62.7</v>
      </c>
      <c r="AL287">
        <f t="shared" si="79"/>
        <v>61.7</v>
      </c>
      <c r="AZ287" s="3">
        <v>26877</v>
      </c>
      <c r="BA287" s="2">
        <v>57.8</v>
      </c>
      <c r="BB287" s="2" t="str">
        <f t="shared" si="66"/>
        <v>-</v>
      </c>
      <c r="BC287" s="2">
        <v>49.2</v>
      </c>
      <c r="BD287" s="8" t="str">
        <f t="shared" si="67"/>
        <v>-</v>
      </c>
      <c r="BE287" s="2">
        <v>50.4</v>
      </c>
      <c r="BF287" s="8" t="str">
        <f t="shared" si="68"/>
        <v>-</v>
      </c>
      <c r="BG287" s="2">
        <v>56.4</v>
      </c>
      <c r="BH287" s="8" t="str">
        <f t="shared" si="69"/>
        <v>-</v>
      </c>
      <c r="BI287" s="2">
        <v>85.2</v>
      </c>
      <c r="BJ287" s="8" t="str">
        <f t="shared" si="70"/>
        <v>-</v>
      </c>
      <c r="BK287" s="2">
        <v>64</v>
      </c>
      <c r="BL287" s="8" t="str">
        <f t="shared" si="71"/>
        <v>+</v>
      </c>
      <c r="BM287" s="2"/>
      <c r="BN287" s="8" t="str">
        <f t="shared" si="72"/>
        <v>+</v>
      </c>
      <c r="BO287" s="2">
        <v>69.599999999999994</v>
      </c>
      <c r="BP287" s="8" t="str">
        <f t="shared" si="77"/>
        <v>-</v>
      </c>
      <c r="BQ287" s="2"/>
      <c r="BR287" s="8" t="str">
        <f t="shared" si="73"/>
        <v>+</v>
      </c>
      <c r="BS287" s="2"/>
      <c r="BT287" s="8" t="str">
        <f t="shared" si="74"/>
        <v>+</v>
      </c>
      <c r="BU287" s="2"/>
      <c r="BV287" s="8" t="str">
        <f t="shared" si="75"/>
        <v>+</v>
      </c>
    </row>
    <row r="288" spans="1:74" x14ac:dyDescent="0.25">
      <c r="A288" s="1"/>
      <c r="B288" s="1">
        <v>34943</v>
      </c>
      <c r="C288">
        <v>48.1</v>
      </c>
      <c r="D288" s="1">
        <v>34943</v>
      </c>
      <c r="E288">
        <v>20</v>
      </c>
      <c r="F288">
        <v>59</v>
      </c>
      <c r="G288">
        <v>21</v>
      </c>
      <c r="H288">
        <v>-1</v>
      </c>
      <c r="I288">
        <v>49.4</v>
      </c>
      <c r="J288">
        <v>90.1</v>
      </c>
      <c r="L288">
        <v>62.3</v>
      </c>
      <c r="P288">
        <v>92.1</v>
      </c>
      <c r="AG288" s="1">
        <v>26938</v>
      </c>
      <c r="AH288">
        <v>108.290001</v>
      </c>
      <c r="AI288" s="4">
        <f t="shared" si="76"/>
        <v>-1.2911463617080428E-3</v>
      </c>
      <c r="AJ288" s="4">
        <f t="shared" si="78"/>
        <v>-2.9485579324510049E-2</v>
      </c>
      <c r="AK288">
        <v>63.5</v>
      </c>
      <c r="AL288">
        <f t="shared" si="79"/>
        <v>65.099999999999994</v>
      </c>
      <c r="AZ288" s="3">
        <v>26908</v>
      </c>
      <c r="BA288" s="2">
        <v>62.7</v>
      </c>
      <c r="BB288" s="2" t="str">
        <f t="shared" si="66"/>
        <v>+</v>
      </c>
      <c r="BC288" s="2">
        <v>59.1</v>
      </c>
      <c r="BD288" s="8" t="str">
        <f t="shared" si="67"/>
        <v>+</v>
      </c>
      <c r="BE288" s="2">
        <v>59</v>
      </c>
      <c r="BF288" s="8" t="str">
        <f t="shared" si="68"/>
        <v>+</v>
      </c>
      <c r="BG288" s="2">
        <v>54.9</v>
      </c>
      <c r="BH288" s="8" t="str">
        <f t="shared" si="69"/>
        <v>-</v>
      </c>
      <c r="BI288" s="2">
        <v>86.7</v>
      </c>
      <c r="BJ288" s="8" t="str">
        <f t="shared" si="70"/>
        <v>+</v>
      </c>
      <c r="BK288" s="2">
        <v>62.1</v>
      </c>
      <c r="BL288" s="8" t="str">
        <f t="shared" si="71"/>
        <v>-</v>
      </c>
      <c r="BM288" s="2"/>
      <c r="BN288" s="8" t="str">
        <f t="shared" si="72"/>
        <v>+</v>
      </c>
      <c r="BO288" s="2">
        <v>86.1</v>
      </c>
      <c r="BP288" s="8" t="str">
        <f t="shared" si="77"/>
        <v>+</v>
      </c>
      <c r="BQ288" s="2"/>
      <c r="BR288" s="8" t="str">
        <f t="shared" si="73"/>
        <v>+</v>
      </c>
      <c r="BS288" s="2"/>
      <c r="BT288" s="8" t="str">
        <f t="shared" si="74"/>
        <v>+</v>
      </c>
      <c r="BU288" s="2"/>
      <c r="BV288" s="8" t="str">
        <f t="shared" si="75"/>
        <v>+</v>
      </c>
    </row>
    <row r="289" spans="1:74" x14ac:dyDescent="0.25">
      <c r="A289" s="1"/>
      <c r="B289" s="1">
        <v>34912</v>
      </c>
      <c r="C289">
        <v>47.1</v>
      </c>
      <c r="D289" s="1">
        <v>34912</v>
      </c>
      <c r="E289">
        <v>21</v>
      </c>
      <c r="F289">
        <v>51</v>
      </c>
      <c r="G289">
        <v>28</v>
      </c>
      <c r="H289">
        <v>-7</v>
      </c>
      <c r="I289">
        <v>46.5</v>
      </c>
      <c r="J289">
        <v>88.7</v>
      </c>
      <c r="L289">
        <v>66.5</v>
      </c>
      <c r="P289">
        <v>92.9</v>
      </c>
      <c r="AG289" s="1">
        <v>26969</v>
      </c>
      <c r="AH289">
        <v>95.959998999999996</v>
      </c>
      <c r="AI289" s="4">
        <f t="shared" si="76"/>
        <v>-0.1138609464044608</v>
      </c>
      <c r="AJ289" s="4">
        <f t="shared" si="78"/>
        <v>-0.17750920849420096</v>
      </c>
      <c r="AK289">
        <v>66.2</v>
      </c>
      <c r="AL289">
        <f t="shared" si="79"/>
        <v>67</v>
      </c>
      <c r="AZ289" s="3">
        <v>26938</v>
      </c>
      <c r="BA289" s="2">
        <v>63.5</v>
      </c>
      <c r="BB289" s="2" t="str">
        <f t="shared" si="66"/>
        <v>+</v>
      </c>
      <c r="BC289" s="2">
        <v>60</v>
      </c>
      <c r="BD289" s="8" t="str">
        <f t="shared" si="67"/>
        <v>+</v>
      </c>
      <c r="BE289" s="2">
        <v>58.2</v>
      </c>
      <c r="BF289" s="8" t="str">
        <f t="shared" si="68"/>
        <v>-</v>
      </c>
      <c r="BG289" s="2">
        <v>56.1</v>
      </c>
      <c r="BH289" s="8" t="str">
        <f t="shared" si="69"/>
        <v>+</v>
      </c>
      <c r="BI289" s="2">
        <v>90.1</v>
      </c>
      <c r="BJ289" s="8" t="str">
        <f t="shared" si="70"/>
        <v>+</v>
      </c>
      <c r="BK289" s="2">
        <v>62.3</v>
      </c>
      <c r="BL289" s="8" t="str">
        <f t="shared" si="71"/>
        <v>+</v>
      </c>
      <c r="BM289" s="2"/>
      <c r="BN289" s="8" t="str">
        <f t="shared" si="72"/>
        <v>+</v>
      </c>
      <c r="BO289" s="2">
        <v>92.1</v>
      </c>
      <c r="BP289" s="8" t="str">
        <f t="shared" si="77"/>
        <v>+</v>
      </c>
      <c r="BQ289" s="2"/>
      <c r="BR289" s="8" t="str">
        <f t="shared" si="73"/>
        <v>+</v>
      </c>
      <c r="BS289" s="2"/>
      <c r="BT289" s="8" t="str">
        <f t="shared" si="74"/>
        <v>+</v>
      </c>
      <c r="BU289" s="2"/>
      <c r="BV289" s="8" t="str">
        <f t="shared" si="75"/>
        <v>+</v>
      </c>
    </row>
    <row r="290" spans="1:74" x14ac:dyDescent="0.25">
      <c r="A290" s="1"/>
      <c r="B290" s="1">
        <v>34881</v>
      </c>
      <c r="C290">
        <v>50.7</v>
      </c>
      <c r="D290" s="1">
        <v>34881</v>
      </c>
      <c r="E290">
        <v>27</v>
      </c>
      <c r="F290">
        <v>50</v>
      </c>
      <c r="G290">
        <v>23</v>
      </c>
      <c r="H290">
        <v>4</v>
      </c>
      <c r="I290">
        <v>52.7</v>
      </c>
      <c r="J290">
        <v>96.8</v>
      </c>
      <c r="L290">
        <v>63.8</v>
      </c>
      <c r="P290">
        <v>97.6</v>
      </c>
      <c r="AG290" s="1">
        <v>26999</v>
      </c>
      <c r="AH290">
        <v>97.550003000000004</v>
      </c>
      <c r="AI290" s="4">
        <f t="shared" si="76"/>
        <v>1.6569445775004726E-2</v>
      </c>
      <c r="AJ290" s="4">
        <f t="shared" si="78"/>
        <v>-0.17365522642129877</v>
      </c>
      <c r="AK290">
        <v>68.099999999999994</v>
      </c>
      <c r="AL290">
        <f t="shared" si="79"/>
        <v>69.900000000000006</v>
      </c>
      <c r="AZ290" s="3">
        <v>26969</v>
      </c>
      <c r="BA290" s="2">
        <v>66.2</v>
      </c>
      <c r="BB290" s="2" t="str">
        <f t="shared" si="66"/>
        <v>+</v>
      </c>
      <c r="BC290" s="2">
        <v>65.400000000000006</v>
      </c>
      <c r="BD290" s="8" t="str">
        <f t="shared" si="67"/>
        <v>+</v>
      </c>
      <c r="BE290" s="2">
        <v>58.4</v>
      </c>
      <c r="BF290" s="8" t="str">
        <f t="shared" si="68"/>
        <v>+</v>
      </c>
      <c r="BG290" s="2">
        <v>60.4</v>
      </c>
      <c r="BH290" s="8" t="str">
        <f t="shared" si="69"/>
        <v>+</v>
      </c>
      <c r="BI290" s="2">
        <v>88.7</v>
      </c>
      <c r="BJ290" s="8" t="str">
        <f t="shared" si="70"/>
        <v>-</v>
      </c>
      <c r="BK290" s="2">
        <v>66.5</v>
      </c>
      <c r="BL290" s="8" t="str">
        <f t="shared" si="71"/>
        <v>+</v>
      </c>
      <c r="BM290" s="2"/>
      <c r="BN290" s="8" t="str">
        <f t="shared" si="72"/>
        <v>+</v>
      </c>
      <c r="BO290" s="2">
        <v>92.9</v>
      </c>
      <c r="BP290" s="8" t="str">
        <f t="shared" si="77"/>
        <v>+</v>
      </c>
      <c r="BQ290" s="2"/>
      <c r="BR290" s="8" t="str">
        <f t="shared" si="73"/>
        <v>+</v>
      </c>
      <c r="BS290" s="2"/>
      <c r="BT290" s="8" t="str">
        <f t="shared" si="74"/>
        <v>+</v>
      </c>
      <c r="BU290" s="2"/>
      <c r="BV290" s="8" t="str">
        <f t="shared" si="75"/>
        <v>+</v>
      </c>
    </row>
    <row r="291" spans="1:74" x14ac:dyDescent="0.25">
      <c r="A291" s="1"/>
      <c r="B291" s="1">
        <v>34851</v>
      </c>
      <c r="C291">
        <v>45.9</v>
      </c>
      <c r="D291" s="1">
        <v>34851</v>
      </c>
      <c r="E291">
        <v>19</v>
      </c>
      <c r="F291">
        <v>48</v>
      </c>
      <c r="G291">
        <v>33</v>
      </c>
      <c r="H291">
        <v>-14</v>
      </c>
      <c r="I291">
        <v>43.5</v>
      </c>
      <c r="J291">
        <v>92.8</v>
      </c>
      <c r="L291">
        <v>63.8</v>
      </c>
      <c r="P291">
        <v>94.2</v>
      </c>
      <c r="AG291" s="1">
        <v>27030</v>
      </c>
      <c r="AH291">
        <v>96.57</v>
      </c>
      <c r="AI291" s="4">
        <f t="shared" si="76"/>
        <v>-1.0046160634152011E-2</v>
      </c>
      <c r="AJ291" s="4">
        <f t="shared" si="78"/>
        <v>-0.16771523888404075</v>
      </c>
      <c r="AK291">
        <v>63.6</v>
      </c>
      <c r="AL291">
        <f t="shared" si="79"/>
        <v>70.5</v>
      </c>
      <c r="AZ291" s="3">
        <v>26999</v>
      </c>
      <c r="BA291" s="2">
        <v>68.099999999999994</v>
      </c>
      <c r="BB291" s="2" t="str">
        <f t="shared" si="66"/>
        <v>+</v>
      </c>
      <c r="BC291" s="2">
        <v>65.2</v>
      </c>
      <c r="BD291" s="8" t="str">
        <f t="shared" si="67"/>
        <v>-</v>
      </c>
      <c r="BE291" s="2">
        <v>62</v>
      </c>
      <c r="BF291" s="8" t="str">
        <f t="shared" si="68"/>
        <v>+</v>
      </c>
      <c r="BG291" s="2">
        <v>60.8</v>
      </c>
      <c r="BH291" s="8" t="str">
        <f t="shared" si="69"/>
        <v>+</v>
      </c>
      <c r="BI291" s="2">
        <v>96.8</v>
      </c>
      <c r="BJ291" s="8" t="str">
        <f t="shared" si="70"/>
        <v>+</v>
      </c>
      <c r="BK291" s="2">
        <v>63.8</v>
      </c>
      <c r="BL291" s="8" t="str">
        <f t="shared" si="71"/>
        <v>-</v>
      </c>
      <c r="BM291" s="2"/>
      <c r="BN291" s="8" t="str">
        <f t="shared" si="72"/>
        <v>+</v>
      </c>
      <c r="BO291" s="2">
        <v>97.6</v>
      </c>
      <c r="BP291" s="8" t="str">
        <f t="shared" si="77"/>
        <v>+</v>
      </c>
      <c r="BQ291" s="2"/>
      <c r="BR291" s="8" t="str">
        <f t="shared" si="73"/>
        <v>+</v>
      </c>
      <c r="BS291" s="2"/>
      <c r="BT291" s="8" t="str">
        <f t="shared" si="74"/>
        <v>+</v>
      </c>
      <c r="BU291" s="2"/>
      <c r="BV291" s="8" t="str">
        <f t="shared" si="75"/>
        <v>+</v>
      </c>
    </row>
    <row r="292" spans="1:74" x14ac:dyDescent="0.25">
      <c r="A292" s="1"/>
      <c r="B292" s="1">
        <v>34820</v>
      </c>
      <c r="C292">
        <v>46.7</v>
      </c>
      <c r="D292" s="1">
        <v>34820</v>
      </c>
      <c r="E292">
        <v>19</v>
      </c>
      <c r="F292">
        <v>53</v>
      </c>
      <c r="G292">
        <v>28</v>
      </c>
      <c r="H292">
        <v>-9</v>
      </c>
      <c r="I292">
        <v>44</v>
      </c>
      <c r="J292">
        <v>91.8</v>
      </c>
      <c r="L292">
        <v>62</v>
      </c>
      <c r="P292">
        <v>95.3</v>
      </c>
      <c r="AG292" s="1">
        <v>27061</v>
      </c>
      <c r="AH292">
        <v>96.220000999999996</v>
      </c>
      <c r="AI292" s="4">
        <f t="shared" si="76"/>
        <v>-3.6243036139587538E-3</v>
      </c>
      <c r="AJ292" s="4">
        <f t="shared" si="78"/>
        <v>-0.13843122313753589</v>
      </c>
      <c r="AK292">
        <v>62.1</v>
      </c>
      <c r="AL292">
        <f t="shared" si="79"/>
        <v>72.099999999999994</v>
      </c>
      <c r="AZ292" s="3">
        <v>27030</v>
      </c>
      <c r="BA292" s="2">
        <v>63.6</v>
      </c>
      <c r="BB292" s="2" t="str">
        <f t="shared" si="66"/>
        <v>-</v>
      </c>
      <c r="BC292" s="2">
        <v>59</v>
      </c>
      <c r="BD292" s="8" t="str">
        <f t="shared" si="67"/>
        <v>-</v>
      </c>
      <c r="BE292" s="2">
        <v>56</v>
      </c>
      <c r="BF292" s="8" t="str">
        <f t="shared" si="68"/>
        <v>-</v>
      </c>
      <c r="BG292" s="2">
        <v>58</v>
      </c>
      <c r="BH292" s="8" t="str">
        <f t="shared" si="69"/>
        <v>-</v>
      </c>
      <c r="BI292" s="2">
        <v>92.8</v>
      </c>
      <c r="BJ292" s="8" t="str">
        <f t="shared" si="70"/>
        <v>-</v>
      </c>
      <c r="BK292" s="2">
        <v>63.8</v>
      </c>
      <c r="BL292" s="8" t="str">
        <f t="shared" si="71"/>
        <v>+</v>
      </c>
      <c r="BM292" s="2"/>
      <c r="BN292" s="8" t="str">
        <f t="shared" si="72"/>
        <v>+</v>
      </c>
      <c r="BO292" s="2">
        <v>94.2</v>
      </c>
      <c r="BP292" s="8" t="str">
        <f t="shared" si="77"/>
        <v>-</v>
      </c>
      <c r="BQ292" s="2"/>
      <c r="BR292" s="8" t="str">
        <f t="shared" si="73"/>
        <v>+</v>
      </c>
      <c r="BS292" s="2"/>
      <c r="BT292" s="8" t="str">
        <f t="shared" si="74"/>
        <v>+</v>
      </c>
      <c r="BU292" s="2"/>
      <c r="BV292" s="8" t="str">
        <f t="shared" si="75"/>
        <v>+</v>
      </c>
    </row>
    <row r="293" spans="1:74" x14ac:dyDescent="0.25">
      <c r="A293" s="1"/>
      <c r="B293" s="1">
        <v>34790</v>
      </c>
      <c r="C293">
        <v>51.5</v>
      </c>
      <c r="D293" s="1">
        <v>34790</v>
      </c>
      <c r="E293">
        <v>27</v>
      </c>
      <c r="F293">
        <v>58</v>
      </c>
      <c r="G293">
        <v>15</v>
      </c>
      <c r="H293">
        <v>12</v>
      </c>
      <c r="I293">
        <v>52.2</v>
      </c>
      <c r="J293">
        <v>88.8</v>
      </c>
      <c r="L293">
        <v>58.8</v>
      </c>
      <c r="P293">
        <v>93.6</v>
      </c>
      <c r="AG293" s="1">
        <v>27089</v>
      </c>
      <c r="AH293">
        <v>93.980002999999996</v>
      </c>
      <c r="AI293" s="4">
        <f t="shared" si="76"/>
        <v>-2.3279962343795861E-2</v>
      </c>
      <c r="AJ293" s="4">
        <f t="shared" si="78"/>
        <v>-0.15728115559400532</v>
      </c>
      <c r="AK293">
        <v>58.6</v>
      </c>
      <c r="AL293">
        <f t="shared" si="79"/>
        <v>69.599999999999994</v>
      </c>
      <c r="AZ293" s="3">
        <v>27061</v>
      </c>
      <c r="BA293" s="2">
        <v>62.1</v>
      </c>
      <c r="BB293" s="2" t="str">
        <f t="shared" si="66"/>
        <v>-</v>
      </c>
      <c r="BC293" s="2">
        <v>55.7</v>
      </c>
      <c r="BD293" s="8" t="str">
        <f t="shared" si="67"/>
        <v>-</v>
      </c>
      <c r="BE293" s="2">
        <v>55.9</v>
      </c>
      <c r="BF293" s="8" t="str">
        <f t="shared" si="68"/>
        <v>-</v>
      </c>
      <c r="BG293" s="2">
        <v>57.3</v>
      </c>
      <c r="BH293" s="8" t="str">
        <f t="shared" si="69"/>
        <v>-</v>
      </c>
      <c r="BI293" s="2">
        <v>91.8</v>
      </c>
      <c r="BJ293" s="8" t="str">
        <f t="shared" si="70"/>
        <v>-</v>
      </c>
      <c r="BK293" s="2">
        <v>62</v>
      </c>
      <c r="BL293" s="8" t="str">
        <f t="shared" si="71"/>
        <v>-</v>
      </c>
      <c r="BM293" s="2"/>
      <c r="BN293" s="8" t="str">
        <f t="shared" si="72"/>
        <v>+</v>
      </c>
      <c r="BO293" s="2">
        <v>95.3</v>
      </c>
      <c r="BP293" s="8" t="str">
        <f t="shared" si="77"/>
        <v>+</v>
      </c>
      <c r="BQ293" s="2"/>
      <c r="BR293" s="8" t="str">
        <f t="shared" si="73"/>
        <v>+</v>
      </c>
      <c r="BS293" s="2"/>
      <c r="BT293" s="8" t="str">
        <f t="shared" si="74"/>
        <v>+</v>
      </c>
      <c r="BU293" s="2"/>
      <c r="BV293" s="8" t="str">
        <f t="shared" si="75"/>
        <v>+</v>
      </c>
    </row>
    <row r="294" spans="1:74" x14ac:dyDescent="0.25">
      <c r="A294" s="1"/>
      <c r="B294" s="1">
        <v>34759</v>
      </c>
      <c r="C294">
        <v>52.1</v>
      </c>
      <c r="D294" s="1">
        <v>34759</v>
      </c>
      <c r="E294">
        <v>22</v>
      </c>
      <c r="F294">
        <v>61</v>
      </c>
      <c r="G294">
        <v>17</v>
      </c>
      <c r="H294">
        <v>5</v>
      </c>
      <c r="I294">
        <v>51.9</v>
      </c>
      <c r="J294">
        <v>88.9</v>
      </c>
      <c r="L294">
        <v>59.1</v>
      </c>
      <c r="P294">
        <v>94</v>
      </c>
      <c r="AG294" s="1">
        <v>27120</v>
      </c>
      <c r="AH294">
        <v>90.309997999999993</v>
      </c>
      <c r="AI294" s="4">
        <f t="shared" si="76"/>
        <v>-3.9050913841745707E-2</v>
      </c>
      <c r="AJ294" s="4">
        <f t="shared" si="78"/>
        <v>-0.15574462787936222</v>
      </c>
      <c r="AK294">
        <v>61.8</v>
      </c>
      <c r="AL294">
        <f t="shared" si="79"/>
        <v>69.599999999999994</v>
      </c>
      <c r="AZ294" s="3">
        <v>27089</v>
      </c>
      <c r="BA294" s="2">
        <v>58.6</v>
      </c>
      <c r="BB294" s="2" t="str">
        <f t="shared" si="66"/>
        <v>-</v>
      </c>
      <c r="BC294" s="2">
        <v>56</v>
      </c>
      <c r="BD294" s="8" t="str">
        <f t="shared" si="67"/>
        <v>+</v>
      </c>
      <c r="BE294" s="2">
        <v>49.7</v>
      </c>
      <c r="BF294" s="8" t="str">
        <f t="shared" si="68"/>
        <v>-</v>
      </c>
      <c r="BG294" s="2">
        <v>51</v>
      </c>
      <c r="BH294" s="8" t="str">
        <f t="shared" si="69"/>
        <v>-</v>
      </c>
      <c r="BI294" s="2">
        <v>88.8</v>
      </c>
      <c r="BJ294" s="8" t="str">
        <f t="shared" si="70"/>
        <v>-</v>
      </c>
      <c r="BK294" s="2">
        <v>58.8</v>
      </c>
      <c r="BL294" s="8" t="str">
        <f t="shared" si="71"/>
        <v>-</v>
      </c>
      <c r="BM294" s="2"/>
      <c r="BN294" s="8" t="str">
        <f t="shared" si="72"/>
        <v>+</v>
      </c>
      <c r="BO294" s="2">
        <v>93.6</v>
      </c>
      <c r="BP294" s="8" t="str">
        <f t="shared" si="77"/>
        <v>-</v>
      </c>
      <c r="BQ294" s="2"/>
      <c r="BR294" s="8" t="str">
        <f t="shared" si="73"/>
        <v>+</v>
      </c>
      <c r="BS294" s="2"/>
      <c r="BT294" s="8" t="str">
        <f t="shared" si="74"/>
        <v>+</v>
      </c>
      <c r="BU294" s="2"/>
      <c r="BV294" s="8" t="str">
        <f t="shared" si="75"/>
        <v>+</v>
      </c>
    </row>
    <row r="295" spans="1:74" x14ac:dyDescent="0.25">
      <c r="A295" s="1"/>
      <c r="B295" s="1">
        <v>34731</v>
      </c>
      <c r="C295">
        <v>55.1</v>
      </c>
      <c r="D295" s="1">
        <v>34731</v>
      </c>
      <c r="E295">
        <v>24</v>
      </c>
      <c r="F295">
        <v>63</v>
      </c>
      <c r="G295">
        <v>13</v>
      </c>
      <c r="H295">
        <v>11</v>
      </c>
      <c r="I295">
        <v>56.6</v>
      </c>
      <c r="J295">
        <v>82.1</v>
      </c>
      <c r="L295">
        <v>62.5</v>
      </c>
      <c r="P295">
        <v>93.5</v>
      </c>
      <c r="AG295" s="1">
        <v>27150</v>
      </c>
      <c r="AH295">
        <v>87.279999000000004</v>
      </c>
      <c r="AI295" s="4">
        <f t="shared" si="76"/>
        <v>-3.3551091430651894E-2</v>
      </c>
      <c r="AJ295" s="4">
        <f t="shared" si="78"/>
        <v>-0.16836587427439367</v>
      </c>
      <c r="AK295">
        <v>59.9</v>
      </c>
      <c r="AL295">
        <f t="shared" si="79"/>
        <v>67.7</v>
      </c>
      <c r="AZ295" s="3">
        <v>27120</v>
      </c>
      <c r="BA295" s="2">
        <v>61.8</v>
      </c>
      <c r="BB295" s="2" t="str">
        <f t="shared" ref="BB295:BB358" si="80">IF(OR(BA295&gt;BA294,BA295=BA294),"+","-")</f>
        <v>+</v>
      </c>
      <c r="BC295" s="2">
        <v>58</v>
      </c>
      <c r="BD295" s="8" t="str">
        <f t="shared" si="67"/>
        <v>+</v>
      </c>
      <c r="BE295" s="2">
        <v>55.8</v>
      </c>
      <c r="BF295" s="8" t="str">
        <f t="shared" si="68"/>
        <v>+</v>
      </c>
      <c r="BG295" s="2">
        <v>56.3</v>
      </c>
      <c r="BH295" s="8" t="str">
        <f t="shared" si="69"/>
        <v>+</v>
      </c>
      <c r="BI295" s="2">
        <v>88.9</v>
      </c>
      <c r="BJ295" s="8" t="str">
        <f t="shared" si="70"/>
        <v>+</v>
      </c>
      <c r="BK295" s="2">
        <v>59.1</v>
      </c>
      <c r="BL295" s="8" t="str">
        <f t="shared" si="71"/>
        <v>+</v>
      </c>
      <c r="BM295" s="2"/>
      <c r="BN295" s="8" t="str">
        <f t="shared" si="72"/>
        <v>+</v>
      </c>
      <c r="BO295" s="2">
        <v>94</v>
      </c>
      <c r="BP295" s="8" t="str">
        <f t="shared" si="77"/>
        <v>+</v>
      </c>
      <c r="BQ295" s="2"/>
      <c r="BR295" s="8" t="str">
        <f t="shared" si="73"/>
        <v>+</v>
      </c>
      <c r="BS295" s="2"/>
      <c r="BT295" s="8" t="str">
        <f t="shared" si="74"/>
        <v>+</v>
      </c>
      <c r="BU295" s="2"/>
      <c r="BV295" s="8" t="str">
        <f t="shared" si="75"/>
        <v>+</v>
      </c>
    </row>
    <row r="296" spans="1:74" x14ac:dyDescent="0.25">
      <c r="A296" s="1"/>
      <c r="B296" s="1">
        <v>34700</v>
      </c>
      <c r="C296">
        <v>57.4</v>
      </c>
      <c r="D296" s="1">
        <v>34700</v>
      </c>
      <c r="E296">
        <v>34</v>
      </c>
      <c r="F296">
        <v>50</v>
      </c>
      <c r="G296">
        <v>16</v>
      </c>
      <c r="H296">
        <v>18</v>
      </c>
      <c r="I296">
        <v>59.7</v>
      </c>
      <c r="J296">
        <v>74.5</v>
      </c>
      <c r="L296">
        <v>59.3</v>
      </c>
      <c r="P296">
        <v>92.3</v>
      </c>
      <c r="AG296" s="1">
        <v>27181</v>
      </c>
      <c r="AH296">
        <v>86</v>
      </c>
      <c r="AI296" s="4">
        <f t="shared" si="76"/>
        <v>-1.4665433256936719E-2</v>
      </c>
      <c r="AJ296" s="4">
        <f t="shared" si="78"/>
        <v>-0.17513909121160384</v>
      </c>
      <c r="AK296">
        <v>55.7</v>
      </c>
      <c r="AL296">
        <f t="shared" si="79"/>
        <v>64.8</v>
      </c>
      <c r="AZ296" s="3">
        <v>27150</v>
      </c>
      <c r="BA296" s="2">
        <v>59.9</v>
      </c>
      <c r="BB296" s="2" t="str">
        <f t="shared" si="80"/>
        <v>-</v>
      </c>
      <c r="BC296" s="2">
        <v>56.4</v>
      </c>
      <c r="BD296" s="8" t="str">
        <f t="shared" ref="BD296:BD359" si="81">IF(OR(BC296&gt;BC295,BC296=BC295),"+","-")</f>
        <v>-</v>
      </c>
      <c r="BE296" s="2">
        <v>54.5</v>
      </c>
      <c r="BF296" s="8" t="str">
        <f t="shared" ref="BF296:BF359" si="82">IF(OR(BE296&gt;BE295,BE296=BE295),"+","-")</f>
        <v>-</v>
      </c>
      <c r="BG296" s="2">
        <v>53.9</v>
      </c>
      <c r="BH296" s="8" t="str">
        <f t="shared" ref="BH296:BH359" si="83">IF(OR(BG296&gt;BG295,BG296=BG295),"+","-")</f>
        <v>-</v>
      </c>
      <c r="BI296" s="2">
        <v>82.1</v>
      </c>
      <c r="BJ296" s="8" t="str">
        <f t="shared" ref="BJ296:BJ359" si="84">IF(OR(BI296&gt;BI295,BI296=BI295),"+","-")</f>
        <v>-</v>
      </c>
      <c r="BK296" s="2">
        <v>62.5</v>
      </c>
      <c r="BL296" s="8" t="str">
        <f t="shared" ref="BL296:BL359" si="85">IF(OR(BK296&gt;BK295,BK296=BK295),"+","-")</f>
        <v>+</v>
      </c>
      <c r="BM296" s="2"/>
      <c r="BN296" s="8" t="str">
        <f t="shared" ref="BN296:BN359" si="86">IF(OR(BM296&gt;BM295,BM296=BM295),"+","-")</f>
        <v>+</v>
      </c>
      <c r="BO296" s="2">
        <v>93.5</v>
      </c>
      <c r="BP296" s="8" t="str">
        <f t="shared" si="77"/>
        <v>-</v>
      </c>
      <c r="BQ296" s="2"/>
      <c r="BR296" s="8" t="str">
        <f t="shared" ref="BR296:BR359" si="87">IF(OR(BQ296&gt;BQ295,BQ296=BQ295),"+","-")</f>
        <v>+</v>
      </c>
      <c r="BS296" s="2"/>
      <c r="BT296" s="8" t="str">
        <f t="shared" ref="BT296:BT359" si="88">IF(OR(BS296&gt;BS295,BS296=BS295),"+","-")</f>
        <v>+</v>
      </c>
      <c r="BU296" s="2"/>
      <c r="BV296" s="8" t="str">
        <f t="shared" ref="BV296:BV359" si="89">IF(OR(BU296&gt;BU295,BU296=BU295),"+","-")</f>
        <v>+</v>
      </c>
    </row>
    <row r="297" spans="1:74" x14ac:dyDescent="0.25">
      <c r="A297" s="1"/>
      <c r="B297" s="1">
        <v>34669</v>
      </c>
      <c r="C297">
        <v>56.1</v>
      </c>
      <c r="D297" s="1">
        <v>34669</v>
      </c>
      <c r="E297">
        <v>28</v>
      </c>
      <c r="F297">
        <v>56</v>
      </c>
      <c r="G297">
        <v>16</v>
      </c>
      <c r="H297">
        <v>12</v>
      </c>
      <c r="I297">
        <v>58.9</v>
      </c>
      <c r="J297">
        <v>73.099999999999994</v>
      </c>
      <c r="L297">
        <v>55.9</v>
      </c>
      <c r="P297">
        <v>88.6</v>
      </c>
      <c r="AG297" s="1">
        <v>27211</v>
      </c>
      <c r="AH297">
        <v>79.309997999999993</v>
      </c>
      <c r="AI297" s="4">
        <f t="shared" si="76"/>
        <v>-7.7790720930232635E-2</v>
      </c>
      <c r="AJ297" s="4">
        <f t="shared" si="78"/>
        <v>-0.26714103430843622</v>
      </c>
      <c r="AK297">
        <v>54.7</v>
      </c>
      <c r="AL297">
        <f t="shared" si="79"/>
        <v>65</v>
      </c>
      <c r="AZ297" s="3">
        <v>27181</v>
      </c>
      <c r="BA297" s="2">
        <v>55.7</v>
      </c>
      <c r="BB297" s="2" t="str">
        <f t="shared" si="80"/>
        <v>-</v>
      </c>
      <c r="BC297" s="2">
        <v>51.6</v>
      </c>
      <c r="BD297" s="8" t="str">
        <f t="shared" si="81"/>
        <v>-</v>
      </c>
      <c r="BE297" s="2">
        <v>51.6</v>
      </c>
      <c r="BF297" s="8" t="str">
        <f t="shared" si="82"/>
        <v>-</v>
      </c>
      <c r="BG297" s="2">
        <v>51.1</v>
      </c>
      <c r="BH297" s="8" t="str">
        <f t="shared" si="83"/>
        <v>-</v>
      </c>
      <c r="BI297" s="2">
        <v>74.5</v>
      </c>
      <c r="BJ297" s="8" t="str">
        <f t="shared" si="84"/>
        <v>-</v>
      </c>
      <c r="BK297" s="2">
        <v>59.3</v>
      </c>
      <c r="BL297" s="8" t="str">
        <f t="shared" si="85"/>
        <v>-</v>
      </c>
      <c r="BM297" s="2"/>
      <c r="BN297" s="8" t="str">
        <f t="shared" si="86"/>
        <v>+</v>
      </c>
      <c r="BO297" s="2">
        <v>92.3</v>
      </c>
      <c r="BP297" s="8" t="str">
        <f t="shared" si="77"/>
        <v>-</v>
      </c>
      <c r="BQ297" s="2"/>
      <c r="BR297" s="8" t="str">
        <f t="shared" si="87"/>
        <v>+</v>
      </c>
      <c r="BS297" s="2"/>
      <c r="BT297" s="8" t="str">
        <f t="shared" si="88"/>
        <v>+</v>
      </c>
      <c r="BU297" s="2"/>
      <c r="BV297" s="8" t="str">
        <f t="shared" si="89"/>
        <v>+</v>
      </c>
    </row>
    <row r="298" spans="1:74" x14ac:dyDescent="0.25">
      <c r="A298" s="1"/>
      <c r="B298" s="1">
        <v>34639</v>
      </c>
      <c r="C298">
        <v>59.2</v>
      </c>
      <c r="D298" s="1">
        <v>34639</v>
      </c>
      <c r="E298">
        <v>32</v>
      </c>
      <c r="F298">
        <v>57</v>
      </c>
      <c r="G298">
        <v>11</v>
      </c>
      <c r="H298">
        <v>21</v>
      </c>
      <c r="I298">
        <v>61.5</v>
      </c>
      <c r="J298">
        <v>69.2</v>
      </c>
      <c r="L298">
        <v>54.8</v>
      </c>
      <c r="P298">
        <v>90.4</v>
      </c>
      <c r="AG298" s="1">
        <v>27242</v>
      </c>
      <c r="AH298">
        <v>72.150002000000001</v>
      </c>
      <c r="AI298" s="4">
        <f t="shared" si="76"/>
        <v>-9.0278605227048336E-2</v>
      </c>
      <c r="AJ298" s="4">
        <f t="shared" si="78"/>
        <v>-0.3079136498800959</v>
      </c>
      <c r="AK298">
        <v>54.8</v>
      </c>
      <c r="AL298">
        <f t="shared" si="79"/>
        <v>57.8</v>
      </c>
      <c r="AZ298" s="3">
        <v>27211</v>
      </c>
      <c r="BA298" s="2">
        <v>54.7</v>
      </c>
      <c r="BB298" s="2" t="str">
        <f t="shared" si="80"/>
        <v>-</v>
      </c>
      <c r="BC298" s="2">
        <v>51.9</v>
      </c>
      <c r="BD298" s="8" t="str">
        <f t="shared" si="81"/>
        <v>+</v>
      </c>
      <c r="BE298" s="2">
        <v>50.4</v>
      </c>
      <c r="BF298" s="8" t="str">
        <f t="shared" si="82"/>
        <v>-</v>
      </c>
      <c r="BG298" s="2">
        <v>49.9</v>
      </c>
      <c r="BH298" s="8" t="str">
        <f t="shared" si="83"/>
        <v>-</v>
      </c>
      <c r="BI298" s="2">
        <v>73.099999999999994</v>
      </c>
      <c r="BJ298" s="8" t="str">
        <f t="shared" si="84"/>
        <v>-</v>
      </c>
      <c r="BK298" s="2">
        <v>55.9</v>
      </c>
      <c r="BL298" s="8" t="str">
        <f t="shared" si="85"/>
        <v>-</v>
      </c>
      <c r="BM298" s="2"/>
      <c r="BN298" s="8" t="str">
        <f t="shared" si="86"/>
        <v>+</v>
      </c>
      <c r="BO298" s="2">
        <v>88.6</v>
      </c>
      <c r="BP298" s="8" t="str">
        <f t="shared" si="77"/>
        <v>-</v>
      </c>
      <c r="BQ298" s="2"/>
      <c r="BR298" s="8" t="str">
        <f t="shared" si="87"/>
        <v>+</v>
      </c>
      <c r="BS298" s="2"/>
      <c r="BT298" s="8" t="str">
        <f t="shared" si="88"/>
        <v>+</v>
      </c>
      <c r="BU298" s="2"/>
      <c r="BV298" s="8" t="str">
        <f t="shared" si="89"/>
        <v>+</v>
      </c>
    </row>
    <row r="299" spans="1:74" x14ac:dyDescent="0.25">
      <c r="A299" s="1"/>
      <c r="B299" s="1">
        <v>34608</v>
      </c>
      <c r="C299">
        <v>59.4</v>
      </c>
      <c r="D299" s="1">
        <v>34608</v>
      </c>
      <c r="E299">
        <v>38</v>
      </c>
      <c r="F299">
        <v>52</v>
      </c>
      <c r="G299">
        <v>10</v>
      </c>
      <c r="H299">
        <v>28</v>
      </c>
      <c r="I299">
        <v>63</v>
      </c>
      <c r="J299">
        <v>66.3</v>
      </c>
      <c r="L299">
        <v>57</v>
      </c>
      <c r="P299">
        <v>86.1</v>
      </c>
      <c r="AG299" s="1">
        <v>27273</v>
      </c>
      <c r="AH299">
        <v>63.540000999999997</v>
      </c>
      <c r="AI299" s="4">
        <f t="shared" si="76"/>
        <v>-0.11933472988677123</v>
      </c>
      <c r="AJ299" s="4">
        <f t="shared" si="78"/>
        <v>-0.41399980632666245</v>
      </c>
      <c r="AK299">
        <v>52.9</v>
      </c>
      <c r="AL299">
        <f t="shared" si="79"/>
        <v>62.7</v>
      </c>
      <c r="AZ299" s="3">
        <v>27242</v>
      </c>
      <c r="BA299" s="2">
        <v>54.8</v>
      </c>
      <c r="BB299" s="2" t="str">
        <f t="shared" si="80"/>
        <v>+</v>
      </c>
      <c r="BC299" s="2">
        <v>52.6</v>
      </c>
      <c r="BD299" s="8" t="str">
        <f t="shared" si="81"/>
        <v>+</v>
      </c>
      <c r="BE299" s="2">
        <v>52</v>
      </c>
      <c r="BF299" s="8" t="str">
        <f t="shared" si="82"/>
        <v>+</v>
      </c>
      <c r="BG299" s="2">
        <v>50.3</v>
      </c>
      <c r="BH299" s="8" t="str">
        <f t="shared" si="83"/>
        <v>+</v>
      </c>
      <c r="BI299" s="2">
        <v>69.2</v>
      </c>
      <c r="BJ299" s="8" t="str">
        <f t="shared" si="84"/>
        <v>-</v>
      </c>
      <c r="BK299" s="2">
        <v>54.8</v>
      </c>
      <c r="BL299" s="8" t="str">
        <f t="shared" si="85"/>
        <v>-</v>
      </c>
      <c r="BM299" s="2"/>
      <c r="BN299" s="8" t="str">
        <f t="shared" si="86"/>
        <v>+</v>
      </c>
      <c r="BO299" s="2">
        <v>90.4</v>
      </c>
      <c r="BP299" s="8" t="str">
        <f t="shared" si="77"/>
        <v>+</v>
      </c>
      <c r="BQ299" s="2"/>
      <c r="BR299" s="8" t="str">
        <f t="shared" si="87"/>
        <v>+</v>
      </c>
      <c r="BS299" s="2"/>
      <c r="BT299" s="8" t="str">
        <f t="shared" si="88"/>
        <v>+</v>
      </c>
      <c r="BU299" s="2"/>
      <c r="BV299" s="8" t="str">
        <f t="shared" si="89"/>
        <v>+</v>
      </c>
    </row>
    <row r="300" spans="1:74" x14ac:dyDescent="0.25">
      <c r="A300" s="1"/>
      <c r="B300" s="1">
        <v>34578</v>
      </c>
      <c r="C300">
        <v>59</v>
      </c>
      <c r="D300" s="1">
        <v>34578</v>
      </c>
      <c r="E300">
        <v>36</v>
      </c>
      <c r="F300">
        <v>54</v>
      </c>
      <c r="G300">
        <v>10</v>
      </c>
      <c r="H300">
        <v>26</v>
      </c>
      <c r="I300">
        <v>62.7</v>
      </c>
      <c r="J300">
        <v>51.8</v>
      </c>
      <c r="L300">
        <v>54.8</v>
      </c>
      <c r="P300">
        <v>81</v>
      </c>
      <c r="AG300" s="1">
        <v>27303</v>
      </c>
      <c r="AH300">
        <v>73.900002000000001</v>
      </c>
      <c r="AI300" s="4">
        <f t="shared" si="76"/>
        <v>0.16304691276287522</v>
      </c>
      <c r="AJ300" s="4">
        <f t="shared" si="78"/>
        <v>-0.3175731709523209</v>
      </c>
      <c r="AK300">
        <v>46.2</v>
      </c>
      <c r="AL300">
        <f t="shared" si="79"/>
        <v>63.5</v>
      </c>
      <c r="AZ300" s="3">
        <v>27273</v>
      </c>
      <c r="BA300" s="2">
        <v>52.9</v>
      </c>
      <c r="BB300" s="2" t="str">
        <f t="shared" si="80"/>
        <v>-</v>
      </c>
      <c r="BC300" s="2">
        <v>50.2</v>
      </c>
      <c r="BD300" s="8" t="str">
        <f t="shared" si="81"/>
        <v>-</v>
      </c>
      <c r="BE300" s="2">
        <v>49.6</v>
      </c>
      <c r="BF300" s="8" t="str">
        <f t="shared" si="82"/>
        <v>-</v>
      </c>
      <c r="BG300" s="2">
        <v>49.2</v>
      </c>
      <c r="BH300" s="8" t="str">
        <f t="shared" si="83"/>
        <v>-</v>
      </c>
      <c r="BI300" s="2">
        <v>66.3</v>
      </c>
      <c r="BJ300" s="8" t="str">
        <f t="shared" si="84"/>
        <v>-</v>
      </c>
      <c r="BK300" s="2">
        <v>57</v>
      </c>
      <c r="BL300" s="8" t="str">
        <f t="shared" si="85"/>
        <v>+</v>
      </c>
      <c r="BM300" s="2"/>
      <c r="BN300" s="8" t="str">
        <f t="shared" si="86"/>
        <v>+</v>
      </c>
      <c r="BO300" s="2">
        <v>86.1</v>
      </c>
      <c r="BP300" s="8" t="str">
        <f t="shared" si="77"/>
        <v>-</v>
      </c>
      <c r="BQ300" s="2"/>
      <c r="BR300" s="8" t="str">
        <f t="shared" si="87"/>
        <v>+</v>
      </c>
      <c r="BS300" s="2"/>
      <c r="BT300" s="8" t="str">
        <f t="shared" si="88"/>
        <v>+</v>
      </c>
      <c r="BU300" s="2"/>
      <c r="BV300" s="8" t="str">
        <f t="shared" si="89"/>
        <v>+</v>
      </c>
    </row>
    <row r="301" spans="1:74" x14ac:dyDescent="0.25">
      <c r="A301" s="1"/>
      <c r="B301" s="1">
        <v>34547</v>
      </c>
      <c r="C301">
        <v>58</v>
      </c>
      <c r="D301" s="1">
        <v>34547</v>
      </c>
      <c r="E301">
        <v>36</v>
      </c>
      <c r="F301">
        <v>54</v>
      </c>
      <c r="G301">
        <v>10</v>
      </c>
      <c r="H301">
        <v>26</v>
      </c>
      <c r="I301">
        <v>63</v>
      </c>
      <c r="J301">
        <v>45.3</v>
      </c>
      <c r="L301">
        <v>47.9</v>
      </c>
      <c r="P301">
        <v>75.7</v>
      </c>
      <c r="AG301" s="1">
        <v>27334</v>
      </c>
      <c r="AH301">
        <v>69.970000999999996</v>
      </c>
      <c r="AI301" s="4">
        <f t="shared" si="76"/>
        <v>-5.3179985028958515E-2</v>
      </c>
      <c r="AJ301" s="4">
        <f t="shared" si="78"/>
        <v>-0.27084199948772408</v>
      </c>
      <c r="AK301">
        <v>42.7</v>
      </c>
      <c r="AL301">
        <f t="shared" si="79"/>
        <v>66.2</v>
      </c>
      <c r="AZ301" s="3">
        <v>27303</v>
      </c>
      <c r="BA301" s="2">
        <v>46.2</v>
      </c>
      <c r="BB301" s="2" t="str">
        <f t="shared" si="80"/>
        <v>-</v>
      </c>
      <c r="BC301" s="2">
        <v>41.2</v>
      </c>
      <c r="BD301" s="8" t="str">
        <f t="shared" si="81"/>
        <v>-</v>
      </c>
      <c r="BE301" s="2">
        <v>46.3</v>
      </c>
      <c r="BF301" s="8" t="str">
        <f t="shared" si="82"/>
        <v>-</v>
      </c>
      <c r="BG301" s="2">
        <v>44.9</v>
      </c>
      <c r="BH301" s="8" t="str">
        <f t="shared" si="83"/>
        <v>-</v>
      </c>
      <c r="BI301" s="2">
        <v>51.8</v>
      </c>
      <c r="BJ301" s="8" t="str">
        <f t="shared" si="84"/>
        <v>-</v>
      </c>
      <c r="BK301" s="2">
        <v>54.8</v>
      </c>
      <c r="BL301" s="8" t="str">
        <f t="shared" si="85"/>
        <v>-</v>
      </c>
      <c r="BM301" s="2"/>
      <c r="BN301" s="8" t="str">
        <f t="shared" si="86"/>
        <v>+</v>
      </c>
      <c r="BO301" s="2">
        <v>81</v>
      </c>
      <c r="BP301" s="8" t="str">
        <f t="shared" si="77"/>
        <v>-</v>
      </c>
      <c r="BQ301" s="2"/>
      <c r="BR301" s="8" t="str">
        <f t="shared" si="87"/>
        <v>+</v>
      </c>
      <c r="BS301" s="2"/>
      <c r="BT301" s="8" t="str">
        <f t="shared" si="88"/>
        <v>+</v>
      </c>
      <c r="BU301" s="2"/>
      <c r="BV301" s="8" t="str">
        <f t="shared" si="89"/>
        <v>+</v>
      </c>
    </row>
    <row r="302" spans="1:74" x14ac:dyDescent="0.25">
      <c r="A302" s="1"/>
      <c r="B302" s="1">
        <v>34516</v>
      </c>
      <c r="C302">
        <v>58.5</v>
      </c>
      <c r="D302" s="1">
        <v>34516</v>
      </c>
      <c r="E302">
        <v>35</v>
      </c>
      <c r="F302">
        <v>55</v>
      </c>
      <c r="G302">
        <v>10</v>
      </c>
      <c r="H302">
        <v>25</v>
      </c>
      <c r="I302">
        <v>64.2</v>
      </c>
      <c r="J302">
        <v>34</v>
      </c>
      <c r="L302">
        <v>47.2</v>
      </c>
      <c r="P302">
        <v>71</v>
      </c>
      <c r="AG302" s="1">
        <v>27364</v>
      </c>
      <c r="AH302">
        <v>68.559997999999993</v>
      </c>
      <c r="AI302" s="4">
        <f t="shared" si="76"/>
        <v>-2.0151536084728701E-2</v>
      </c>
      <c r="AJ302" s="4">
        <f t="shared" si="78"/>
        <v>-0.29718097497136942</v>
      </c>
      <c r="AK302">
        <v>37.9</v>
      </c>
      <c r="AL302">
        <f t="shared" si="79"/>
        <v>68.099999999999994</v>
      </c>
      <c r="AZ302" s="3">
        <v>27334</v>
      </c>
      <c r="BA302" s="2">
        <v>42.7</v>
      </c>
      <c r="BB302" s="2" t="str">
        <f t="shared" si="80"/>
        <v>-</v>
      </c>
      <c r="BC302" s="2">
        <v>36.5</v>
      </c>
      <c r="BD302" s="8" t="str">
        <f t="shared" si="81"/>
        <v>-</v>
      </c>
      <c r="BE302" s="2">
        <v>44.3</v>
      </c>
      <c r="BF302" s="8" t="str">
        <f t="shared" si="82"/>
        <v>-</v>
      </c>
      <c r="BG302" s="2">
        <v>45.4</v>
      </c>
      <c r="BH302" s="8" t="str">
        <f t="shared" si="83"/>
        <v>+</v>
      </c>
      <c r="BI302" s="2">
        <v>45.3</v>
      </c>
      <c r="BJ302" s="8" t="str">
        <f t="shared" si="84"/>
        <v>-</v>
      </c>
      <c r="BK302" s="2">
        <v>47.9</v>
      </c>
      <c r="BL302" s="8" t="str">
        <f t="shared" si="85"/>
        <v>-</v>
      </c>
      <c r="BM302" s="2"/>
      <c r="BN302" s="8" t="str">
        <f t="shared" si="86"/>
        <v>+</v>
      </c>
      <c r="BO302" s="2">
        <v>75.7</v>
      </c>
      <c r="BP302" s="8" t="str">
        <f t="shared" si="77"/>
        <v>-</v>
      </c>
      <c r="BQ302" s="2"/>
      <c r="BR302" s="8" t="str">
        <f t="shared" si="87"/>
        <v>+</v>
      </c>
      <c r="BS302" s="2"/>
      <c r="BT302" s="8" t="str">
        <f t="shared" si="88"/>
        <v>+</v>
      </c>
      <c r="BU302" s="2"/>
      <c r="BV302" s="8" t="str">
        <f t="shared" si="89"/>
        <v>+</v>
      </c>
    </row>
    <row r="303" spans="1:74" x14ac:dyDescent="0.25">
      <c r="A303" s="1"/>
      <c r="B303" s="1">
        <v>34486</v>
      </c>
      <c r="C303">
        <v>58.8</v>
      </c>
      <c r="D303" s="1">
        <v>34486</v>
      </c>
      <c r="E303">
        <v>38</v>
      </c>
      <c r="F303">
        <v>52</v>
      </c>
      <c r="G303">
        <v>10</v>
      </c>
      <c r="H303">
        <v>28</v>
      </c>
      <c r="I303">
        <v>65</v>
      </c>
      <c r="J303">
        <v>23.2</v>
      </c>
      <c r="L303">
        <v>40.6</v>
      </c>
      <c r="P303">
        <v>64.7</v>
      </c>
      <c r="AG303" s="1">
        <v>27395</v>
      </c>
      <c r="AH303">
        <v>76.980002999999996</v>
      </c>
      <c r="AI303" s="4">
        <f t="shared" si="76"/>
        <v>0.12281221186733413</v>
      </c>
      <c r="AJ303" s="4">
        <f t="shared" si="78"/>
        <v>-0.20285799937868901</v>
      </c>
      <c r="AK303">
        <v>30.9</v>
      </c>
      <c r="AL303">
        <f t="shared" si="79"/>
        <v>63.6</v>
      </c>
      <c r="AZ303" s="3">
        <v>27364</v>
      </c>
      <c r="BA303" s="2">
        <v>37.9</v>
      </c>
      <c r="BB303" s="2" t="str">
        <f t="shared" si="80"/>
        <v>-</v>
      </c>
      <c r="BC303" s="2">
        <v>33.1</v>
      </c>
      <c r="BD303" s="8" t="str">
        <f t="shared" si="81"/>
        <v>-</v>
      </c>
      <c r="BE303" s="2">
        <v>40.9</v>
      </c>
      <c r="BF303" s="8" t="str">
        <f t="shared" si="82"/>
        <v>-</v>
      </c>
      <c r="BG303" s="2">
        <v>39.6</v>
      </c>
      <c r="BH303" s="8" t="str">
        <f t="shared" si="83"/>
        <v>-</v>
      </c>
      <c r="BI303" s="2">
        <v>34</v>
      </c>
      <c r="BJ303" s="8" t="str">
        <f t="shared" si="84"/>
        <v>-</v>
      </c>
      <c r="BK303" s="2">
        <v>47.2</v>
      </c>
      <c r="BL303" s="8" t="str">
        <f t="shared" si="85"/>
        <v>-</v>
      </c>
      <c r="BM303" s="2"/>
      <c r="BN303" s="8" t="str">
        <f t="shared" si="86"/>
        <v>+</v>
      </c>
      <c r="BO303" s="2">
        <v>71</v>
      </c>
      <c r="BP303" s="8" t="str">
        <f t="shared" si="77"/>
        <v>-</v>
      </c>
      <c r="BQ303" s="2"/>
      <c r="BR303" s="8" t="str">
        <f t="shared" si="87"/>
        <v>+</v>
      </c>
      <c r="BS303" s="2"/>
      <c r="BT303" s="8" t="str">
        <f t="shared" si="88"/>
        <v>+</v>
      </c>
      <c r="BU303" s="2"/>
      <c r="BV303" s="8" t="str">
        <f t="shared" si="89"/>
        <v>+</v>
      </c>
    </row>
    <row r="304" spans="1:74" x14ac:dyDescent="0.25">
      <c r="A304" s="1"/>
      <c r="B304" s="1">
        <v>34455</v>
      </c>
      <c r="C304">
        <v>58.2</v>
      </c>
      <c r="D304" s="1">
        <v>34455</v>
      </c>
      <c r="E304">
        <v>42</v>
      </c>
      <c r="F304">
        <v>44</v>
      </c>
      <c r="G304">
        <v>14</v>
      </c>
      <c r="H304">
        <v>28</v>
      </c>
      <c r="I304">
        <v>61.6</v>
      </c>
      <c r="J304">
        <v>19.5</v>
      </c>
      <c r="L304">
        <v>36.6</v>
      </c>
      <c r="P304">
        <v>54.1</v>
      </c>
      <c r="AG304" s="1">
        <v>27426</v>
      </c>
      <c r="AH304">
        <v>81.589995999999999</v>
      </c>
      <c r="AI304" s="4">
        <f t="shared" si="76"/>
        <v>5.9885591326880087E-2</v>
      </c>
      <c r="AJ304" s="4">
        <f t="shared" si="78"/>
        <v>-0.15204744177876278</v>
      </c>
      <c r="AK304">
        <v>30.7</v>
      </c>
      <c r="AL304">
        <f t="shared" si="79"/>
        <v>62.1</v>
      </c>
      <c r="AZ304" s="3">
        <v>27395</v>
      </c>
      <c r="BA304" s="2">
        <v>30.9</v>
      </c>
      <c r="BB304" s="2" t="str">
        <f t="shared" si="80"/>
        <v>-</v>
      </c>
      <c r="BC304" s="2">
        <v>27.9</v>
      </c>
      <c r="BD304" s="8" t="str">
        <f t="shared" si="81"/>
        <v>-</v>
      </c>
      <c r="BE304" s="2">
        <v>33.4</v>
      </c>
      <c r="BF304" s="8" t="str">
        <f t="shared" si="82"/>
        <v>-</v>
      </c>
      <c r="BG304" s="2">
        <v>33.299999999999997</v>
      </c>
      <c r="BH304" s="8" t="str">
        <f t="shared" si="83"/>
        <v>-</v>
      </c>
      <c r="BI304" s="2">
        <v>23.2</v>
      </c>
      <c r="BJ304" s="8" t="str">
        <f t="shared" si="84"/>
        <v>-</v>
      </c>
      <c r="BK304" s="2">
        <v>40.6</v>
      </c>
      <c r="BL304" s="8" t="str">
        <f t="shared" si="85"/>
        <v>-</v>
      </c>
      <c r="BM304" s="2"/>
      <c r="BN304" s="8" t="str">
        <f t="shared" si="86"/>
        <v>+</v>
      </c>
      <c r="BO304" s="2">
        <v>64.7</v>
      </c>
      <c r="BP304" s="8" t="str">
        <f t="shared" si="77"/>
        <v>-</v>
      </c>
      <c r="BQ304" s="2"/>
      <c r="BR304" s="8" t="str">
        <f t="shared" si="87"/>
        <v>+</v>
      </c>
      <c r="BS304" s="2"/>
      <c r="BT304" s="8" t="str">
        <f t="shared" si="88"/>
        <v>+</v>
      </c>
      <c r="BU304" s="2"/>
      <c r="BV304" s="8" t="str">
        <f t="shared" si="89"/>
        <v>+</v>
      </c>
    </row>
    <row r="305" spans="1:74" x14ac:dyDescent="0.25">
      <c r="A305" s="1"/>
      <c r="B305" s="1">
        <v>34425</v>
      </c>
      <c r="C305">
        <v>57.4</v>
      </c>
      <c r="D305" s="1">
        <v>34425</v>
      </c>
      <c r="E305">
        <v>44</v>
      </c>
      <c r="F305">
        <v>46</v>
      </c>
      <c r="G305">
        <v>10</v>
      </c>
      <c r="H305">
        <v>34</v>
      </c>
      <c r="I305">
        <v>62.7</v>
      </c>
      <c r="J305">
        <v>15.9</v>
      </c>
      <c r="L305">
        <v>30.6</v>
      </c>
      <c r="P305">
        <v>48.8</v>
      </c>
      <c r="AG305" s="1">
        <v>27454</v>
      </c>
      <c r="AH305">
        <v>83.360000999999997</v>
      </c>
      <c r="AI305" s="4">
        <f t="shared" si="76"/>
        <v>2.1693897374379056E-2</v>
      </c>
      <c r="AJ305" s="4">
        <f t="shared" si="78"/>
        <v>-0.11300278421995794</v>
      </c>
      <c r="AK305">
        <v>34.4</v>
      </c>
      <c r="AL305">
        <f t="shared" si="79"/>
        <v>58.6</v>
      </c>
      <c r="AZ305" s="3">
        <v>27426</v>
      </c>
      <c r="BA305" s="2">
        <v>30.7</v>
      </c>
      <c r="BB305" s="2" t="str">
        <f t="shared" si="80"/>
        <v>-</v>
      </c>
      <c r="BC305" s="2">
        <v>32.799999999999997</v>
      </c>
      <c r="BD305" s="8" t="str">
        <f t="shared" si="81"/>
        <v>+</v>
      </c>
      <c r="BE305" s="2">
        <v>33.4</v>
      </c>
      <c r="BF305" s="8" t="str">
        <f t="shared" si="82"/>
        <v>+</v>
      </c>
      <c r="BG305" s="2">
        <v>29.7</v>
      </c>
      <c r="BH305" s="8" t="str">
        <f t="shared" si="83"/>
        <v>-</v>
      </c>
      <c r="BI305" s="2">
        <v>19.5</v>
      </c>
      <c r="BJ305" s="8" t="str">
        <f t="shared" si="84"/>
        <v>-</v>
      </c>
      <c r="BK305" s="2">
        <v>36.6</v>
      </c>
      <c r="BL305" s="8" t="str">
        <f t="shared" si="85"/>
        <v>-</v>
      </c>
      <c r="BM305" s="2"/>
      <c r="BN305" s="8" t="str">
        <f t="shared" si="86"/>
        <v>+</v>
      </c>
      <c r="BO305" s="2">
        <v>54.1</v>
      </c>
      <c r="BP305" s="8" t="str">
        <f t="shared" si="77"/>
        <v>-</v>
      </c>
      <c r="BQ305" s="2"/>
      <c r="BR305" s="8" t="str">
        <f t="shared" si="87"/>
        <v>+</v>
      </c>
      <c r="BS305" s="2"/>
      <c r="BT305" s="8" t="str">
        <f t="shared" si="88"/>
        <v>+</v>
      </c>
      <c r="BU305" s="2"/>
      <c r="BV305" s="8" t="str">
        <f t="shared" si="89"/>
        <v>+</v>
      </c>
    </row>
    <row r="306" spans="1:74" x14ac:dyDescent="0.25">
      <c r="A306" s="1"/>
      <c r="B306" s="1">
        <v>34394</v>
      </c>
      <c r="C306">
        <v>56.9</v>
      </c>
      <c r="D306" s="1">
        <v>34394</v>
      </c>
      <c r="E306">
        <v>40</v>
      </c>
      <c r="F306">
        <v>47</v>
      </c>
      <c r="G306">
        <v>13</v>
      </c>
      <c r="H306">
        <v>27</v>
      </c>
      <c r="I306">
        <v>62.8</v>
      </c>
      <c r="J306">
        <v>17.3</v>
      </c>
      <c r="L306">
        <v>30.9</v>
      </c>
      <c r="P306">
        <v>42.7</v>
      </c>
      <c r="AG306" s="1">
        <v>27485</v>
      </c>
      <c r="AH306">
        <v>87.300003000000004</v>
      </c>
      <c r="AI306" s="4">
        <f t="shared" si="76"/>
        <v>4.7264898665248418E-2</v>
      </c>
      <c r="AJ306" s="4">
        <f t="shared" si="78"/>
        <v>-3.3329587716301241E-2</v>
      </c>
      <c r="AK306">
        <v>31.6</v>
      </c>
      <c r="AL306">
        <f t="shared" si="79"/>
        <v>61.8</v>
      </c>
      <c r="AZ306" s="3">
        <v>27454</v>
      </c>
      <c r="BA306" s="2">
        <v>34.4</v>
      </c>
      <c r="BB306" s="2" t="str">
        <f t="shared" si="80"/>
        <v>+</v>
      </c>
      <c r="BC306" s="2">
        <v>40</v>
      </c>
      <c r="BD306" s="8" t="str">
        <f t="shared" si="81"/>
        <v>+</v>
      </c>
      <c r="BE306" s="2">
        <v>41.5</v>
      </c>
      <c r="BF306" s="8" t="str">
        <f t="shared" si="82"/>
        <v>+</v>
      </c>
      <c r="BG306" s="2">
        <v>33.1</v>
      </c>
      <c r="BH306" s="8" t="str">
        <f t="shared" si="83"/>
        <v>+</v>
      </c>
      <c r="BI306" s="2">
        <v>15.9</v>
      </c>
      <c r="BJ306" s="8" t="str">
        <f t="shared" si="84"/>
        <v>-</v>
      </c>
      <c r="BK306" s="2">
        <v>30.6</v>
      </c>
      <c r="BL306" s="8" t="str">
        <f t="shared" si="85"/>
        <v>-</v>
      </c>
      <c r="BM306" s="2"/>
      <c r="BN306" s="8" t="str">
        <f t="shared" si="86"/>
        <v>+</v>
      </c>
      <c r="BO306" s="2">
        <v>48.8</v>
      </c>
      <c r="BP306" s="8" t="str">
        <f t="shared" si="77"/>
        <v>-</v>
      </c>
      <c r="BQ306" s="2"/>
      <c r="BR306" s="8" t="str">
        <f t="shared" si="87"/>
        <v>+</v>
      </c>
      <c r="BS306" s="2"/>
      <c r="BT306" s="8" t="str">
        <f t="shared" si="88"/>
        <v>+</v>
      </c>
      <c r="BU306" s="2"/>
      <c r="BV306" s="8" t="str">
        <f t="shared" si="89"/>
        <v>+</v>
      </c>
    </row>
    <row r="307" spans="1:74" x14ac:dyDescent="0.25">
      <c r="A307" s="1"/>
      <c r="B307" s="1">
        <v>34366</v>
      </c>
      <c r="C307">
        <v>56.5</v>
      </c>
      <c r="D307" s="1">
        <v>34366</v>
      </c>
      <c r="E307">
        <v>35</v>
      </c>
      <c r="F307">
        <v>53</v>
      </c>
      <c r="G307">
        <v>12</v>
      </c>
      <c r="H307">
        <v>23</v>
      </c>
      <c r="I307">
        <v>62.2</v>
      </c>
      <c r="J307">
        <v>21.7</v>
      </c>
      <c r="L307">
        <v>26.9</v>
      </c>
      <c r="P307">
        <v>42.6</v>
      </c>
      <c r="AG307" s="1">
        <v>27515</v>
      </c>
      <c r="AH307">
        <v>91.150002000000001</v>
      </c>
      <c r="AI307" s="4">
        <f t="shared" si="76"/>
        <v>4.4100788862515811E-2</v>
      </c>
      <c r="AJ307" s="4">
        <f t="shared" si="78"/>
        <v>4.4340089875573863E-2</v>
      </c>
      <c r="AK307">
        <v>37.5</v>
      </c>
      <c r="AL307">
        <f t="shared" si="79"/>
        <v>59.9</v>
      </c>
      <c r="AZ307" s="3">
        <v>27485</v>
      </c>
      <c r="BA307" s="2">
        <v>31.6</v>
      </c>
      <c r="BB307" s="2" t="str">
        <f t="shared" si="80"/>
        <v>-</v>
      </c>
      <c r="BC307" s="2">
        <v>37</v>
      </c>
      <c r="BD307" s="8" t="str">
        <f t="shared" si="81"/>
        <v>-</v>
      </c>
      <c r="BE307" s="2">
        <v>33.1</v>
      </c>
      <c r="BF307" s="8" t="str">
        <f t="shared" si="82"/>
        <v>-</v>
      </c>
      <c r="BG307" s="2">
        <v>32.799999999999997</v>
      </c>
      <c r="BH307" s="8" t="str">
        <f t="shared" si="83"/>
        <v>-</v>
      </c>
      <c r="BI307" s="2">
        <v>17.3</v>
      </c>
      <c r="BJ307" s="8" t="str">
        <f t="shared" si="84"/>
        <v>+</v>
      </c>
      <c r="BK307" s="2">
        <v>30.9</v>
      </c>
      <c r="BL307" s="8" t="str">
        <f t="shared" si="85"/>
        <v>+</v>
      </c>
      <c r="BM307" s="2"/>
      <c r="BN307" s="8" t="str">
        <f t="shared" si="86"/>
        <v>+</v>
      </c>
      <c r="BO307" s="2">
        <v>42.7</v>
      </c>
      <c r="BP307" s="8" t="str">
        <f t="shared" si="77"/>
        <v>-</v>
      </c>
      <c r="BQ307" s="2"/>
      <c r="BR307" s="8" t="str">
        <f t="shared" si="87"/>
        <v>+</v>
      </c>
      <c r="BS307" s="2"/>
      <c r="BT307" s="8" t="str">
        <f t="shared" si="88"/>
        <v>+</v>
      </c>
      <c r="BU307" s="2"/>
      <c r="BV307" s="8" t="str">
        <f t="shared" si="89"/>
        <v>+</v>
      </c>
    </row>
    <row r="308" spans="1:74" x14ac:dyDescent="0.25">
      <c r="A308" s="1"/>
      <c r="B308" s="1">
        <v>34335</v>
      </c>
      <c r="C308">
        <v>56</v>
      </c>
      <c r="D308" s="1">
        <v>34335</v>
      </c>
      <c r="E308">
        <v>39</v>
      </c>
      <c r="F308">
        <v>48</v>
      </c>
      <c r="G308">
        <v>13</v>
      </c>
      <c r="H308">
        <v>26</v>
      </c>
      <c r="I308">
        <v>63.5</v>
      </c>
      <c r="J308">
        <v>22.7</v>
      </c>
      <c r="L308">
        <v>31</v>
      </c>
      <c r="P308">
        <v>45.4</v>
      </c>
      <c r="AG308" s="1">
        <v>27546</v>
      </c>
      <c r="AH308">
        <v>95.190002000000007</v>
      </c>
      <c r="AI308" s="4">
        <f t="shared" si="76"/>
        <v>4.4322544282555325E-2</v>
      </c>
      <c r="AJ308" s="4">
        <f t="shared" si="78"/>
        <v>0.10686048837209311</v>
      </c>
      <c r="AK308">
        <v>41.2</v>
      </c>
      <c r="AL308">
        <f t="shared" si="79"/>
        <v>55.7</v>
      </c>
      <c r="AZ308" s="3">
        <v>27515</v>
      </c>
      <c r="BA308" s="2">
        <v>37.5</v>
      </c>
      <c r="BB308" s="2" t="str">
        <f t="shared" si="80"/>
        <v>+</v>
      </c>
      <c r="BC308" s="2">
        <v>42.6</v>
      </c>
      <c r="BD308" s="8" t="str">
        <f t="shared" si="81"/>
        <v>+</v>
      </c>
      <c r="BE308" s="2">
        <v>45.5</v>
      </c>
      <c r="BF308" s="8" t="str">
        <f t="shared" si="82"/>
        <v>+</v>
      </c>
      <c r="BG308" s="2">
        <v>36.9</v>
      </c>
      <c r="BH308" s="8" t="str">
        <f t="shared" si="83"/>
        <v>+</v>
      </c>
      <c r="BI308" s="2">
        <v>21.7</v>
      </c>
      <c r="BJ308" s="8" t="str">
        <f t="shared" si="84"/>
        <v>+</v>
      </c>
      <c r="BK308" s="2">
        <v>26.9</v>
      </c>
      <c r="BL308" s="8" t="str">
        <f t="shared" si="85"/>
        <v>-</v>
      </c>
      <c r="BM308" s="2"/>
      <c r="BN308" s="8" t="str">
        <f t="shared" si="86"/>
        <v>+</v>
      </c>
      <c r="BO308" s="2">
        <v>42.6</v>
      </c>
      <c r="BP308" s="8" t="str">
        <f t="shared" si="77"/>
        <v>-</v>
      </c>
      <c r="BQ308" s="2"/>
      <c r="BR308" s="8" t="str">
        <f t="shared" si="87"/>
        <v>+</v>
      </c>
      <c r="BS308" s="2"/>
      <c r="BT308" s="8" t="str">
        <f t="shared" si="88"/>
        <v>+</v>
      </c>
      <c r="BU308" s="2"/>
      <c r="BV308" s="8" t="str">
        <f t="shared" si="89"/>
        <v>+</v>
      </c>
    </row>
    <row r="309" spans="1:74" x14ac:dyDescent="0.25">
      <c r="A309" s="1"/>
      <c r="B309" s="1">
        <v>34304</v>
      </c>
      <c r="C309">
        <v>55.6</v>
      </c>
      <c r="D309" s="1">
        <v>34304</v>
      </c>
      <c r="E309">
        <v>34</v>
      </c>
      <c r="F309">
        <v>50</v>
      </c>
      <c r="G309">
        <v>16</v>
      </c>
      <c r="H309">
        <v>18</v>
      </c>
      <c r="I309">
        <v>62.4</v>
      </c>
      <c r="J309">
        <v>24.9</v>
      </c>
      <c r="L309">
        <v>28.7</v>
      </c>
      <c r="P309">
        <v>44</v>
      </c>
      <c r="AG309" s="1">
        <v>27576</v>
      </c>
      <c r="AH309">
        <v>88.75</v>
      </c>
      <c r="AI309" s="4">
        <f t="shared" si="76"/>
        <v>-6.7654184942658221E-2</v>
      </c>
      <c r="AJ309" s="4">
        <f t="shared" si="78"/>
        <v>0.11902663268255294</v>
      </c>
      <c r="AK309">
        <v>45.1</v>
      </c>
      <c r="AL309">
        <f t="shared" si="79"/>
        <v>54.7</v>
      </c>
      <c r="AZ309" s="3">
        <v>27546</v>
      </c>
      <c r="BA309" s="2">
        <v>41.2</v>
      </c>
      <c r="BB309" s="2" t="str">
        <f t="shared" si="80"/>
        <v>+</v>
      </c>
      <c r="BC309" s="2">
        <v>47.2</v>
      </c>
      <c r="BD309" s="8" t="str">
        <f t="shared" si="81"/>
        <v>+</v>
      </c>
      <c r="BE309" s="2">
        <v>50.5</v>
      </c>
      <c r="BF309" s="8" t="str">
        <f t="shared" si="82"/>
        <v>+</v>
      </c>
      <c r="BG309" s="2">
        <v>39.6</v>
      </c>
      <c r="BH309" s="8" t="str">
        <f t="shared" si="83"/>
        <v>+</v>
      </c>
      <c r="BI309" s="2">
        <v>22.7</v>
      </c>
      <c r="BJ309" s="8" t="str">
        <f t="shared" si="84"/>
        <v>+</v>
      </c>
      <c r="BK309" s="2">
        <v>31</v>
      </c>
      <c r="BL309" s="8" t="str">
        <f t="shared" si="85"/>
        <v>+</v>
      </c>
      <c r="BM309" s="2"/>
      <c r="BN309" s="8" t="str">
        <f t="shared" si="86"/>
        <v>+</v>
      </c>
      <c r="BO309" s="2">
        <v>45.4</v>
      </c>
      <c r="BP309" s="8" t="str">
        <f t="shared" si="77"/>
        <v>+</v>
      </c>
      <c r="BQ309" s="2"/>
      <c r="BR309" s="8" t="str">
        <f t="shared" si="87"/>
        <v>+</v>
      </c>
      <c r="BS309" s="2"/>
      <c r="BT309" s="8" t="str">
        <f t="shared" si="88"/>
        <v>+</v>
      </c>
      <c r="BU309" s="2"/>
      <c r="BV309" s="8" t="str">
        <f t="shared" si="89"/>
        <v>+</v>
      </c>
    </row>
    <row r="310" spans="1:74" x14ac:dyDescent="0.25">
      <c r="A310" s="1"/>
      <c r="B310" s="1">
        <v>34274</v>
      </c>
      <c r="C310">
        <v>53.8</v>
      </c>
      <c r="D310" s="1">
        <v>34274</v>
      </c>
      <c r="E310">
        <v>33</v>
      </c>
      <c r="F310">
        <v>51</v>
      </c>
      <c r="G310">
        <v>16</v>
      </c>
      <c r="H310">
        <v>17</v>
      </c>
      <c r="I310">
        <v>60.4</v>
      </c>
      <c r="J310">
        <v>28.7</v>
      </c>
      <c r="L310">
        <v>24.6</v>
      </c>
      <c r="P310">
        <v>53</v>
      </c>
      <c r="AG310" s="1">
        <v>27607</v>
      </c>
      <c r="AH310">
        <v>86.879997000000003</v>
      </c>
      <c r="AI310" s="4">
        <f t="shared" si="76"/>
        <v>-2.1070456338028135E-2</v>
      </c>
      <c r="AJ310" s="4">
        <f t="shared" si="78"/>
        <v>0.20415792919867143</v>
      </c>
      <c r="AK310">
        <v>47.2</v>
      </c>
      <c r="AL310">
        <f t="shared" si="79"/>
        <v>54.8</v>
      </c>
      <c r="AZ310" s="3">
        <v>27576</v>
      </c>
      <c r="BA310" s="2">
        <v>45.1</v>
      </c>
      <c r="BB310" s="2" t="str">
        <f t="shared" si="80"/>
        <v>+</v>
      </c>
      <c r="BC310" s="2">
        <v>54.9</v>
      </c>
      <c r="BD310" s="8" t="str">
        <f t="shared" si="81"/>
        <v>+</v>
      </c>
      <c r="BE310" s="2">
        <v>53.1</v>
      </c>
      <c r="BF310" s="8" t="str">
        <f t="shared" si="82"/>
        <v>+</v>
      </c>
      <c r="BG310" s="2">
        <v>43.9</v>
      </c>
      <c r="BH310" s="8" t="str">
        <f t="shared" si="83"/>
        <v>+</v>
      </c>
      <c r="BI310" s="2">
        <v>24.9</v>
      </c>
      <c r="BJ310" s="8" t="str">
        <f t="shared" si="84"/>
        <v>+</v>
      </c>
      <c r="BK310" s="2">
        <v>28.7</v>
      </c>
      <c r="BL310" s="8" t="str">
        <f t="shared" si="85"/>
        <v>-</v>
      </c>
      <c r="BM310" s="2"/>
      <c r="BN310" s="8" t="str">
        <f t="shared" si="86"/>
        <v>+</v>
      </c>
      <c r="BO310" s="2">
        <v>44</v>
      </c>
      <c r="BP310" s="8" t="str">
        <f t="shared" si="77"/>
        <v>-</v>
      </c>
      <c r="BQ310" s="2"/>
      <c r="BR310" s="8" t="str">
        <f t="shared" si="87"/>
        <v>+</v>
      </c>
      <c r="BS310" s="2"/>
      <c r="BT310" s="8" t="str">
        <f t="shared" si="88"/>
        <v>+</v>
      </c>
      <c r="BU310" s="2"/>
      <c r="BV310" s="8" t="str">
        <f t="shared" si="89"/>
        <v>+</v>
      </c>
    </row>
    <row r="311" spans="1:74" x14ac:dyDescent="0.25">
      <c r="A311" s="1"/>
      <c r="B311" s="1">
        <v>34243</v>
      </c>
      <c r="C311">
        <v>53.4</v>
      </c>
      <c r="D311" s="1">
        <v>34243</v>
      </c>
      <c r="E311">
        <v>32</v>
      </c>
      <c r="F311">
        <v>55</v>
      </c>
      <c r="G311">
        <v>13</v>
      </c>
      <c r="H311">
        <v>19</v>
      </c>
      <c r="I311">
        <v>58.9</v>
      </c>
      <c r="J311">
        <v>35.1</v>
      </c>
      <c r="L311">
        <v>28.1</v>
      </c>
      <c r="P311">
        <v>68.8</v>
      </c>
      <c r="AG311" s="1">
        <v>27638</v>
      </c>
      <c r="AH311">
        <v>83.870002999999997</v>
      </c>
      <c r="AI311" s="4">
        <f t="shared" si="76"/>
        <v>-3.4645420165012278E-2</v>
      </c>
      <c r="AJ311" s="4">
        <f t="shared" si="78"/>
        <v>0.31995595971111179</v>
      </c>
      <c r="AK311">
        <v>51.4</v>
      </c>
      <c r="AL311">
        <f t="shared" si="79"/>
        <v>52.9</v>
      </c>
      <c r="AZ311" s="3">
        <v>27607</v>
      </c>
      <c r="BA311" s="2">
        <v>47.2</v>
      </c>
      <c r="BB311" s="2" t="str">
        <f t="shared" si="80"/>
        <v>+</v>
      </c>
      <c r="BC311" s="2">
        <v>58.4</v>
      </c>
      <c r="BD311" s="8" t="str">
        <f t="shared" si="81"/>
        <v>+</v>
      </c>
      <c r="BE311" s="2">
        <v>55.8</v>
      </c>
      <c r="BF311" s="8" t="str">
        <f t="shared" si="82"/>
        <v>+</v>
      </c>
      <c r="BG311" s="2">
        <v>44.3</v>
      </c>
      <c r="BH311" s="8" t="str">
        <f t="shared" si="83"/>
        <v>+</v>
      </c>
      <c r="BI311" s="2">
        <v>28.7</v>
      </c>
      <c r="BJ311" s="8" t="str">
        <f t="shared" si="84"/>
        <v>+</v>
      </c>
      <c r="BK311" s="2">
        <v>24.6</v>
      </c>
      <c r="BL311" s="8" t="str">
        <f t="shared" si="85"/>
        <v>-</v>
      </c>
      <c r="BM311" s="2"/>
      <c r="BN311" s="8" t="str">
        <f t="shared" si="86"/>
        <v>+</v>
      </c>
      <c r="BO311" s="2">
        <v>53</v>
      </c>
      <c r="BP311" s="8" t="str">
        <f t="shared" si="77"/>
        <v>+</v>
      </c>
      <c r="BQ311" s="2"/>
      <c r="BR311" s="8" t="str">
        <f t="shared" si="87"/>
        <v>+</v>
      </c>
      <c r="BS311" s="2"/>
      <c r="BT311" s="8" t="str">
        <f t="shared" si="88"/>
        <v>+</v>
      </c>
      <c r="BU311" s="2"/>
      <c r="BV311" s="8" t="str">
        <f t="shared" si="89"/>
        <v>+</v>
      </c>
    </row>
    <row r="312" spans="1:74" x14ac:dyDescent="0.25">
      <c r="A312" s="1"/>
      <c r="B312" s="1">
        <v>34213</v>
      </c>
      <c r="C312">
        <v>50.8</v>
      </c>
      <c r="D312" s="1">
        <v>34213</v>
      </c>
      <c r="E312">
        <v>25</v>
      </c>
      <c r="F312">
        <v>56</v>
      </c>
      <c r="G312">
        <v>19</v>
      </c>
      <c r="H312">
        <v>6</v>
      </c>
      <c r="I312">
        <v>52.6</v>
      </c>
      <c r="J312">
        <v>43.8</v>
      </c>
      <c r="L312">
        <v>34.200000000000003</v>
      </c>
      <c r="P312">
        <v>73.599999999999994</v>
      </c>
      <c r="AG312" s="1">
        <v>27668</v>
      </c>
      <c r="AH312">
        <v>89.040001000000004</v>
      </c>
      <c r="AI312" s="4">
        <f t="shared" si="76"/>
        <v>6.1642992906534258E-2</v>
      </c>
      <c r="AJ312" s="4">
        <f t="shared" si="78"/>
        <v>0.20487142882621306</v>
      </c>
      <c r="AK312">
        <v>54.4</v>
      </c>
      <c r="AL312">
        <f t="shared" si="79"/>
        <v>46.2</v>
      </c>
      <c r="AZ312" s="3">
        <v>27638</v>
      </c>
      <c r="BA312" s="2">
        <v>51.4</v>
      </c>
      <c r="BB312" s="2" t="str">
        <f t="shared" si="80"/>
        <v>+</v>
      </c>
      <c r="BC312" s="2">
        <v>60.3</v>
      </c>
      <c r="BD312" s="8" t="str">
        <f t="shared" si="81"/>
        <v>+</v>
      </c>
      <c r="BE312" s="2">
        <v>61.1</v>
      </c>
      <c r="BF312" s="8" t="str">
        <f t="shared" si="82"/>
        <v>+</v>
      </c>
      <c r="BG312" s="2">
        <v>49.7</v>
      </c>
      <c r="BH312" s="8" t="str">
        <f t="shared" si="83"/>
        <v>+</v>
      </c>
      <c r="BI312" s="2">
        <v>35.1</v>
      </c>
      <c r="BJ312" s="8" t="str">
        <f t="shared" si="84"/>
        <v>+</v>
      </c>
      <c r="BK312" s="2">
        <v>28.1</v>
      </c>
      <c r="BL312" s="8" t="str">
        <f t="shared" si="85"/>
        <v>+</v>
      </c>
      <c r="BM312" s="2"/>
      <c r="BN312" s="8" t="str">
        <f t="shared" si="86"/>
        <v>+</v>
      </c>
      <c r="BO312" s="2">
        <v>68.8</v>
      </c>
      <c r="BP312" s="8" t="str">
        <f t="shared" si="77"/>
        <v>+</v>
      </c>
      <c r="BQ312" s="2"/>
      <c r="BR312" s="8" t="str">
        <f t="shared" si="87"/>
        <v>+</v>
      </c>
      <c r="BS312" s="2"/>
      <c r="BT312" s="8" t="str">
        <f t="shared" si="88"/>
        <v>+</v>
      </c>
      <c r="BU312" s="2"/>
      <c r="BV312" s="8" t="str">
        <f t="shared" si="89"/>
        <v>+</v>
      </c>
    </row>
    <row r="313" spans="1:74" x14ac:dyDescent="0.25">
      <c r="A313" s="1"/>
      <c r="B313" s="1">
        <v>34182</v>
      </c>
      <c r="C313">
        <v>50.7</v>
      </c>
      <c r="D313" s="1">
        <v>34182</v>
      </c>
      <c r="E313">
        <v>26</v>
      </c>
      <c r="F313">
        <v>59</v>
      </c>
      <c r="G313">
        <v>15</v>
      </c>
      <c r="H313">
        <v>11</v>
      </c>
      <c r="I313">
        <v>55.3</v>
      </c>
      <c r="J313">
        <v>44.8</v>
      </c>
      <c r="L313">
        <v>41.9</v>
      </c>
      <c r="P313">
        <v>75.3</v>
      </c>
      <c r="AG313" s="1">
        <v>27699</v>
      </c>
      <c r="AH313">
        <v>91.239998</v>
      </c>
      <c r="AI313" s="4">
        <f t="shared" si="76"/>
        <v>2.4707962435894359E-2</v>
      </c>
      <c r="AJ313" s="4">
        <f t="shared" si="78"/>
        <v>0.30398737596130671</v>
      </c>
      <c r="AK313">
        <v>55.5</v>
      </c>
      <c r="AL313">
        <f t="shared" si="79"/>
        <v>42.7</v>
      </c>
      <c r="AZ313" s="3">
        <v>27668</v>
      </c>
      <c r="BA313" s="2">
        <v>54.4</v>
      </c>
      <c r="BB313" s="2" t="str">
        <f t="shared" si="80"/>
        <v>+</v>
      </c>
      <c r="BC313" s="2">
        <v>60.4</v>
      </c>
      <c r="BD313" s="8" t="str">
        <f t="shared" si="81"/>
        <v>+</v>
      </c>
      <c r="BE313" s="2">
        <v>62.3</v>
      </c>
      <c r="BF313" s="8" t="str">
        <f t="shared" si="82"/>
        <v>+</v>
      </c>
      <c r="BG313" s="2">
        <v>53.5</v>
      </c>
      <c r="BH313" s="8" t="str">
        <f t="shared" si="83"/>
        <v>+</v>
      </c>
      <c r="BI313" s="2">
        <v>43.8</v>
      </c>
      <c r="BJ313" s="8" t="str">
        <f t="shared" si="84"/>
        <v>+</v>
      </c>
      <c r="BK313" s="2">
        <v>34.200000000000003</v>
      </c>
      <c r="BL313" s="8" t="str">
        <f t="shared" si="85"/>
        <v>+</v>
      </c>
      <c r="BM313" s="2"/>
      <c r="BN313" s="8" t="str">
        <f t="shared" si="86"/>
        <v>+</v>
      </c>
      <c r="BO313" s="2">
        <v>73.599999999999994</v>
      </c>
      <c r="BP313" s="8" t="str">
        <f t="shared" si="77"/>
        <v>+</v>
      </c>
      <c r="BQ313" s="2"/>
      <c r="BR313" s="8" t="str">
        <f t="shared" si="87"/>
        <v>+</v>
      </c>
      <c r="BS313" s="2"/>
      <c r="BT313" s="8" t="str">
        <f t="shared" si="88"/>
        <v>+</v>
      </c>
      <c r="BU313" s="2"/>
      <c r="BV313" s="8" t="str">
        <f t="shared" si="89"/>
        <v>+</v>
      </c>
    </row>
    <row r="314" spans="1:74" x14ac:dyDescent="0.25">
      <c r="A314" s="1"/>
      <c r="B314" s="1">
        <v>34151</v>
      </c>
      <c r="C314">
        <v>50.2</v>
      </c>
      <c r="D314" s="1">
        <v>34151</v>
      </c>
      <c r="E314">
        <v>24</v>
      </c>
      <c r="F314">
        <v>56</v>
      </c>
      <c r="G314">
        <v>20</v>
      </c>
      <c r="H314">
        <v>4</v>
      </c>
      <c r="I314">
        <v>53.8</v>
      </c>
      <c r="J314">
        <v>46.8</v>
      </c>
      <c r="L314">
        <v>38.799999999999997</v>
      </c>
      <c r="P314">
        <v>70.8</v>
      </c>
      <c r="AG314" s="1">
        <v>27729</v>
      </c>
      <c r="AH314">
        <v>90.190002000000007</v>
      </c>
      <c r="AI314" s="4">
        <f t="shared" si="76"/>
        <v>-1.1508066889698892E-2</v>
      </c>
      <c r="AJ314" s="4">
        <f t="shared" si="78"/>
        <v>0.31549014922666735</v>
      </c>
      <c r="AK314">
        <v>54.5</v>
      </c>
      <c r="AL314">
        <f t="shared" si="79"/>
        <v>37.9</v>
      </c>
      <c r="AZ314" s="3">
        <v>27699</v>
      </c>
      <c r="BA314" s="2">
        <v>55.5</v>
      </c>
      <c r="BB314" s="2" t="str">
        <f t="shared" si="80"/>
        <v>+</v>
      </c>
      <c r="BC314" s="2">
        <v>64.2</v>
      </c>
      <c r="BD314" s="8" t="str">
        <f t="shared" si="81"/>
        <v>+</v>
      </c>
      <c r="BE314" s="2">
        <v>62.3</v>
      </c>
      <c r="BF314" s="8" t="str">
        <f t="shared" si="82"/>
        <v>+</v>
      </c>
      <c r="BG314" s="2">
        <v>48.9</v>
      </c>
      <c r="BH314" s="8" t="str">
        <f t="shared" si="83"/>
        <v>-</v>
      </c>
      <c r="BI314" s="2">
        <v>44.8</v>
      </c>
      <c r="BJ314" s="8" t="str">
        <f t="shared" si="84"/>
        <v>+</v>
      </c>
      <c r="BK314" s="2">
        <v>41.9</v>
      </c>
      <c r="BL314" s="8" t="str">
        <f t="shared" si="85"/>
        <v>+</v>
      </c>
      <c r="BM314" s="2"/>
      <c r="BN314" s="8" t="str">
        <f t="shared" si="86"/>
        <v>+</v>
      </c>
      <c r="BO314" s="2">
        <v>75.3</v>
      </c>
      <c r="BP314" s="8" t="str">
        <f t="shared" si="77"/>
        <v>+</v>
      </c>
      <c r="BQ314" s="2"/>
      <c r="BR314" s="8" t="str">
        <f t="shared" si="87"/>
        <v>+</v>
      </c>
      <c r="BS314" s="2"/>
      <c r="BT314" s="8" t="str">
        <f t="shared" si="88"/>
        <v>+</v>
      </c>
      <c r="BU314" s="2"/>
      <c r="BV314" s="8" t="str">
        <f t="shared" si="89"/>
        <v>+</v>
      </c>
    </row>
    <row r="315" spans="1:74" x14ac:dyDescent="0.25">
      <c r="A315" s="1"/>
      <c r="B315" s="1">
        <v>34121</v>
      </c>
      <c r="C315">
        <v>49.6</v>
      </c>
      <c r="D315" s="1">
        <v>34121</v>
      </c>
      <c r="E315">
        <v>24</v>
      </c>
      <c r="F315">
        <v>54</v>
      </c>
      <c r="G315">
        <v>22</v>
      </c>
      <c r="H315">
        <v>2</v>
      </c>
      <c r="I315">
        <v>51.6</v>
      </c>
      <c r="J315">
        <v>41.2</v>
      </c>
      <c r="L315">
        <v>40.200000000000003</v>
      </c>
      <c r="P315">
        <v>64.400000000000006</v>
      </c>
      <c r="AG315" s="1">
        <v>27760</v>
      </c>
      <c r="AH315">
        <v>100.860001</v>
      </c>
      <c r="AI315" s="4">
        <f t="shared" si="76"/>
        <v>0.11830578515787137</v>
      </c>
      <c r="AJ315" s="4">
        <f t="shared" si="78"/>
        <v>0.31021040620120527</v>
      </c>
      <c r="AK315">
        <v>54.9</v>
      </c>
      <c r="AL315">
        <f t="shared" si="79"/>
        <v>30.9</v>
      </c>
      <c r="AZ315" s="3">
        <v>27729</v>
      </c>
      <c r="BA315" s="2">
        <v>54.5</v>
      </c>
      <c r="BB315" s="2" t="str">
        <f t="shared" si="80"/>
        <v>-</v>
      </c>
      <c r="BC315" s="2">
        <v>62.2</v>
      </c>
      <c r="BD315" s="8" t="str">
        <f t="shared" si="81"/>
        <v>-</v>
      </c>
      <c r="BE315" s="2">
        <v>60</v>
      </c>
      <c r="BF315" s="8" t="str">
        <f t="shared" si="82"/>
        <v>-</v>
      </c>
      <c r="BG315" s="2">
        <v>49.8</v>
      </c>
      <c r="BH315" s="8" t="str">
        <f t="shared" si="83"/>
        <v>+</v>
      </c>
      <c r="BI315" s="2">
        <v>46.8</v>
      </c>
      <c r="BJ315" s="8" t="str">
        <f t="shared" si="84"/>
        <v>+</v>
      </c>
      <c r="BK315" s="2">
        <v>38.799999999999997</v>
      </c>
      <c r="BL315" s="8" t="str">
        <f t="shared" si="85"/>
        <v>-</v>
      </c>
      <c r="BM315" s="2"/>
      <c r="BN315" s="8" t="str">
        <f t="shared" si="86"/>
        <v>+</v>
      </c>
      <c r="BO315" s="2">
        <v>70.8</v>
      </c>
      <c r="BP315" s="8" t="str">
        <f t="shared" si="77"/>
        <v>-</v>
      </c>
      <c r="BQ315" s="2"/>
      <c r="BR315" s="8" t="str">
        <f t="shared" si="87"/>
        <v>+</v>
      </c>
      <c r="BS315" s="2"/>
      <c r="BT315" s="8" t="str">
        <f t="shared" si="88"/>
        <v>+</v>
      </c>
      <c r="BU315" s="2"/>
      <c r="BV315" s="8" t="str">
        <f t="shared" si="89"/>
        <v>+</v>
      </c>
    </row>
    <row r="316" spans="1:74" x14ac:dyDescent="0.25">
      <c r="A316" s="1"/>
      <c r="B316" s="1">
        <v>34090</v>
      </c>
      <c r="C316">
        <v>51.2</v>
      </c>
      <c r="D316" s="1">
        <v>34090</v>
      </c>
      <c r="E316">
        <v>32</v>
      </c>
      <c r="F316">
        <v>51</v>
      </c>
      <c r="G316">
        <v>17</v>
      </c>
      <c r="H316">
        <v>15</v>
      </c>
      <c r="I316">
        <v>55.2</v>
      </c>
      <c r="J316">
        <v>54</v>
      </c>
      <c r="L316">
        <v>45.3</v>
      </c>
      <c r="P316">
        <v>70.2</v>
      </c>
      <c r="AG316" s="1">
        <v>27791</v>
      </c>
      <c r="AH316">
        <v>99.709998999999996</v>
      </c>
      <c r="AI316" s="4">
        <f t="shared" si="76"/>
        <v>-1.1401963004144733E-2</v>
      </c>
      <c r="AJ316" s="4">
        <f t="shared" si="78"/>
        <v>0.22208608761299606</v>
      </c>
      <c r="AK316">
        <v>58.8</v>
      </c>
      <c r="AL316">
        <f t="shared" si="79"/>
        <v>30.7</v>
      </c>
      <c r="AZ316" s="3">
        <v>27760</v>
      </c>
      <c r="BA316" s="2">
        <v>54.9</v>
      </c>
      <c r="BB316" s="2" t="str">
        <f t="shared" si="80"/>
        <v>+</v>
      </c>
      <c r="BC316" s="2">
        <v>63.1</v>
      </c>
      <c r="BD316" s="8" t="str">
        <f t="shared" si="81"/>
        <v>+</v>
      </c>
      <c r="BE316" s="2">
        <v>62.4</v>
      </c>
      <c r="BF316" s="8" t="str">
        <f t="shared" si="82"/>
        <v>+</v>
      </c>
      <c r="BG316" s="2">
        <v>50.8</v>
      </c>
      <c r="BH316" s="8" t="str">
        <f t="shared" si="83"/>
        <v>+</v>
      </c>
      <c r="BI316" s="2">
        <v>41.2</v>
      </c>
      <c r="BJ316" s="8" t="str">
        <f t="shared" si="84"/>
        <v>-</v>
      </c>
      <c r="BK316" s="2">
        <v>40.200000000000003</v>
      </c>
      <c r="BL316" s="8" t="str">
        <f t="shared" si="85"/>
        <v>+</v>
      </c>
      <c r="BM316" s="2"/>
      <c r="BN316" s="8" t="str">
        <f t="shared" si="86"/>
        <v>+</v>
      </c>
      <c r="BO316" s="2">
        <v>64.400000000000006</v>
      </c>
      <c r="BP316" s="8" t="str">
        <f t="shared" si="77"/>
        <v>-</v>
      </c>
      <c r="BQ316" s="2"/>
      <c r="BR316" s="8" t="str">
        <f t="shared" si="87"/>
        <v>+</v>
      </c>
      <c r="BS316" s="2"/>
      <c r="BT316" s="8" t="str">
        <f t="shared" si="88"/>
        <v>+</v>
      </c>
      <c r="BU316" s="2"/>
      <c r="BV316" s="8" t="str">
        <f t="shared" si="89"/>
        <v>+</v>
      </c>
    </row>
    <row r="317" spans="1:74" x14ac:dyDescent="0.25">
      <c r="A317" s="1"/>
      <c r="B317" s="1">
        <v>34060</v>
      </c>
      <c r="C317">
        <v>50.2</v>
      </c>
      <c r="D317" s="1">
        <v>34060</v>
      </c>
      <c r="E317">
        <v>31</v>
      </c>
      <c r="F317">
        <v>52</v>
      </c>
      <c r="G317">
        <v>17</v>
      </c>
      <c r="H317">
        <v>14</v>
      </c>
      <c r="I317">
        <v>53</v>
      </c>
      <c r="J317">
        <v>56.1</v>
      </c>
      <c r="L317">
        <v>48.2</v>
      </c>
      <c r="P317">
        <v>73.2</v>
      </c>
      <c r="AG317" s="1">
        <v>27820</v>
      </c>
      <c r="AH317">
        <v>102.769997</v>
      </c>
      <c r="AI317" s="4">
        <f t="shared" si="76"/>
        <v>3.0688978344087712E-2</v>
      </c>
      <c r="AJ317" s="4">
        <f t="shared" si="78"/>
        <v>0.23284543866548188</v>
      </c>
      <c r="AK317">
        <v>61.5</v>
      </c>
      <c r="AL317">
        <f t="shared" si="79"/>
        <v>34.4</v>
      </c>
      <c r="AZ317" s="3">
        <v>27791</v>
      </c>
      <c r="BA317" s="2">
        <v>58.8</v>
      </c>
      <c r="BB317" s="2" t="str">
        <f t="shared" si="80"/>
        <v>+</v>
      </c>
      <c r="BC317" s="2">
        <v>63.8</v>
      </c>
      <c r="BD317" s="8" t="str">
        <f t="shared" si="81"/>
        <v>+</v>
      </c>
      <c r="BE317" s="2">
        <v>65.599999999999994</v>
      </c>
      <c r="BF317" s="8" t="str">
        <f t="shared" si="82"/>
        <v>+</v>
      </c>
      <c r="BG317" s="2">
        <v>53.1</v>
      </c>
      <c r="BH317" s="8" t="str">
        <f t="shared" si="83"/>
        <v>+</v>
      </c>
      <c r="BI317" s="2">
        <v>54</v>
      </c>
      <c r="BJ317" s="8" t="str">
        <f t="shared" si="84"/>
        <v>+</v>
      </c>
      <c r="BK317" s="2">
        <v>45.3</v>
      </c>
      <c r="BL317" s="8" t="str">
        <f t="shared" si="85"/>
        <v>+</v>
      </c>
      <c r="BM317" s="2"/>
      <c r="BN317" s="8" t="str">
        <f t="shared" si="86"/>
        <v>+</v>
      </c>
      <c r="BO317" s="2">
        <v>70.2</v>
      </c>
      <c r="BP317" s="8" t="str">
        <f t="shared" si="77"/>
        <v>+</v>
      </c>
      <c r="BQ317" s="2"/>
      <c r="BR317" s="8" t="str">
        <f t="shared" si="87"/>
        <v>+</v>
      </c>
      <c r="BS317" s="2"/>
      <c r="BT317" s="8" t="str">
        <f t="shared" si="88"/>
        <v>+</v>
      </c>
      <c r="BU317" s="2"/>
      <c r="BV317" s="8" t="str">
        <f t="shared" si="89"/>
        <v>+</v>
      </c>
    </row>
    <row r="318" spans="1:74" x14ac:dyDescent="0.25">
      <c r="A318" s="1"/>
      <c r="B318" s="1">
        <v>34029</v>
      </c>
      <c r="C318">
        <v>53.5</v>
      </c>
      <c r="D318" s="1">
        <v>34029</v>
      </c>
      <c r="E318">
        <v>34</v>
      </c>
      <c r="F318">
        <v>50</v>
      </c>
      <c r="G318">
        <v>16</v>
      </c>
      <c r="H318">
        <v>18</v>
      </c>
      <c r="I318">
        <v>58.1</v>
      </c>
      <c r="J318">
        <v>56.7</v>
      </c>
      <c r="L318">
        <v>46.7</v>
      </c>
      <c r="P318">
        <v>74.3</v>
      </c>
      <c r="AG318" s="1">
        <v>27851</v>
      </c>
      <c r="AH318">
        <v>101.639999</v>
      </c>
      <c r="AI318" s="4">
        <f t="shared" si="76"/>
        <v>-1.0995407540977163E-2</v>
      </c>
      <c r="AJ318" s="4">
        <f t="shared" si="78"/>
        <v>0.16426111692115289</v>
      </c>
      <c r="AK318">
        <v>58.4</v>
      </c>
      <c r="AL318">
        <f t="shared" si="79"/>
        <v>31.6</v>
      </c>
      <c r="AZ318" s="3">
        <v>27820</v>
      </c>
      <c r="BA318" s="2">
        <v>61.5</v>
      </c>
      <c r="BB318" s="2" t="str">
        <f t="shared" si="80"/>
        <v>+</v>
      </c>
      <c r="BC318" s="2">
        <v>68.7</v>
      </c>
      <c r="BD318" s="8" t="str">
        <f t="shared" si="81"/>
        <v>+</v>
      </c>
      <c r="BE318" s="2">
        <v>64.8</v>
      </c>
      <c r="BF318" s="8" t="str">
        <f t="shared" si="82"/>
        <v>-</v>
      </c>
      <c r="BG318" s="2">
        <v>57.3</v>
      </c>
      <c r="BH318" s="8" t="str">
        <f t="shared" si="83"/>
        <v>+</v>
      </c>
      <c r="BI318" s="2">
        <v>56.1</v>
      </c>
      <c r="BJ318" s="8" t="str">
        <f t="shared" si="84"/>
        <v>+</v>
      </c>
      <c r="BK318" s="2">
        <v>48.2</v>
      </c>
      <c r="BL318" s="8" t="str">
        <f t="shared" si="85"/>
        <v>+</v>
      </c>
      <c r="BM318" s="2"/>
      <c r="BN318" s="8" t="str">
        <f t="shared" si="86"/>
        <v>+</v>
      </c>
      <c r="BO318" s="2">
        <v>73.2</v>
      </c>
      <c r="BP318" s="8" t="str">
        <f t="shared" si="77"/>
        <v>+</v>
      </c>
      <c r="BQ318" s="2"/>
      <c r="BR318" s="8" t="str">
        <f t="shared" si="87"/>
        <v>+</v>
      </c>
      <c r="BS318" s="2"/>
      <c r="BT318" s="8" t="str">
        <f t="shared" si="88"/>
        <v>+</v>
      </c>
      <c r="BU318" s="2"/>
      <c r="BV318" s="8" t="str">
        <f t="shared" si="89"/>
        <v>+</v>
      </c>
    </row>
    <row r="319" spans="1:74" x14ac:dyDescent="0.25">
      <c r="A319" s="1"/>
      <c r="B319" s="1">
        <v>34001</v>
      </c>
      <c r="C319">
        <v>55.2</v>
      </c>
      <c r="D319" s="1">
        <v>34001</v>
      </c>
      <c r="E319">
        <v>36</v>
      </c>
      <c r="F319">
        <v>47</v>
      </c>
      <c r="G319">
        <v>17</v>
      </c>
      <c r="H319">
        <v>19</v>
      </c>
      <c r="I319">
        <v>59.7</v>
      </c>
      <c r="J319">
        <v>57.3</v>
      </c>
      <c r="L319">
        <v>51.4</v>
      </c>
      <c r="P319">
        <v>75.900000000000006</v>
      </c>
      <c r="AG319" s="1">
        <v>27881</v>
      </c>
      <c r="AH319">
        <v>100.18</v>
      </c>
      <c r="AI319" s="4">
        <f t="shared" si="76"/>
        <v>-1.4364413758012692E-2</v>
      </c>
      <c r="AJ319" s="4">
        <f t="shared" si="78"/>
        <v>9.906744708573903E-2</v>
      </c>
      <c r="AK319">
        <v>60.6</v>
      </c>
      <c r="AL319">
        <f t="shared" si="79"/>
        <v>37.5</v>
      </c>
      <c r="AZ319" s="3">
        <v>27851</v>
      </c>
      <c r="BA319" s="2">
        <v>58.4</v>
      </c>
      <c r="BB319" s="2" t="str">
        <f t="shared" si="80"/>
        <v>-</v>
      </c>
      <c r="BC319" s="2">
        <v>61.6</v>
      </c>
      <c r="BD319" s="8" t="str">
        <f t="shared" si="81"/>
        <v>-</v>
      </c>
      <c r="BE319" s="2">
        <v>63.3</v>
      </c>
      <c r="BF319" s="8" t="str">
        <f t="shared" si="82"/>
        <v>-</v>
      </c>
      <c r="BG319" s="2">
        <v>54.9</v>
      </c>
      <c r="BH319" s="8" t="str">
        <f t="shared" si="83"/>
        <v>-</v>
      </c>
      <c r="BI319" s="2">
        <v>56.7</v>
      </c>
      <c r="BJ319" s="8" t="str">
        <f t="shared" si="84"/>
        <v>+</v>
      </c>
      <c r="BK319" s="2">
        <v>46.7</v>
      </c>
      <c r="BL319" s="8" t="str">
        <f t="shared" si="85"/>
        <v>-</v>
      </c>
      <c r="BM319" s="2"/>
      <c r="BN319" s="8" t="str">
        <f t="shared" si="86"/>
        <v>+</v>
      </c>
      <c r="BO319" s="2">
        <v>74.3</v>
      </c>
      <c r="BP319" s="8" t="str">
        <f t="shared" si="77"/>
        <v>+</v>
      </c>
      <c r="BQ319" s="2"/>
      <c r="BR319" s="8" t="str">
        <f t="shared" si="87"/>
        <v>+</v>
      </c>
      <c r="BS319" s="2"/>
      <c r="BT319" s="8" t="str">
        <f t="shared" si="88"/>
        <v>+</v>
      </c>
      <c r="BU319" s="2"/>
      <c r="BV319" s="8" t="str">
        <f t="shared" si="89"/>
        <v>+</v>
      </c>
    </row>
    <row r="320" spans="1:74" x14ac:dyDescent="0.25">
      <c r="A320" s="1"/>
      <c r="B320" s="1">
        <v>33970</v>
      </c>
      <c r="C320">
        <v>55.8</v>
      </c>
      <c r="D320" s="1">
        <v>33970</v>
      </c>
      <c r="E320">
        <v>38</v>
      </c>
      <c r="F320">
        <v>49</v>
      </c>
      <c r="G320">
        <v>13</v>
      </c>
      <c r="H320">
        <v>25</v>
      </c>
      <c r="I320">
        <v>63</v>
      </c>
      <c r="J320">
        <v>58.3</v>
      </c>
      <c r="L320">
        <v>51.6</v>
      </c>
      <c r="P320">
        <v>78</v>
      </c>
      <c r="AG320" s="1">
        <v>27912</v>
      </c>
      <c r="AH320">
        <v>104.279999</v>
      </c>
      <c r="AI320" s="4">
        <f t="shared" si="76"/>
        <v>4.0926322619285249E-2</v>
      </c>
      <c r="AJ320" s="4">
        <f t="shared" si="78"/>
        <v>9.5493190555873672E-2</v>
      </c>
      <c r="AK320">
        <v>58.8</v>
      </c>
      <c r="AL320">
        <f t="shared" si="79"/>
        <v>41.2</v>
      </c>
      <c r="AZ320" s="3">
        <v>27881</v>
      </c>
      <c r="BA320" s="2">
        <v>60.6</v>
      </c>
      <c r="BB320" s="2" t="str">
        <f t="shared" si="80"/>
        <v>+</v>
      </c>
      <c r="BC320" s="2">
        <v>65.2</v>
      </c>
      <c r="BD320" s="8" t="str">
        <f t="shared" si="81"/>
        <v>+</v>
      </c>
      <c r="BE320" s="2">
        <v>64.099999999999994</v>
      </c>
      <c r="BF320" s="8" t="str">
        <f t="shared" si="82"/>
        <v>+</v>
      </c>
      <c r="BG320" s="2">
        <v>56.4</v>
      </c>
      <c r="BH320" s="8" t="str">
        <f t="shared" si="83"/>
        <v>+</v>
      </c>
      <c r="BI320" s="2">
        <v>57.3</v>
      </c>
      <c r="BJ320" s="8" t="str">
        <f t="shared" si="84"/>
        <v>+</v>
      </c>
      <c r="BK320" s="2">
        <v>51.4</v>
      </c>
      <c r="BL320" s="8" t="str">
        <f t="shared" si="85"/>
        <v>+</v>
      </c>
      <c r="BM320" s="2"/>
      <c r="BN320" s="8" t="str">
        <f t="shared" si="86"/>
        <v>+</v>
      </c>
      <c r="BO320" s="2">
        <v>75.900000000000006</v>
      </c>
      <c r="BP320" s="8" t="str">
        <f t="shared" si="77"/>
        <v>+</v>
      </c>
      <c r="BQ320" s="2"/>
      <c r="BR320" s="8" t="str">
        <f t="shared" si="87"/>
        <v>+</v>
      </c>
      <c r="BS320" s="2"/>
      <c r="BT320" s="8" t="str">
        <f t="shared" si="88"/>
        <v>+</v>
      </c>
      <c r="BU320" s="2"/>
      <c r="BV320" s="8" t="str">
        <f t="shared" si="89"/>
        <v>+</v>
      </c>
    </row>
    <row r="321" spans="1:74" x14ac:dyDescent="0.25">
      <c r="A321" s="1"/>
      <c r="B321" s="1">
        <v>33939</v>
      </c>
      <c r="C321">
        <v>54.2</v>
      </c>
      <c r="D321" s="1">
        <v>33939</v>
      </c>
      <c r="E321">
        <v>32</v>
      </c>
      <c r="F321">
        <v>50</v>
      </c>
      <c r="G321">
        <v>18</v>
      </c>
      <c r="H321">
        <v>14</v>
      </c>
      <c r="I321">
        <v>61</v>
      </c>
      <c r="J321">
        <v>58.6</v>
      </c>
      <c r="L321">
        <v>52.6</v>
      </c>
      <c r="P321">
        <v>80.099999999999994</v>
      </c>
      <c r="AG321" s="1">
        <v>27942</v>
      </c>
      <c r="AH321">
        <v>103.44000200000001</v>
      </c>
      <c r="AI321" s="4">
        <f t="shared" si="76"/>
        <v>-8.0552072118834292E-3</v>
      </c>
      <c r="AJ321" s="4">
        <f t="shared" si="78"/>
        <v>0.16552114929577472</v>
      </c>
      <c r="AK321">
        <v>58.2</v>
      </c>
      <c r="AL321">
        <f t="shared" si="79"/>
        <v>45.1</v>
      </c>
      <c r="AZ321" s="3">
        <v>27912</v>
      </c>
      <c r="BA321" s="2">
        <v>58.8</v>
      </c>
      <c r="BB321" s="2" t="str">
        <f t="shared" si="80"/>
        <v>-</v>
      </c>
      <c r="BC321" s="2">
        <v>62.3</v>
      </c>
      <c r="BD321" s="8" t="str">
        <f t="shared" si="81"/>
        <v>-</v>
      </c>
      <c r="BE321" s="2">
        <v>60.5</v>
      </c>
      <c r="BF321" s="8" t="str">
        <f t="shared" si="82"/>
        <v>-</v>
      </c>
      <c r="BG321" s="2">
        <v>55.4</v>
      </c>
      <c r="BH321" s="8" t="str">
        <f t="shared" si="83"/>
        <v>-</v>
      </c>
      <c r="BI321" s="2">
        <v>58.3</v>
      </c>
      <c r="BJ321" s="8" t="str">
        <f t="shared" si="84"/>
        <v>+</v>
      </c>
      <c r="BK321" s="2">
        <v>51.6</v>
      </c>
      <c r="BL321" s="8" t="str">
        <f t="shared" si="85"/>
        <v>+</v>
      </c>
      <c r="BM321" s="2"/>
      <c r="BN321" s="8" t="str">
        <f t="shared" si="86"/>
        <v>+</v>
      </c>
      <c r="BO321" s="2">
        <v>78</v>
      </c>
      <c r="BP321" s="8" t="str">
        <f t="shared" si="77"/>
        <v>+</v>
      </c>
      <c r="BQ321" s="2"/>
      <c r="BR321" s="8" t="str">
        <f t="shared" si="87"/>
        <v>+</v>
      </c>
      <c r="BS321" s="2"/>
      <c r="BT321" s="8" t="str">
        <f t="shared" si="88"/>
        <v>+</v>
      </c>
      <c r="BU321" s="2"/>
      <c r="BV321" s="8" t="str">
        <f t="shared" si="89"/>
        <v>+</v>
      </c>
    </row>
    <row r="322" spans="1:74" x14ac:dyDescent="0.25">
      <c r="A322" s="1"/>
      <c r="B322" s="1">
        <v>33909</v>
      </c>
      <c r="C322">
        <v>53.6</v>
      </c>
      <c r="D322" s="1">
        <v>33909</v>
      </c>
      <c r="E322">
        <v>29</v>
      </c>
      <c r="F322">
        <v>54</v>
      </c>
      <c r="G322">
        <v>17</v>
      </c>
      <c r="H322">
        <v>12</v>
      </c>
      <c r="I322">
        <v>58.8</v>
      </c>
      <c r="J322">
        <v>54</v>
      </c>
      <c r="L322">
        <v>50.5</v>
      </c>
      <c r="P322">
        <v>84.2</v>
      </c>
      <c r="AG322" s="1">
        <v>27973</v>
      </c>
      <c r="AH322">
        <v>102.910004</v>
      </c>
      <c r="AI322" s="4">
        <f t="shared" si="76"/>
        <v>-5.1237237988453069E-3</v>
      </c>
      <c r="AJ322" s="4">
        <f t="shared" si="78"/>
        <v>0.18450745342452068</v>
      </c>
      <c r="AK322">
        <v>55.9</v>
      </c>
      <c r="AL322">
        <f t="shared" si="79"/>
        <v>47.2</v>
      </c>
      <c r="AZ322" s="3">
        <v>27942</v>
      </c>
      <c r="BA322" s="2">
        <v>58.2</v>
      </c>
      <c r="BB322" s="2" t="str">
        <f t="shared" si="80"/>
        <v>-</v>
      </c>
      <c r="BC322" s="2">
        <v>60.6</v>
      </c>
      <c r="BD322" s="8" t="str">
        <f t="shared" si="81"/>
        <v>-</v>
      </c>
      <c r="BE322" s="2">
        <v>60.5</v>
      </c>
      <c r="BF322" s="8" t="str">
        <f t="shared" si="82"/>
        <v>+</v>
      </c>
      <c r="BG322" s="2">
        <v>54.3</v>
      </c>
      <c r="BH322" s="8" t="str">
        <f t="shared" si="83"/>
        <v>-</v>
      </c>
      <c r="BI322" s="2">
        <v>58.6</v>
      </c>
      <c r="BJ322" s="8" t="str">
        <f t="shared" si="84"/>
        <v>+</v>
      </c>
      <c r="BK322" s="2">
        <v>52.6</v>
      </c>
      <c r="BL322" s="8" t="str">
        <f t="shared" si="85"/>
        <v>+</v>
      </c>
      <c r="BM322" s="2"/>
      <c r="BN322" s="8" t="str">
        <f t="shared" si="86"/>
        <v>+</v>
      </c>
      <c r="BO322" s="2">
        <v>80.099999999999994</v>
      </c>
      <c r="BP322" s="8" t="str">
        <f t="shared" si="77"/>
        <v>+</v>
      </c>
      <c r="BQ322" s="2"/>
      <c r="BR322" s="8" t="str">
        <f t="shared" si="87"/>
        <v>+</v>
      </c>
      <c r="BS322" s="2"/>
      <c r="BT322" s="8" t="str">
        <f t="shared" si="88"/>
        <v>+</v>
      </c>
      <c r="BU322" s="2"/>
      <c r="BV322" s="8" t="str">
        <f t="shared" si="89"/>
        <v>+</v>
      </c>
    </row>
    <row r="323" spans="1:74" x14ac:dyDescent="0.25">
      <c r="A323" s="1"/>
      <c r="B323" s="1">
        <v>33878</v>
      </c>
      <c r="C323">
        <v>50.3</v>
      </c>
      <c r="D323" s="1">
        <v>33878</v>
      </c>
      <c r="E323">
        <v>28</v>
      </c>
      <c r="F323">
        <v>52</v>
      </c>
      <c r="G323">
        <v>20</v>
      </c>
      <c r="H323">
        <v>8</v>
      </c>
      <c r="I323">
        <v>53.8</v>
      </c>
      <c r="J323">
        <v>55.2</v>
      </c>
      <c r="L323">
        <v>52.4</v>
      </c>
      <c r="P323">
        <v>73.3</v>
      </c>
      <c r="AG323" s="1">
        <v>28004</v>
      </c>
      <c r="AH323">
        <v>105.239998</v>
      </c>
      <c r="AI323" s="4">
        <f t="shared" si="76"/>
        <v>2.2641083562682587E-2</v>
      </c>
      <c r="AJ323" s="4">
        <f t="shared" si="78"/>
        <v>0.25479902510555535</v>
      </c>
      <c r="AK323">
        <v>54.5</v>
      </c>
      <c r="AL323">
        <f t="shared" si="79"/>
        <v>51.4</v>
      </c>
      <c r="AZ323" s="3">
        <v>27973</v>
      </c>
      <c r="BA323" s="2">
        <v>55.9</v>
      </c>
      <c r="BB323" s="2" t="str">
        <f t="shared" si="80"/>
        <v>-</v>
      </c>
      <c r="BC323" s="2">
        <v>58</v>
      </c>
      <c r="BD323" s="8" t="str">
        <f t="shared" si="81"/>
        <v>-</v>
      </c>
      <c r="BE323" s="2">
        <v>56.7</v>
      </c>
      <c r="BF323" s="8" t="str">
        <f t="shared" si="82"/>
        <v>-</v>
      </c>
      <c r="BG323" s="2">
        <v>55.1</v>
      </c>
      <c r="BH323" s="8" t="str">
        <f t="shared" si="83"/>
        <v>+</v>
      </c>
      <c r="BI323" s="2">
        <v>54</v>
      </c>
      <c r="BJ323" s="8" t="str">
        <f t="shared" si="84"/>
        <v>-</v>
      </c>
      <c r="BK323" s="2">
        <v>50.5</v>
      </c>
      <c r="BL323" s="8" t="str">
        <f t="shared" si="85"/>
        <v>-</v>
      </c>
      <c r="BM323" s="2"/>
      <c r="BN323" s="8" t="str">
        <f t="shared" si="86"/>
        <v>+</v>
      </c>
      <c r="BO323" s="2">
        <v>84.2</v>
      </c>
      <c r="BP323" s="8" t="str">
        <f t="shared" si="77"/>
        <v>+</v>
      </c>
      <c r="BQ323" s="2"/>
      <c r="BR323" s="8" t="str">
        <f t="shared" si="87"/>
        <v>+</v>
      </c>
      <c r="BS323" s="2"/>
      <c r="BT323" s="8" t="str">
        <f t="shared" si="88"/>
        <v>+</v>
      </c>
      <c r="BU323" s="2"/>
      <c r="BV323" s="8" t="str">
        <f t="shared" si="89"/>
        <v>+</v>
      </c>
    </row>
    <row r="324" spans="1:74" x14ac:dyDescent="0.25">
      <c r="A324" s="1"/>
      <c r="B324" s="1">
        <v>33848</v>
      </c>
      <c r="C324">
        <v>49.7</v>
      </c>
      <c r="D324" s="1">
        <v>33848</v>
      </c>
      <c r="E324">
        <v>28</v>
      </c>
      <c r="F324">
        <v>47</v>
      </c>
      <c r="G324">
        <v>25</v>
      </c>
      <c r="H324">
        <v>3</v>
      </c>
      <c r="I324">
        <v>51.1</v>
      </c>
      <c r="J324">
        <v>52.6</v>
      </c>
      <c r="L324">
        <v>49.5</v>
      </c>
      <c r="P324">
        <v>70.599999999999994</v>
      </c>
      <c r="AG324" s="1">
        <v>28034</v>
      </c>
      <c r="AH324">
        <v>102.900002</v>
      </c>
      <c r="AI324" s="4">
        <f t="shared" si="76"/>
        <v>-2.2234854090362102E-2</v>
      </c>
      <c r="AJ324" s="4">
        <f t="shared" si="78"/>
        <v>0.15566038684119057</v>
      </c>
      <c r="AK324">
        <v>53.6</v>
      </c>
      <c r="AL324">
        <f t="shared" si="79"/>
        <v>54.4</v>
      </c>
      <c r="AZ324" s="3">
        <v>28004</v>
      </c>
      <c r="BA324" s="2">
        <v>54.5</v>
      </c>
      <c r="BB324" s="2" t="str">
        <f t="shared" si="80"/>
        <v>-</v>
      </c>
      <c r="BC324" s="2">
        <v>57.7</v>
      </c>
      <c r="BD324" s="8" t="str">
        <f t="shared" si="81"/>
        <v>-</v>
      </c>
      <c r="BE324" s="2">
        <v>52.9</v>
      </c>
      <c r="BF324" s="8" t="str">
        <f t="shared" si="82"/>
        <v>-</v>
      </c>
      <c r="BG324" s="2">
        <v>52.1</v>
      </c>
      <c r="BH324" s="8" t="str">
        <f t="shared" si="83"/>
        <v>-</v>
      </c>
      <c r="BI324" s="2">
        <v>55.2</v>
      </c>
      <c r="BJ324" s="8" t="str">
        <f t="shared" si="84"/>
        <v>+</v>
      </c>
      <c r="BK324" s="2">
        <v>52.4</v>
      </c>
      <c r="BL324" s="8" t="str">
        <f t="shared" si="85"/>
        <v>+</v>
      </c>
      <c r="BM324" s="2"/>
      <c r="BN324" s="8" t="str">
        <f t="shared" si="86"/>
        <v>+</v>
      </c>
      <c r="BO324" s="2">
        <v>73.3</v>
      </c>
      <c r="BP324" s="8" t="str">
        <f t="shared" si="77"/>
        <v>-</v>
      </c>
      <c r="BQ324" s="2"/>
      <c r="BR324" s="8" t="str">
        <f t="shared" si="87"/>
        <v>+</v>
      </c>
      <c r="BS324" s="2"/>
      <c r="BT324" s="8" t="str">
        <f t="shared" si="88"/>
        <v>+</v>
      </c>
      <c r="BU324" s="2"/>
      <c r="BV324" s="8" t="str">
        <f t="shared" si="89"/>
        <v>+</v>
      </c>
    </row>
    <row r="325" spans="1:74" x14ac:dyDescent="0.25">
      <c r="A325" s="1"/>
      <c r="B325" s="1">
        <v>33817</v>
      </c>
      <c r="C325">
        <v>53.4</v>
      </c>
      <c r="D325" s="1">
        <v>33817</v>
      </c>
      <c r="E325">
        <v>34</v>
      </c>
      <c r="F325">
        <v>50</v>
      </c>
      <c r="G325">
        <v>16</v>
      </c>
      <c r="H325">
        <v>18</v>
      </c>
      <c r="I325">
        <v>58.8</v>
      </c>
      <c r="J325">
        <v>49</v>
      </c>
      <c r="L325">
        <v>50</v>
      </c>
      <c r="P325">
        <v>67.099999999999994</v>
      </c>
      <c r="AG325" s="1">
        <v>28065</v>
      </c>
      <c r="AH325">
        <v>102.099998</v>
      </c>
      <c r="AI325" s="4">
        <f t="shared" ref="AI325:AI388" si="90">(AH325-AH324)/AH324</f>
        <v>-7.774577108365861E-3</v>
      </c>
      <c r="AJ325" s="4">
        <f t="shared" si="78"/>
        <v>0.1190267452658208</v>
      </c>
      <c r="AK325">
        <v>53.5</v>
      </c>
      <c r="AL325">
        <f t="shared" si="79"/>
        <v>55.5</v>
      </c>
      <c r="AZ325" s="3">
        <v>28034</v>
      </c>
      <c r="BA325" s="2">
        <v>53.6</v>
      </c>
      <c r="BB325" s="2" t="str">
        <f t="shared" si="80"/>
        <v>-</v>
      </c>
      <c r="BC325" s="2">
        <v>55.3</v>
      </c>
      <c r="BD325" s="8" t="str">
        <f t="shared" si="81"/>
        <v>-</v>
      </c>
      <c r="BE325" s="2">
        <v>53.2</v>
      </c>
      <c r="BF325" s="8" t="str">
        <f t="shared" si="82"/>
        <v>+</v>
      </c>
      <c r="BG325" s="2">
        <v>54.2</v>
      </c>
      <c r="BH325" s="8" t="str">
        <f t="shared" si="83"/>
        <v>+</v>
      </c>
      <c r="BI325" s="2">
        <v>52.6</v>
      </c>
      <c r="BJ325" s="8" t="str">
        <f t="shared" si="84"/>
        <v>-</v>
      </c>
      <c r="BK325" s="2">
        <v>49.5</v>
      </c>
      <c r="BL325" s="8" t="str">
        <f t="shared" si="85"/>
        <v>-</v>
      </c>
      <c r="BM325" s="2"/>
      <c r="BN325" s="8" t="str">
        <f t="shared" si="86"/>
        <v>+</v>
      </c>
      <c r="BO325" s="2">
        <v>70.599999999999994</v>
      </c>
      <c r="BP325" s="8" t="str">
        <f t="shared" si="77"/>
        <v>-</v>
      </c>
      <c r="BQ325" s="2"/>
      <c r="BR325" s="8" t="str">
        <f t="shared" si="87"/>
        <v>+</v>
      </c>
      <c r="BS325" s="2"/>
      <c r="BT325" s="8" t="str">
        <f t="shared" si="88"/>
        <v>+</v>
      </c>
      <c r="BU325" s="2"/>
      <c r="BV325" s="8" t="str">
        <f t="shared" si="89"/>
        <v>+</v>
      </c>
    </row>
    <row r="326" spans="1:74" x14ac:dyDescent="0.25">
      <c r="A326" s="1"/>
      <c r="B326" s="1">
        <v>33786</v>
      </c>
      <c r="C326">
        <v>53.9</v>
      </c>
      <c r="D326" s="1">
        <v>33786</v>
      </c>
      <c r="E326">
        <v>34</v>
      </c>
      <c r="F326">
        <v>47</v>
      </c>
      <c r="G326">
        <v>19</v>
      </c>
      <c r="H326">
        <v>15</v>
      </c>
      <c r="I326">
        <v>59.5</v>
      </c>
      <c r="J326">
        <v>47.2</v>
      </c>
      <c r="L326">
        <v>42.4</v>
      </c>
      <c r="P326">
        <v>69.7</v>
      </c>
      <c r="AG326" s="1">
        <v>28095</v>
      </c>
      <c r="AH326">
        <v>107.459999</v>
      </c>
      <c r="AI326" s="4">
        <f t="shared" si="90"/>
        <v>5.2497562242851334E-2</v>
      </c>
      <c r="AJ326" s="4">
        <f t="shared" si="78"/>
        <v>0.19148460602096437</v>
      </c>
      <c r="AK326">
        <v>51.7</v>
      </c>
      <c r="AL326">
        <f t="shared" si="79"/>
        <v>54.5</v>
      </c>
      <c r="AZ326" s="3">
        <v>28065</v>
      </c>
      <c r="BA326" s="2">
        <v>53.5</v>
      </c>
      <c r="BB326" s="2" t="str">
        <f t="shared" si="80"/>
        <v>-</v>
      </c>
      <c r="BC326" s="2">
        <v>57</v>
      </c>
      <c r="BD326" s="8" t="str">
        <f t="shared" si="81"/>
        <v>+</v>
      </c>
      <c r="BE326" s="2">
        <v>56.1</v>
      </c>
      <c r="BF326" s="8" t="str">
        <f t="shared" si="82"/>
        <v>+</v>
      </c>
      <c r="BG326" s="2">
        <v>50.2</v>
      </c>
      <c r="BH326" s="8" t="str">
        <f t="shared" si="83"/>
        <v>-</v>
      </c>
      <c r="BI326" s="2">
        <v>49</v>
      </c>
      <c r="BJ326" s="8" t="str">
        <f t="shared" si="84"/>
        <v>-</v>
      </c>
      <c r="BK326" s="2">
        <v>50</v>
      </c>
      <c r="BL326" s="8" t="str">
        <f t="shared" si="85"/>
        <v>+</v>
      </c>
      <c r="BM326" s="2"/>
      <c r="BN326" s="8" t="str">
        <f t="shared" si="86"/>
        <v>+</v>
      </c>
      <c r="BO326" s="2">
        <v>67.099999999999994</v>
      </c>
      <c r="BP326" s="8" t="str">
        <f t="shared" si="77"/>
        <v>-</v>
      </c>
      <c r="BQ326" s="2"/>
      <c r="BR326" s="8" t="str">
        <f t="shared" si="87"/>
        <v>+</v>
      </c>
      <c r="BS326" s="2"/>
      <c r="BT326" s="8" t="str">
        <f t="shared" si="88"/>
        <v>+</v>
      </c>
      <c r="BU326" s="2"/>
      <c r="BV326" s="8" t="str">
        <f t="shared" si="89"/>
        <v>+</v>
      </c>
    </row>
    <row r="327" spans="1:74" x14ac:dyDescent="0.25">
      <c r="A327" s="1"/>
      <c r="B327" s="1">
        <v>33756</v>
      </c>
      <c r="C327">
        <v>53.6</v>
      </c>
      <c r="D327" s="1">
        <v>33756</v>
      </c>
      <c r="E327">
        <v>37</v>
      </c>
      <c r="F327">
        <v>45</v>
      </c>
      <c r="G327">
        <v>18</v>
      </c>
      <c r="H327">
        <v>19</v>
      </c>
      <c r="I327">
        <v>59.8</v>
      </c>
      <c r="J327">
        <v>53.3</v>
      </c>
      <c r="L327">
        <v>52.8</v>
      </c>
      <c r="P327">
        <v>75.8</v>
      </c>
      <c r="AG327" s="1">
        <v>28126</v>
      </c>
      <c r="AH327">
        <v>102.029999</v>
      </c>
      <c r="AI327" s="4">
        <f t="shared" si="90"/>
        <v>-5.0530430397640269E-2</v>
      </c>
      <c r="AJ327" s="4">
        <f t="shared" si="78"/>
        <v>1.1600218009119461E-2</v>
      </c>
      <c r="AK327">
        <v>56.6</v>
      </c>
      <c r="AL327">
        <f t="shared" si="79"/>
        <v>54.9</v>
      </c>
      <c r="AZ327" s="3">
        <v>28095</v>
      </c>
      <c r="BA327" s="2">
        <v>51.7</v>
      </c>
      <c r="BB327" s="2" t="str">
        <f t="shared" si="80"/>
        <v>-</v>
      </c>
      <c r="BC327" s="2">
        <v>55.7</v>
      </c>
      <c r="BD327" s="8" t="str">
        <f t="shared" si="81"/>
        <v>-</v>
      </c>
      <c r="BE327" s="2">
        <v>54.4</v>
      </c>
      <c r="BF327" s="8" t="str">
        <f t="shared" si="82"/>
        <v>-</v>
      </c>
      <c r="BG327" s="2">
        <v>50.5</v>
      </c>
      <c r="BH327" s="8" t="str">
        <f t="shared" si="83"/>
        <v>+</v>
      </c>
      <c r="BI327" s="2">
        <v>47.2</v>
      </c>
      <c r="BJ327" s="8" t="str">
        <f t="shared" si="84"/>
        <v>-</v>
      </c>
      <c r="BK327" s="2">
        <v>42.4</v>
      </c>
      <c r="BL327" s="8" t="str">
        <f t="shared" si="85"/>
        <v>-</v>
      </c>
      <c r="BM327" s="2"/>
      <c r="BN327" s="8" t="str">
        <f t="shared" si="86"/>
        <v>+</v>
      </c>
      <c r="BO327" s="2">
        <v>69.7</v>
      </c>
      <c r="BP327" s="8" t="str">
        <f t="shared" ref="BP327:BP390" si="91">IF(OR(BO327&gt;BO326,BO327=BO326),"+","-")</f>
        <v>+</v>
      </c>
      <c r="BQ327" s="2"/>
      <c r="BR327" s="8" t="str">
        <f t="shared" si="87"/>
        <v>+</v>
      </c>
      <c r="BS327" s="2"/>
      <c r="BT327" s="8" t="str">
        <f t="shared" si="88"/>
        <v>+</v>
      </c>
      <c r="BU327" s="2"/>
      <c r="BV327" s="8" t="str">
        <f t="shared" si="89"/>
        <v>+</v>
      </c>
    </row>
    <row r="328" spans="1:74" x14ac:dyDescent="0.25">
      <c r="A328" s="1"/>
      <c r="B328" s="1">
        <v>33725</v>
      </c>
      <c r="C328">
        <v>55.7</v>
      </c>
      <c r="D328" s="1">
        <v>33725</v>
      </c>
      <c r="E328">
        <v>42</v>
      </c>
      <c r="F328">
        <v>44</v>
      </c>
      <c r="G328">
        <v>14</v>
      </c>
      <c r="H328">
        <v>28</v>
      </c>
      <c r="I328">
        <v>60.9</v>
      </c>
      <c r="J328">
        <v>55.3</v>
      </c>
      <c r="L328">
        <v>51.4</v>
      </c>
      <c r="P328">
        <v>78.400000000000006</v>
      </c>
      <c r="AG328" s="1">
        <v>28157</v>
      </c>
      <c r="AH328">
        <v>99.82</v>
      </c>
      <c r="AI328" s="4">
        <f t="shared" si="90"/>
        <v>-2.1660286402629587E-2</v>
      </c>
      <c r="AJ328" s="4">
        <f t="shared" si="78"/>
        <v>1.10320931805442E-3</v>
      </c>
      <c r="AK328">
        <v>54.8</v>
      </c>
      <c r="AL328">
        <f t="shared" si="79"/>
        <v>58.8</v>
      </c>
      <c r="AZ328" s="3">
        <v>28126</v>
      </c>
      <c r="BA328" s="2">
        <v>56.6</v>
      </c>
      <c r="BB328" s="2" t="str">
        <f t="shared" si="80"/>
        <v>+</v>
      </c>
      <c r="BC328" s="2">
        <v>58.9</v>
      </c>
      <c r="BD328" s="8" t="str">
        <f t="shared" si="81"/>
        <v>+</v>
      </c>
      <c r="BE328" s="2">
        <v>59.6</v>
      </c>
      <c r="BF328" s="8" t="str">
        <f t="shared" si="82"/>
        <v>+</v>
      </c>
      <c r="BG328" s="2">
        <v>53.8</v>
      </c>
      <c r="BH328" s="8" t="str">
        <f t="shared" si="83"/>
        <v>+</v>
      </c>
      <c r="BI328" s="2">
        <v>53.3</v>
      </c>
      <c r="BJ328" s="8" t="str">
        <f t="shared" si="84"/>
        <v>+</v>
      </c>
      <c r="BK328" s="2">
        <v>52.8</v>
      </c>
      <c r="BL328" s="8" t="str">
        <f t="shared" si="85"/>
        <v>+</v>
      </c>
      <c r="BM328" s="2"/>
      <c r="BN328" s="8" t="str">
        <f t="shared" si="86"/>
        <v>+</v>
      </c>
      <c r="BO328" s="2">
        <v>75.8</v>
      </c>
      <c r="BP328" s="8" t="str">
        <f t="shared" si="91"/>
        <v>+</v>
      </c>
      <c r="BQ328" s="2"/>
      <c r="BR328" s="8" t="str">
        <f t="shared" si="87"/>
        <v>+</v>
      </c>
      <c r="BS328" s="2"/>
      <c r="BT328" s="8" t="str">
        <f t="shared" si="88"/>
        <v>+</v>
      </c>
      <c r="BU328" s="2"/>
      <c r="BV328" s="8" t="str">
        <f t="shared" si="89"/>
        <v>+</v>
      </c>
    </row>
    <row r="329" spans="1:74" x14ac:dyDescent="0.25">
      <c r="A329" s="1"/>
      <c r="B329" s="1">
        <v>33695</v>
      </c>
      <c r="C329">
        <v>52.6</v>
      </c>
      <c r="D329" s="1">
        <v>33695</v>
      </c>
      <c r="E329">
        <v>42</v>
      </c>
      <c r="F329">
        <v>44</v>
      </c>
      <c r="G329">
        <v>14</v>
      </c>
      <c r="H329">
        <v>28</v>
      </c>
      <c r="I329">
        <v>59.1</v>
      </c>
      <c r="J329">
        <v>65.099999999999994</v>
      </c>
      <c r="L329">
        <v>51.9</v>
      </c>
      <c r="P329">
        <v>76.8</v>
      </c>
      <c r="AG329" s="1">
        <v>28185</v>
      </c>
      <c r="AH329">
        <v>98.419998000000007</v>
      </c>
      <c r="AI329" s="4">
        <f t="shared" si="90"/>
        <v>-1.4025265477860014E-2</v>
      </c>
      <c r="AJ329" s="4">
        <f t="shared" si="78"/>
        <v>-4.2327518993700047E-2</v>
      </c>
      <c r="AK329">
        <v>55</v>
      </c>
      <c r="AL329">
        <f t="shared" si="79"/>
        <v>61.5</v>
      </c>
      <c r="AZ329" s="3">
        <v>28157</v>
      </c>
      <c r="BA329" s="2">
        <v>54.8</v>
      </c>
      <c r="BB329" s="2" t="str">
        <f t="shared" si="80"/>
        <v>-</v>
      </c>
      <c r="BC329" s="2">
        <v>57.2</v>
      </c>
      <c r="BD329" s="8" t="str">
        <f t="shared" si="81"/>
        <v>-</v>
      </c>
      <c r="BE329" s="2">
        <v>56.9</v>
      </c>
      <c r="BF329" s="8" t="str">
        <f t="shared" si="82"/>
        <v>-</v>
      </c>
      <c r="BG329" s="2">
        <v>49.9</v>
      </c>
      <c r="BH329" s="8" t="str">
        <f t="shared" si="83"/>
        <v>-</v>
      </c>
      <c r="BI329" s="2">
        <v>55.3</v>
      </c>
      <c r="BJ329" s="8" t="str">
        <f t="shared" si="84"/>
        <v>+</v>
      </c>
      <c r="BK329" s="2">
        <v>51.4</v>
      </c>
      <c r="BL329" s="8" t="str">
        <f t="shared" si="85"/>
        <v>-</v>
      </c>
      <c r="BM329" s="2"/>
      <c r="BN329" s="8" t="str">
        <f t="shared" si="86"/>
        <v>+</v>
      </c>
      <c r="BO329" s="2">
        <v>78.400000000000006</v>
      </c>
      <c r="BP329" s="8" t="str">
        <f t="shared" si="91"/>
        <v>+</v>
      </c>
      <c r="BQ329" s="2"/>
      <c r="BR329" s="8" t="str">
        <f t="shared" si="87"/>
        <v>+</v>
      </c>
      <c r="BS329" s="2"/>
      <c r="BT329" s="8" t="str">
        <f t="shared" si="88"/>
        <v>+</v>
      </c>
      <c r="BU329" s="2"/>
      <c r="BV329" s="8" t="str">
        <f t="shared" si="89"/>
        <v>+</v>
      </c>
    </row>
    <row r="330" spans="1:74" x14ac:dyDescent="0.25">
      <c r="A330" s="1"/>
      <c r="B330" s="1">
        <v>33664</v>
      </c>
      <c r="C330">
        <v>54.6</v>
      </c>
      <c r="D330" s="1">
        <v>33664</v>
      </c>
      <c r="E330">
        <v>43</v>
      </c>
      <c r="F330">
        <v>43</v>
      </c>
      <c r="G330">
        <v>14</v>
      </c>
      <c r="H330">
        <v>29</v>
      </c>
      <c r="I330">
        <v>63.3</v>
      </c>
      <c r="J330">
        <v>49.6</v>
      </c>
      <c r="L330">
        <v>54.7</v>
      </c>
      <c r="P330">
        <v>80.900000000000006</v>
      </c>
      <c r="AG330" s="1">
        <v>28216</v>
      </c>
      <c r="AH330">
        <v>98.440002000000007</v>
      </c>
      <c r="AI330" s="4">
        <f t="shared" si="90"/>
        <v>2.0325137580271167E-4</v>
      </c>
      <c r="AJ330" s="4">
        <f t="shared" si="78"/>
        <v>-3.1483638641121948E-2</v>
      </c>
      <c r="AK330">
        <v>58.4</v>
      </c>
      <c r="AL330">
        <f t="shared" si="79"/>
        <v>58.4</v>
      </c>
      <c r="AZ330" s="3">
        <v>28185</v>
      </c>
      <c r="BA330" s="2">
        <v>55</v>
      </c>
      <c r="BB330" s="2" t="str">
        <f t="shared" si="80"/>
        <v>+</v>
      </c>
      <c r="BC330" s="2">
        <v>56.8</v>
      </c>
      <c r="BD330" s="8" t="str">
        <f t="shared" si="81"/>
        <v>-</v>
      </c>
      <c r="BE330" s="2">
        <v>50.8</v>
      </c>
      <c r="BF330" s="8" t="str">
        <f t="shared" si="82"/>
        <v>-</v>
      </c>
      <c r="BG330" s="2">
        <v>51.5</v>
      </c>
      <c r="BH330" s="8" t="str">
        <f t="shared" si="83"/>
        <v>+</v>
      </c>
      <c r="BI330" s="2">
        <v>65.099999999999994</v>
      </c>
      <c r="BJ330" s="8" t="str">
        <f t="shared" si="84"/>
        <v>+</v>
      </c>
      <c r="BK330" s="2">
        <v>51.9</v>
      </c>
      <c r="BL330" s="8" t="str">
        <f t="shared" si="85"/>
        <v>+</v>
      </c>
      <c r="BM330" s="2"/>
      <c r="BN330" s="8" t="str">
        <f t="shared" si="86"/>
        <v>+</v>
      </c>
      <c r="BO330" s="2">
        <v>76.8</v>
      </c>
      <c r="BP330" s="8" t="str">
        <f t="shared" si="91"/>
        <v>-</v>
      </c>
      <c r="BQ330" s="2"/>
      <c r="BR330" s="8" t="str">
        <f t="shared" si="87"/>
        <v>+</v>
      </c>
      <c r="BS330" s="2"/>
      <c r="BT330" s="8" t="str">
        <f t="shared" si="88"/>
        <v>+</v>
      </c>
      <c r="BU330" s="2"/>
      <c r="BV330" s="8" t="str">
        <f t="shared" si="89"/>
        <v>+</v>
      </c>
    </row>
    <row r="331" spans="1:74" x14ac:dyDescent="0.25">
      <c r="A331" s="1"/>
      <c r="B331" s="1">
        <v>33635</v>
      </c>
      <c r="C331">
        <v>52.7</v>
      </c>
      <c r="D331" s="1">
        <v>33635</v>
      </c>
      <c r="E331">
        <v>36</v>
      </c>
      <c r="F331">
        <v>45</v>
      </c>
      <c r="G331">
        <v>19</v>
      </c>
      <c r="H331">
        <v>17</v>
      </c>
      <c r="I331">
        <v>58.3</v>
      </c>
      <c r="J331">
        <v>54.6</v>
      </c>
      <c r="L331">
        <v>54.4</v>
      </c>
      <c r="P331">
        <v>78.8</v>
      </c>
      <c r="AG331" s="1">
        <v>28246</v>
      </c>
      <c r="AH331">
        <v>96.120002999999997</v>
      </c>
      <c r="AI331" s="4">
        <f t="shared" si="90"/>
        <v>-2.3567644787329544E-2</v>
      </c>
      <c r="AJ331" s="4">
        <f t="shared" si="78"/>
        <v>-4.0527021361549308E-2</v>
      </c>
      <c r="AK331">
        <v>56.9</v>
      </c>
      <c r="AL331">
        <f t="shared" si="79"/>
        <v>60.6</v>
      </c>
      <c r="AZ331" s="3">
        <v>28216</v>
      </c>
      <c r="BA331" s="2">
        <v>58.4</v>
      </c>
      <c r="BB331" s="2" t="str">
        <f t="shared" si="80"/>
        <v>+</v>
      </c>
      <c r="BC331" s="2">
        <v>63.5</v>
      </c>
      <c r="BD331" s="8" t="str">
        <f t="shared" si="81"/>
        <v>+</v>
      </c>
      <c r="BE331" s="2">
        <v>62.5</v>
      </c>
      <c r="BF331" s="8" t="str">
        <f t="shared" si="82"/>
        <v>+</v>
      </c>
      <c r="BG331" s="2">
        <v>54.3</v>
      </c>
      <c r="BH331" s="8" t="str">
        <f t="shared" si="83"/>
        <v>+</v>
      </c>
      <c r="BI331" s="2">
        <v>49.6</v>
      </c>
      <c r="BJ331" s="8" t="str">
        <f t="shared" si="84"/>
        <v>-</v>
      </c>
      <c r="BK331" s="2">
        <v>54.7</v>
      </c>
      <c r="BL331" s="8" t="str">
        <f t="shared" si="85"/>
        <v>+</v>
      </c>
      <c r="BM331" s="2"/>
      <c r="BN331" s="8" t="str">
        <f t="shared" si="86"/>
        <v>+</v>
      </c>
      <c r="BO331" s="2">
        <v>80.900000000000006</v>
      </c>
      <c r="BP331" s="8" t="str">
        <f t="shared" si="91"/>
        <v>+</v>
      </c>
      <c r="BQ331" s="2"/>
      <c r="BR331" s="8" t="str">
        <f t="shared" si="87"/>
        <v>+</v>
      </c>
      <c r="BS331" s="2"/>
      <c r="BT331" s="8" t="str">
        <f t="shared" si="88"/>
        <v>+</v>
      </c>
      <c r="BU331" s="2"/>
      <c r="BV331" s="8" t="str">
        <f t="shared" si="89"/>
        <v>+</v>
      </c>
    </row>
    <row r="332" spans="1:74" x14ac:dyDescent="0.25">
      <c r="A332" s="1"/>
      <c r="B332" s="1">
        <v>33604</v>
      </c>
      <c r="C332">
        <v>47.3</v>
      </c>
      <c r="D332" s="1">
        <v>33604</v>
      </c>
      <c r="E332">
        <v>22</v>
      </c>
      <c r="F332">
        <v>54</v>
      </c>
      <c r="G332">
        <v>24</v>
      </c>
      <c r="H332">
        <v>-2</v>
      </c>
      <c r="I332">
        <v>49.6</v>
      </c>
      <c r="J332">
        <v>55.4</v>
      </c>
      <c r="L332">
        <v>53.2</v>
      </c>
      <c r="P332">
        <v>75.7</v>
      </c>
      <c r="AG332" s="1">
        <v>28277</v>
      </c>
      <c r="AH332">
        <v>100.480003</v>
      </c>
      <c r="AI332" s="4">
        <f t="shared" si="90"/>
        <v>4.5359965292552054E-2</v>
      </c>
      <c r="AJ332" s="4">
        <f t="shared" si="78"/>
        <v>-3.6440314887229784E-2</v>
      </c>
      <c r="AK332">
        <v>59.7</v>
      </c>
      <c r="AL332">
        <f t="shared" si="79"/>
        <v>58.8</v>
      </c>
      <c r="AZ332" s="3">
        <v>28246</v>
      </c>
      <c r="BA332" s="2">
        <v>56.9</v>
      </c>
      <c r="BB332" s="2" t="str">
        <f t="shared" si="80"/>
        <v>-</v>
      </c>
      <c r="BC332" s="2">
        <v>60.3</v>
      </c>
      <c r="BD332" s="8" t="str">
        <f t="shared" si="81"/>
        <v>-</v>
      </c>
      <c r="BE332" s="2">
        <v>59.2</v>
      </c>
      <c r="BF332" s="8" t="str">
        <f t="shared" si="82"/>
        <v>-</v>
      </c>
      <c r="BG332" s="2">
        <v>51.9</v>
      </c>
      <c r="BH332" s="8" t="str">
        <f t="shared" si="83"/>
        <v>-</v>
      </c>
      <c r="BI332" s="2">
        <v>54.6</v>
      </c>
      <c r="BJ332" s="8" t="str">
        <f t="shared" si="84"/>
        <v>+</v>
      </c>
      <c r="BK332" s="2">
        <v>54.4</v>
      </c>
      <c r="BL332" s="8" t="str">
        <f t="shared" si="85"/>
        <v>-</v>
      </c>
      <c r="BM332" s="2"/>
      <c r="BN332" s="8" t="str">
        <f t="shared" si="86"/>
        <v>+</v>
      </c>
      <c r="BO332" s="2">
        <v>78.8</v>
      </c>
      <c r="BP332" s="8" t="str">
        <f t="shared" si="91"/>
        <v>-</v>
      </c>
      <c r="BQ332" s="2"/>
      <c r="BR332" s="8" t="str">
        <f t="shared" si="87"/>
        <v>+</v>
      </c>
      <c r="BS332" s="2"/>
      <c r="BT332" s="8" t="str">
        <f t="shared" si="88"/>
        <v>+</v>
      </c>
      <c r="BU332" s="2"/>
      <c r="BV332" s="8" t="str">
        <f t="shared" si="89"/>
        <v>+</v>
      </c>
    </row>
    <row r="333" spans="1:74" x14ac:dyDescent="0.25">
      <c r="A333" s="1"/>
      <c r="B333" s="1">
        <v>33573</v>
      </c>
      <c r="C333">
        <v>46.8</v>
      </c>
      <c r="D333" s="1">
        <v>33573</v>
      </c>
      <c r="E333">
        <v>18</v>
      </c>
      <c r="F333">
        <v>55</v>
      </c>
      <c r="G333">
        <v>27</v>
      </c>
      <c r="H333">
        <v>-9</v>
      </c>
      <c r="I333">
        <v>49.5</v>
      </c>
      <c r="J333">
        <v>53.3</v>
      </c>
      <c r="L333">
        <v>52.6</v>
      </c>
      <c r="P333">
        <v>71.900000000000006</v>
      </c>
      <c r="AG333" s="1">
        <v>28307</v>
      </c>
      <c r="AH333">
        <v>98.849997999999999</v>
      </c>
      <c r="AI333" s="4">
        <f t="shared" si="90"/>
        <v>-1.6222183034767596E-2</v>
      </c>
      <c r="AJ333" s="4">
        <f t="shared" si="78"/>
        <v>-4.437358769579304E-2</v>
      </c>
      <c r="AK333">
        <v>56.8</v>
      </c>
      <c r="AL333">
        <f t="shared" si="79"/>
        <v>58.2</v>
      </c>
      <c r="AZ333" s="3">
        <v>28277</v>
      </c>
      <c r="BA333" s="2">
        <v>59.7</v>
      </c>
      <c r="BB333" s="2" t="str">
        <f t="shared" si="80"/>
        <v>+</v>
      </c>
      <c r="BC333" s="2">
        <v>64.5</v>
      </c>
      <c r="BD333" s="8" t="str">
        <f t="shared" si="81"/>
        <v>+</v>
      </c>
      <c r="BE333" s="2">
        <v>63</v>
      </c>
      <c r="BF333" s="8" t="str">
        <f t="shared" si="82"/>
        <v>+</v>
      </c>
      <c r="BG333" s="2">
        <v>54.8</v>
      </c>
      <c r="BH333" s="8" t="str">
        <f t="shared" si="83"/>
        <v>+</v>
      </c>
      <c r="BI333" s="2">
        <v>55.4</v>
      </c>
      <c r="BJ333" s="8" t="str">
        <f t="shared" si="84"/>
        <v>+</v>
      </c>
      <c r="BK333" s="2">
        <v>53.2</v>
      </c>
      <c r="BL333" s="8" t="str">
        <f t="shared" si="85"/>
        <v>-</v>
      </c>
      <c r="BM333" s="2"/>
      <c r="BN333" s="8" t="str">
        <f t="shared" si="86"/>
        <v>+</v>
      </c>
      <c r="BO333" s="2">
        <v>75.7</v>
      </c>
      <c r="BP333" s="8" t="str">
        <f t="shared" si="91"/>
        <v>-</v>
      </c>
      <c r="BQ333" s="2"/>
      <c r="BR333" s="8" t="str">
        <f t="shared" si="87"/>
        <v>+</v>
      </c>
      <c r="BS333" s="2"/>
      <c r="BT333" s="8" t="str">
        <f t="shared" si="88"/>
        <v>+</v>
      </c>
      <c r="BU333" s="2"/>
      <c r="BV333" s="8" t="str">
        <f t="shared" si="89"/>
        <v>+</v>
      </c>
    </row>
    <row r="334" spans="1:74" x14ac:dyDescent="0.25">
      <c r="A334" s="1"/>
      <c r="B334" s="1">
        <v>33543</v>
      </c>
      <c r="C334">
        <v>49.5</v>
      </c>
      <c r="D334" s="1">
        <v>33543</v>
      </c>
      <c r="E334">
        <v>26</v>
      </c>
      <c r="F334">
        <v>48</v>
      </c>
      <c r="G334">
        <v>26</v>
      </c>
      <c r="H334">
        <v>0</v>
      </c>
      <c r="I334">
        <v>53.5</v>
      </c>
      <c r="J334">
        <v>58.3</v>
      </c>
      <c r="L334">
        <v>52</v>
      </c>
      <c r="P334">
        <v>69</v>
      </c>
      <c r="AG334" s="1">
        <v>28338</v>
      </c>
      <c r="AH334">
        <v>96.769997000000004</v>
      </c>
      <c r="AI334" s="4">
        <f t="shared" si="90"/>
        <v>-2.1041993344299265E-2</v>
      </c>
      <c r="AJ334" s="4">
        <f t="shared" si="78"/>
        <v>-5.966384959036633E-2</v>
      </c>
      <c r="AK334">
        <v>57.7</v>
      </c>
      <c r="AL334">
        <f t="shared" si="79"/>
        <v>55.9</v>
      </c>
      <c r="AZ334" s="3">
        <v>28307</v>
      </c>
      <c r="BA334" s="2">
        <v>56.8</v>
      </c>
      <c r="BB334" s="2" t="str">
        <f t="shared" si="80"/>
        <v>-</v>
      </c>
      <c r="BC334" s="2">
        <v>58.1</v>
      </c>
      <c r="BD334" s="8" t="str">
        <f t="shared" si="81"/>
        <v>-</v>
      </c>
      <c r="BE334" s="2">
        <v>62.5</v>
      </c>
      <c r="BF334" s="8" t="str">
        <f t="shared" si="82"/>
        <v>-</v>
      </c>
      <c r="BG334" s="2">
        <v>52.5</v>
      </c>
      <c r="BH334" s="8" t="str">
        <f t="shared" si="83"/>
        <v>-</v>
      </c>
      <c r="BI334" s="2">
        <v>53.3</v>
      </c>
      <c r="BJ334" s="8" t="str">
        <f t="shared" si="84"/>
        <v>-</v>
      </c>
      <c r="BK334" s="2">
        <v>52.6</v>
      </c>
      <c r="BL334" s="8" t="str">
        <f t="shared" si="85"/>
        <v>-</v>
      </c>
      <c r="BM334" s="2"/>
      <c r="BN334" s="8" t="str">
        <f t="shared" si="86"/>
        <v>+</v>
      </c>
      <c r="BO334" s="2">
        <v>71.900000000000006</v>
      </c>
      <c r="BP334" s="8" t="str">
        <f t="shared" si="91"/>
        <v>-</v>
      </c>
      <c r="BQ334" s="2"/>
      <c r="BR334" s="8" t="str">
        <f t="shared" si="87"/>
        <v>+</v>
      </c>
      <c r="BS334" s="2"/>
      <c r="BT334" s="8" t="str">
        <f t="shared" si="88"/>
        <v>+</v>
      </c>
      <c r="BU334" s="2"/>
      <c r="BV334" s="8" t="str">
        <f t="shared" si="89"/>
        <v>+</v>
      </c>
    </row>
    <row r="335" spans="1:74" x14ac:dyDescent="0.25">
      <c r="A335" s="1"/>
      <c r="B335" s="1">
        <v>33512</v>
      </c>
      <c r="C335">
        <v>53.1</v>
      </c>
      <c r="D335" s="1">
        <v>33512</v>
      </c>
      <c r="E335">
        <v>34</v>
      </c>
      <c r="F335">
        <v>47</v>
      </c>
      <c r="G335">
        <v>19</v>
      </c>
      <c r="H335">
        <v>15</v>
      </c>
      <c r="I335">
        <v>58</v>
      </c>
      <c r="J335">
        <v>53.5</v>
      </c>
      <c r="L335">
        <v>50</v>
      </c>
      <c r="P335">
        <v>70.400000000000006</v>
      </c>
      <c r="AG335" s="1">
        <v>28369</v>
      </c>
      <c r="AH335">
        <v>96.529999000000004</v>
      </c>
      <c r="AI335" s="4">
        <f t="shared" si="90"/>
        <v>-2.4800868806475205E-3</v>
      </c>
      <c r="AJ335" s="4">
        <f t="shared" si="78"/>
        <v>-8.2763199976495588E-2</v>
      </c>
      <c r="AK335">
        <v>54.9</v>
      </c>
      <c r="AL335">
        <f t="shared" si="79"/>
        <v>54.5</v>
      </c>
      <c r="AZ335" s="3">
        <v>28338</v>
      </c>
      <c r="BA335" s="2">
        <v>57.7</v>
      </c>
      <c r="BB335" s="2" t="str">
        <f t="shared" si="80"/>
        <v>+</v>
      </c>
      <c r="BC335" s="2">
        <v>58.9</v>
      </c>
      <c r="BD335" s="8" t="str">
        <f t="shared" si="81"/>
        <v>+</v>
      </c>
      <c r="BE335" s="2">
        <v>60.6</v>
      </c>
      <c r="BF335" s="8" t="str">
        <f t="shared" si="82"/>
        <v>-</v>
      </c>
      <c r="BG335" s="2">
        <v>54.5</v>
      </c>
      <c r="BH335" s="8" t="str">
        <f t="shared" si="83"/>
        <v>+</v>
      </c>
      <c r="BI335" s="2">
        <v>58.3</v>
      </c>
      <c r="BJ335" s="8" t="str">
        <f t="shared" si="84"/>
        <v>+</v>
      </c>
      <c r="BK335" s="2">
        <v>52</v>
      </c>
      <c r="BL335" s="8" t="str">
        <f t="shared" si="85"/>
        <v>-</v>
      </c>
      <c r="BM335" s="2"/>
      <c r="BN335" s="8" t="str">
        <f t="shared" si="86"/>
        <v>+</v>
      </c>
      <c r="BO335" s="2">
        <v>69</v>
      </c>
      <c r="BP335" s="8" t="str">
        <f t="shared" si="91"/>
        <v>-</v>
      </c>
      <c r="BQ335" s="2"/>
      <c r="BR335" s="8" t="str">
        <f t="shared" si="87"/>
        <v>+</v>
      </c>
      <c r="BS335" s="2"/>
      <c r="BT335" s="8" t="str">
        <f t="shared" si="88"/>
        <v>+</v>
      </c>
      <c r="BU335" s="2"/>
      <c r="BV335" s="8" t="str">
        <f t="shared" si="89"/>
        <v>+</v>
      </c>
    </row>
    <row r="336" spans="1:74" x14ac:dyDescent="0.25">
      <c r="A336" s="1"/>
      <c r="B336" s="1">
        <v>33482</v>
      </c>
      <c r="C336">
        <v>54.9</v>
      </c>
      <c r="D336" s="1">
        <v>33482</v>
      </c>
      <c r="E336">
        <v>37</v>
      </c>
      <c r="F336">
        <v>50</v>
      </c>
      <c r="G336">
        <v>13</v>
      </c>
      <c r="H336">
        <v>24</v>
      </c>
      <c r="I336">
        <v>60.7</v>
      </c>
      <c r="J336">
        <v>56.7</v>
      </c>
      <c r="L336">
        <v>44.8</v>
      </c>
      <c r="P336">
        <v>65.400000000000006</v>
      </c>
      <c r="AG336" s="1">
        <v>28399</v>
      </c>
      <c r="AH336">
        <v>92.339995999999999</v>
      </c>
      <c r="AI336" s="4">
        <f t="shared" si="90"/>
        <v>-4.3406226493382688E-2</v>
      </c>
      <c r="AJ336" s="4">
        <f t="shared" ref="AJ336:AJ399" si="92">(AH336-AH324)/AH324</f>
        <v>-0.10262396301994242</v>
      </c>
      <c r="AK336">
        <v>53.9</v>
      </c>
      <c r="AL336">
        <f t="shared" ref="AL336:AL399" si="93">AK324</f>
        <v>53.6</v>
      </c>
      <c r="AZ336" s="3">
        <v>28369</v>
      </c>
      <c r="BA336" s="2">
        <v>54.9</v>
      </c>
      <c r="BB336" s="2" t="str">
        <f t="shared" si="80"/>
        <v>-</v>
      </c>
      <c r="BC336" s="2">
        <v>58.8</v>
      </c>
      <c r="BD336" s="8" t="str">
        <f t="shared" si="81"/>
        <v>-</v>
      </c>
      <c r="BE336" s="2">
        <v>53.9</v>
      </c>
      <c r="BF336" s="8" t="str">
        <f t="shared" si="82"/>
        <v>-</v>
      </c>
      <c r="BG336" s="2">
        <v>53.6</v>
      </c>
      <c r="BH336" s="8" t="str">
        <f t="shared" si="83"/>
        <v>-</v>
      </c>
      <c r="BI336" s="2">
        <v>53.5</v>
      </c>
      <c r="BJ336" s="8" t="str">
        <f t="shared" si="84"/>
        <v>-</v>
      </c>
      <c r="BK336" s="2">
        <v>50</v>
      </c>
      <c r="BL336" s="8" t="str">
        <f t="shared" si="85"/>
        <v>-</v>
      </c>
      <c r="BM336" s="2"/>
      <c r="BN336" s="8" t="str">
        <f t="shared" si="86"/>
        <v>+</v>
      </c>
      <c r="BO336" s="2">
        <v>70.400000000000006</v>
      </c>
      <c r="BP336" s="8" t="str">
        <f t="shared" si="91"/>
        <v>+</v>
      </c>
      <c r="BQ336" s="2"/>
      <c r="BR336" s="8" t="str">
        <f t="shared" si="87"/>
        <v>+</v>
      </c>
      <c r="BS336" s="2"/>
      <c r="BT336" s="8" t="str">
        <f t="shared" si="88"/>
        <v>+</v>
      </c>
      <c r="BU336" s="2"/>
      <c r="BV336" s="8" t="str">
        <f t="shared" si="89"/>
        <v>+</v>
      </c>
    </row>
    <row r="337" spans="1:74" x14ac:dyDescent="0.25">
      <c r="A337" s="1"/>
      <c r="B337" s="1">
        <v>33451</v>
      </c>
      <c r="C337">
        <v>52.9</v>
      </c>
      <c r="D337" s="1">
        <v>33451</v>
      </c>
      <c r="E337">
        <v>38</v>
      </c>
      <c r="F337">
        <v>45</v>
      </c>
      <c r="G337">
        <v>17</v>
      </c>
      <c r="H337">
        <v>21</v>
      </c>
      <c r="I337">
        <v>60.1</v>
      </c>
      <c r="J337">
        <v>53.6</v>
      </c>
      <c r="L337">
        <v>47.9</v>
      </c>
      <c r="P337">
        <v>64.5</v>
      </c>
      <c r="AG337" s="1">
        <v>28430</v>
      </c>
      <c r="AH337">
        <v>94.830001999999993</v>
      </c>
      <c r="AI337" s="4">
        <f t="shared" si="90"/>
        <v>2.6965628198640967E-2</v>
      </c>
      <c r="AJ337" s="4">
        <f t="shared" si="92"/>
        <v>-7.1204663490786815E-2</v>
      </c>
      <c r="AK337">
        <v>55.4</v>
      </c>
      <c r="AL337">
        <f t="shared" si="93"/>
        <v>53.5</v>
      </c>
      <c r="AZ337" s="3">
        <v>28399</v>
      </c>
      <c r="BA337" s="2">
        <v>53.9</v>
      </c>
      <c r="BB337" s="2" t="str">
        <f t="shared" si="80"/>
        <v>-</v>
      </c>
      <c r="BC337" s="2">
        <v>57</v>
      </c>
      <c r="BD337" s="8" t="str">
        <f t="shared" si="81"/>
        <v>-</v>
      </c>
      <c r="BE337" s="2">
        <v>54.9</v>
      </c>
      <c r="BF337" s="8" t="str">
        <f t="shared" si="82"/>
        <v>+</v>
      </c>
      <c r="BG337" s="2">
        <v>50.4</v>
      </c>
      <c r="BH337" s="8" t="str">
        <f t="shared" si="83"/>
        <v>-</v>
      </c>
      <c r="BI337" s="2">
        <v>56.7</v>
      </c>
      <c r="BJ337" s="8" t="str">
        <f t="shared" si="84"/>
        <v>+</v>
      </c>
      <c r="BK337" s="2">
        <v>44.8</v>
      </c>
      <c r="BL337" s="8" t="str">
        <f t="shared" si="85"/>
        <v>-</v>
      </c>
      <c r="BM337" s="2"/>
      <c r="BN337" s="8" t="str">
        <f t="shared" si="86"/>
        <v>+</v>
      </c>
      <c r="BO337" s="2">
        <v>65.400000000000006</v>
      </c>
      <c r="BP337" s="8" t="str">
        <f t="shared" si="91"/>
        <v>-</v>
      </c>
      <c r="BQ337" s="2"/>
      <c r="BR337" s="8" t="str">
        <f t="shared" si="87"/>
        <v>+</v>
      </c>
      <c r="BS337" s="2"/>
      <c r="BT337" s="8" t="str">
        <f t="shared" si="88"/>
        <v>+</v>
      </c>
      <c r="BU337" s="2"/>
      <c r="BV337" s="8" t="str">
        <f t="shared" si="89"/>
        <v>+</v>
      </c>
    </row>
    <row r="338" spans="1:74" x14ac:dyDescent="0.25">
      <c r="A338" s="1"/>
      <c r="B338" s="1">
        <v>33420</v>
      </c>
      <c r="C338">
        <v>50.6</v>
      </c>
      <c r="D338" s="1">
        <v>33420</v>
      </c>
      <c r="E338">
        <v>31</v>
      </c>
      <c r="F338">
        <v>46</v>
      </c>
      <c r="G338">
        <v>23</v>
      </c>
      <c r="H338">
        <v>8</v>
      </c>
      <c r="I338">
        <v>55.6</v>
      </c>
      <c r="J338">
        <v>56.3</v>
      </c>
      <c r="L338">
        <v>48</v>
      </c>
      <c r="P338">
        <v>62</v>
      </c>
      <c r="AG338" s="1">
        <v>28460</v>
      </c>
      <c r="AH338">
        <v>95.099997999999999</v>
      </c>
      <c r="AI338" s="4">
        <f t="shared" si="90"/>
        <v>2.8471580122924191E-3</v>
      </c>
      <c r="AJ338" s="4">
        <f t="shared" si="92"/>
        <v>-0.11501955253135632</v>
      </c>
      <c r="AK338">
        <v>56.1</v>
      </c>
      <c r="AL338">
        <f t="shared" si="93"/>
        <v>51.7</v>
      </c>
      <c r="AZ338" s="3">
        <v>28430</v>
      </c>
      <c r="BA338" s="2">
        <v>55.4</v>
      </c>
      <c r="BB338" s="2" t="str">
        <f t="shared" si="80"/>
        <v>+</v>
      </c>
      <c r="BC338" s="2">
        <v>57.1</v>
      </c>
      <c r="BD338" s="8" t="str">
        <f t="shared" si="81"/>
        <v>+</v>
      </c>
      <c r="BE338" s="2">
        <v>57</v>
      </c>
      <c r="BF338" s="8" t="str">
        <f t="shared" si="82"/>
        <v>+</v>
      </c>
      <c r="BG338" s="2">
        <v>56</v>
      </c>
      <c r="BH338" s="8" t="str">
        <f t="shared" si="83"/>
        <v>+</v>
      </c>
      <c r="BI338" s="2">
        <v>53.6</v>
      </c>
      <c r="BJ338" s="8" t="str">
        <f t="shared" si="84"/>
        <v>-</v>
      </c>
      <c r="BK338" s="2">
        <v>47.9</v>
      </c>
      <c r="BL338" s="8" t="str">
        <f t="shared" si="85"/>
        <v>+</v>
      </c>
      <c r="BM338" s="2"/>
      <c r="BN338" s="8" t="str">
        <f t="shared" si="86"/>
        <v>+</v>
      </c>
      <c r="BO338" s="2">
        <v>64.5</v>
      </c>
      <c r="BP338" s="8" t="str">
        <f t="shared" si="91"/>
        <v>-</v>
      </c>
      <c r="BQ338" s="2"/>
      <c r="BR338" s="8" t="str">
        <f t="shared" si="87"/>
        <v>+</v>
      </c>
      <c r="BS338" s="2"/>
      <c r="BT338" s="8" t="str">
        <f t="shared" si="88"/>
        <v>+</v>
      </c>
      <c r="BU338" s="2"/>
      <c r="BV338" s="8" t="str">
        <f t="shared" si="89"/>
        <v>+</v>
      </c>
    </row>
    <row r="339" spans="1:74" x14ac:dyDescent="0.25">
      <c r="A339" s="1"/>
      <c r="B339" s="1">
        <v>33390</v>
      </c>
      <c r="C339">
        <v>50.3</v>
      </c>
      <c r="D339" s="1">
        <v>33390</v>
      </c>
      <c r="E339">
        <v>38</v>
      </c>
      <c r="F339">
        <v>42</v>
      </c>
      <c r="G339">
        <v>20</v>
      </c>
      <c r="H339">
        <v>18</v>
      </c>
      <c r="I339">
        <v>58.4</v>
      </c>
      <c r="J339">
        <v>57.1</v>
      </c>
      <c r="L339">
        <v>48.9</v>
      </c>
      <c r="P339">
        <v>67.2</v>
      </c>
      <c r="AG339" s="1">
        <v>28491</v>
      </c>
      <c r="AH339">
        <v>89.25</v>
      </c>
      <c r="AI339" s="4">
        <f t="shared" si="90"/>
        <v>-6.1514175846775508E-2</v>
      </c>
      <c r="AJ339" s="4">
        <f t="shared" si="92"/>
        <v>-0.12525726869800324</v>
      </c>
      <c r="AK339">
        <v>59.8</v>
      </c>
      <c r="AL339">
        <f t="shared" si="93"/>
        <v>56.6</v>
      </c>
      <c r="AZ339" s="3">
        <v>28460</v>
      </c>
      <c r="BA339" s="2">
        <v>56.1</v>
      </c>
      <c r="BB339" s="2" t="str">
        <f t="shared" si="80"/>
        <v>+</v>
      </c>
      <c r="BC339" s="2">
        <v>59.2</v>
      </c>
      <c r="BD339" s="8" t="str">
        <f t="shared" si="81"/>
        <v>+</v>
      </c>
      <c r="BE339" s="2">
        <v>58.7</v>
      </c>
      <c r="BF339" s="8" t="str">
        <f t="shared" si="82"/>
        <v>+</v>
      </c>
      <c r="BG339" s="2">
        <v>51.8</v>
      </c>
      <c r="BH339" s="8" t="str">
        <f t="shared" si="83"/>
        <v>-</v>
      </c>
      <c r="BI339" s="2">
        <v>56.3</v>
      </c>
      <c r="BJ339" s="8" t="str">
        <f t="shared" si="84"/>
        <v>+</v>
      </c>
      <c r="BK339" s="2">
        <v>48</v>
      </c>
      <c r="BL339" s="8" t="str">
        <f t="shared" si="85"/>
        <v>+</v>
      </c>
      <c r="BM339" s="2"/>
      <c r="BN339" s="8" t="str">
        <f t="shared" si="86"/>
        <v>+</v>
      </c>
      <c r="BO339" s="2">
        <v>62</v>
      </c>
      <c r="BP339" s="8" t="str">
        <f t="shared" si="91"/>
        <v>-</v>
      </c>
      <c r="BQ339" s="2"/>
      <c r="BR339" s="8" t="str">
        <f t="shared" si="87"/>
        <v>+</v>
      </c>
      <c r="BS339" s="2"/>
      <c r="BT339" s="8" t="str">
        <f t="shared" si="88"/>
        <v>+</v>
      </c>
      <c r="BU339" s="2"/>
      <c r="BV339" s="8" t="str">
        <f t="shared" si="89"/>
        <v>+</v>
      </c>
    </row>
    <row r="340" spans="1:74" x14ac:dyDescent="0.25">
      <c r="A340" s="1"/>
      <c r="B340" s="1">
        <v>33359</v>
      </c>
      <c r="C340">
        <v>44.5</v>
      </c>
      <c r="D340" s="1">
        <v>33359</v>
      </c>
      <c r="E340">
        <v>28</v>
      </c>
      <c r="F340">
        <v>47</v>
      </c>
      <c r="G340">
        <v>25</v>
      </c>
      <c r="H340">
        <v>3</v>
      </c>
      <c r="I340">
        <v>48.9</v>
      </c>
      <c r="J340">
        <v>55.6</v>
      </c>
      <c r="L340">
        <v>54</v>
      </c>
      <c r="P340">
        <v>71.099999999999994</v>
      </c>
      <c r="AG340" s="1">
        <v>28522</v>
      </c>
      <c r="AH340">
        <v>87.040001000000004</v>
      </c>
      <c r="AI340" s="4">
        <f t="shared" si="90"/>
        <v>-2.4761893557422927E-2</v>
      </c>
      <c r="AJ340" s="4">
        <f t="shared" si="92"/>
        <v>-0.12803044480064105</v>
      </c>
      <c r="AK340">
        <v>57.4</v>
      </c>
      <c r="AL340">
        <f t="shared" si="93"/>
        <v>54.8</v>
      </c>
      <c r="AZ340" s="3">
        <v>28491</v>
      </c>
      <c r="BA340" s="2">
        <v>59.8</v>
      </c>
      <c r="BB340" s="2" t="str">
        <f t="shared" si="80"/>
        <v>+</v>
      </c>
      <c r="BC340" s="2">
        <v>60.7</v>
      </c>
      <c r="BD340" s="8" t="str">
        <f t="shared" si="81"/>
        <v>+</v>
      </c>
      <c r="BE340" s="2">
        <v>64.7</v>
      </c>
      <c r="BF340" s="8" t="str">
        <f t="shared" si="82"/>
        <v>+</v>
      </c>
      <c r="BG340" s="2">
        <v>59.8</v>
      </c>
      <c r="BH340" s="8" t="str">
        <f t="shared" si="83"/>
        <v>+</v>
      </c>
      <c r="BI340" s="2">
        <v>57.1</v>
      </c>
      <c r="BJ340" s="8" t="str">
        <f t="shared" si="84"/>
        <v>+</v>
      </c>
      <c r="BK340" s="2">
        <v>48.9</v>
      </c>
      <c r="BL340" s="8" t="str">
        <f t="shared" si="85"/>
        <v>+</v>
      </c>
      <c r="BM340" s="2"/>
      <c r="BN340" s="8" t="str">
        <f t="shared" si="86"/>
        <v>+</v>
      </c>
      <c r="BO340" s="2">
        <v>67.2</v>
      </c>
      <c r="BP340" s="8" t="str">
        <f t="shared" si="91"/>
        <v>+</v>
      </c>
      <c r="BQ340" s="2"/>
      <c r="BR340" s="8" t="str">
        <f t="shared" si="87"/>
        <v>+</v>
      </c>
      <c r="BS340" s="2"/>
      <c r="BT340" s="8" t="str">
        <f t="shared" si="88"/>
        <v>+</v>
      </c>
      <c r="BU340" s="2"/>
      <c r="BV340" s="8" t="str">
        <f t="shared" si="89"/>
        <v>+</v>
      </c>
    </row>
    <row r="341" spans="1:74" x14ac:dyDescent="0.25">
      <c r="A341" s="1"/>
      <c r="B341" s="1">
        <v>33329</v>
      </c>
      <c r="C341">
        <v>42.8</v>
      </c>
      <c r="D341" s="1">
        <v>33329</v>
      </c>
      <c r="E341">
        <v>26</v>
      </c>
      <c r="F341">
        <v>49</v>
      </c>
      <c r="G341">
        <v>25</v>
      </c>
      <c r="H341">
        <v>1</v>
      </c>
      <c r="I341">
        <v>46.1</v>
      </c>
      <c r="J341">
        <v>63.4</v>
      </c>
      <c r="L341">
        <v>54</v>
      </c>
      <c r="P341">
        <v>74.400000000000006</v>
      </c>
      <c r="AG341" s="1">
        <v>28550</v>
      </c>
      <c r="AH341">
        <v>89.209998999999996</v>
      </c>
      <c r="AI341" s="4">
        <f t="shared" si="90"/>
        <v>2.4931042912097308E-2</v>
      </c>
      <c r="AJ341" s="4">
        <f t="shared" si="92"/>
        <v>-9.357853268804181E-2</v>
      </c>
      <c r="AK341">
        <v>55.9</v>
      </c>
      <c r="AL341">
        <f t="shared" si="93"/>
        <v>55</v>
      </c>
      <c r="AZ341" s="3">
        <v>28522</v>
      </c>
      <c r="BA341" s="2">
        <v>57.4</v>
      </c>
      <c r="BB341" s="2" t="str">
        <f t="shared" si="80"/>
        <v>-</v>
      </c>
      <c r="BC341" s="2">
        <v>60.6</v>
      </c>
      <c r="BD341" s="8" t="str">
        <f t="shared" si="81"/>
        <v>-</v>
      </c>
      <c r="BE341" s="2">
        <v>57.7</v>
      </c>
      <c r="BF341" s="8" t="str">
        <f t="shared" si="82"/>
        <v>-</v>
      </c>
      <c r="BG341" s="2">
        <v>55.1</v>
      </c>
      <c r="BH341" s="8" t="str">
        <f t="shared" si="83"/>
        <v>-</v>
      </c>
      <c r="BI341" s="2">
        <v>55.6</v>
      </c>
      <c r="BJ341" s="8" t="str">
        <f t="shared" si="84"/>
        <v>-</v>
      </c>
      <c r="BK341" s="2">
        <v>54</v>
      </c>
      <c r="BL341" s="8" t="str">
        <f t="shared" si="85"/>
        <v>+</v>
      </c>
      <c r="BM341" s="2"/>
      <c r="BN341" s="8" t="str">
        <f t="shared" si="86"/>
        <v>+</v>
      </c>
      <c r="BO341" s="2">
        <v>71.099999999999994</v>
      </c>
      <c r="BP341" s="8" t="str">
        <f t="shared" si="91"/>
        <v>+</v>
      </c>
      <c r="BQ341" s="2"/>
      <c r="BR341" s="8" t="str">
        <f t="shared" si="87"/>
        <v>+</v>
      </c>
      <c r="BS341" s="2"/>
      <c r="BT341" s="8" t="str">
        <f t="shared" si="88"/>
        <v>+</v>
      </c>
      <c r="BU341" s="2"/>
      <c r="BV341" s="8" t="str">
        <f t="shared" si="89"/>
        <v>+</v>
      </c>
    </row>
    <row r="342" spans="1:74" x14ac:dyDescent="0.25">
      <c r="A342" s="1"/>
      <c r="B342" s="1">
        <v>33298</v>
      </c>
      <c r="C342">
        <v>40.700000000000003</v>
      </c>
      <c r="D342" s="1">
        <v>33298</v>
      </c>
      <c r="E342">
        <v>20</v>
      </c>
      <c r="F342">
        <v>47</v>
      </c>
      <c r="G342">
        <v>33</v>
      </c>
      <c r="H342">
        <v>-13</v>
      </c>
      <c r="I342">
        <v>42.4</v>
      </c>
      <c r="J342">
        <v>58.9</v>
      </c>
      <c r="L342">
        <v>44</v>
      </c>
      <c r="P342">
        <v>72.3</v>
      </c>
      <c r="AG342" s="1">
        <v>28581</v>
      </c>
      <c r="AH342">
        <v>96.830001999999993</v>
      </c>
      <c r="AI342" s="4">
        <f t="shared" si="90"/>
        <v>8.5416467721292064E-2</v>
      </c>
      <c r="AJ342" s="4">
        <f t="shared" si="92"/>
        <v>-1.6355139854629559E-2</v>
      </c>
      <c r="AK342">
        <v>55</v>
      </c>
      <c r="AL342">
        <f t="shared" si="93"/>
        <v>58.4</v>
      </c>
      <c r="AZ342" s="3">
        <v>28550</v>
      </c>
      <c r="BA342" s="2">
        <v>55.9</v>
      </c>
      <c r="BB342" s="2" t="str">
        <f t="shared" si="80"/>
        <v>-</v>
      </c>
      <c r="BC342" s="2">
        <v>56.2</v>
      </c>
      <c r="BD342" s="8" t="str">
        <f t="shared" si="81"/>
        <v>-</v>
      </c>
      <c r="BE342" s="2">
        <v>54.6</v>
      </c>
      <c r="BF342" s="8" t="str">
        <f t="shared" si="82"/>
        <v>-</v>
      </c>
      <c r="BG342" s="2">
        <v>52.8</v>
      </c>
      <c r="BH342" s="8" t="str">
        <f t="shared" si="83"/>
        <v>-</v>
      </c>
      <c r="BI342" s="2">
        <v>63.4</v>
      </c>
      <c r="BJ342" s="8" t="str">
        <f t="shared" si="84"/>
        <v>+</v>
      </c>
      <c r="BK342" s="2">
        <v>54</v>
      </c>
      <c r="BL342" s="8" t="str">
        <f t="shared" si="85"/>
        <v>+</v>
      </c>
      <c r="BM342" s="2"/>
      <c r="BN342" s="8" t="str">
        <f t="shared" si="86"/>
        <v>+</v>
      </c>
      <c r="BO342" s="2">
        <v>74.400000000000006</v>
      </c>
      <c r="BP342" s="8" t="str">
        <f t="shared" si="91"/>
        <v>+</v>
      </c>
      <c r="BQ342" s="2"/>
      <c r="BR342" s="8" t="str">
        <f t="shared" si="87"/>
        <v>+</v>
      </c>
      <c r="BS342" s="2"/>
      <c r="BT342" s="8" t="str">
        <f t="shared" si="88"/>
        <v>+</v>
      </c>
      <c r="BU342" s="2"/>
      <c r="BV342" s="8" t="str">
        <f t="shared" si="89"/>
        <v>+</v>
      </c>
    </row>
    <row r="343" spans="1:74" x14ac:dyDescent="0.25">
      <c r="A343" s="1"/>
      <c r="B343" s="1">
        <v>33270</v>
      </c>
      <c r="C343">
        <v>39.4</v>
      </c>
      <c r="D343" s="1">
        <v>33270</v>
      </c>
      <c r="E343">
        <v>17</v>
      </c>
      <c r="F343">
        <v>45</v>
      </c>
      <c r="G343">
        <v>38</v>
      </c>
      <c r="H343">
        <v>-21</v>
      </c>
      <c r="I343">
        <v>39.200000000000003</v>
      </c>
      <c r="J343">
        <v>57.1</v>
      </c>
      <c r="L343">
        <v>52.4</v>
      </c>
      <c r="P343">
        <v>78.7</v>
      </c>
      <c r="AG343" s="1">
        <v>28611</v>
      </c>
      <c r="AH343">
        <v>97.239998</v>
      </c>
      <c r="AI343" s="4">
        <f t="shared" si="90"/>
        <v>4.234183533322727E-3</v>
      </c>
      <c r="AJ343" s="4">
        <f t="shared" si="92"/>
        <v>1.1652049157759629E-2</v>
      </c>
      <c r="AK343">
        <v>57.7</v>
      </c>
      <c r="AL343">
        <f t="shared" si="93"/>
        <v>56.9</v>
      </c>
      <c r="AZ343" s="3">
        <v>28581</v>
      </c>
      <c r="BA343" s="2">
        <v>55</v>
      </c>
      <c r="BB343" s="2" t="str">
        <f t="shared" si="80"/>
        <v>-</v>
      </c>
      <c r="BC343" s="2">
        <v>56.6</v>
      </c>
      <c r="BD343" s="8" t="str">
        <f t="shared" si="81"/>
        <v>+</v>
      </c>
      <c r="BE343" s="2">
        <v>57</v>
      </c>
      <c r="BF343" s="8" t="str">
        <f t="shared" si="82"/>
        <v>+</v>
      </c>
      <c r="BG343" s="2">
        <v>52.9</v>
      </c>
      <c r="BH343" s="8" t="str">
        <f t="shared" si="83"/>
        <v>+</v>
      </c>
      <c r="BI343" s="2">
        <v>58.9</v>
      </c>
      <c r="BJ343" s="8" t="str">
        <f t="shared" si="84"/>
        <v>-</v>
      </c>
      <c r="BK343" s="2">
        <v>44</v>
      </c>
      <c r="BL343" s="8" t="str">
        <f t="shared" si="85"/>
        <v>-</v>
      </c>
      <c r="BM343" s="2"/>
      <c r="BN343" s="8" t="str">
        <f t="shared" si="86"/>
        <v>+</v>
      </c>
      <c r="BO343" s="2">
        <v>72.3</v>
      </c>
      <c r="BP343" s="8" t="str">
        <f t="shared" si="91"/>
        <v>-</v>
      </c>
      <c r="BQ343" s="2"/>
      <c r="BR343" s="8" t="str">
        <f t="shared" si="87"/>
        <v>+</v>
      </c>
      <c r="BS343" s="2"/>
      <c r="BT343" s="8" t="str">
        <f t="shared" si="88"/>
        <v>+</v>
      </c>
      <c r="BU343" s="2"/>
      <c r="BV343" s="8" t="str">
        <f t="shared" si="89"/>
        <v>+</v>
      </c>
    </row>
    <row r="344" spans="1:74" x14ac:dyDescent="0.25">
      <c r="A344" s="1"/>
      <c r="B344" s="1">
        <v>33239</v>
      </c>
      <c r="C344">
        <v>39.200000000000003</v>
      </c>
      <c r="D344" s="1">
        <v>33239</v>
      </c>
      <c r="E344">
        <v>15</v>
      </c>
      <c r="F344">
        <v>44</v>
      </c>
      <c r="G344">
        <v>41</v>
      </c>
      <c r="H344">
        <v>-26</v>
      </c>
      <c r="I344">
        <v>38.1</v>
      </c>
      <c r="J344">
        <v>57.4</v>
      </c>
      <c r="L344">
        <v>54.5</v>
      </c>
      <c r="P344">
        <v>81.8</v>
      </c>
      <c r="AG344" s="1">
        <v>28642</v>
      </c>
      <c r="AH344">
        <v>95.529999000000004</v>
      </c>
      <c r="AI344" s="4">
        <f t="shared" si="90"/>
        <v>-1.7585345898505637E-2</v>
      </c>
      <c r="AJ344" s="4">
        <f t="shared" si="92"/>
        <v>-4.9263573369917123E-2</v>
      </c>
      <c r="AK344">
        <v>60.2</v>
      </c>
      <c r="AL344">
        <f t="shared" si="93"/>
        <v>59.7</v>
      </c>
      <c r="AZ344" s="3">
        <v>28611</v>
      </c>
      <c r="BA344" s="2">
        <v>57.7</v>
      </c>
      <c r="BB344" s="2" t="str">
        <f t="shared" si="80"/>
        <v>+</v>
      </c>
      <c r="BC344" s="2">
        <v>60.2</v>
      </c>
      <c r="BD344" s="8" t="str">
        <f t="shared" si="81"/>
        <v>+</v>
      </c>
      <c r="BE344" s="2">
        <v>60.3</v>
      </c>
      <c r="BF344" s="8" t="str">
        <f t="shared" si="82"/>
        <v>+</v>
      </c>
      <c r="BG344" s="2">
        <v>53.8</v>
      </c>
      <c r="BH344" s="8" t="str">
        <f t="shared" si="83"/>
        <v>+</v>
      </c>
      <c r="BI344" s="2">
        <v>57.1</v>
      </c>
      <c r="BJ344" s="8" t="str">
        <f t="shared" si="84"/>
        <v>-</v>
      </c>
      <c r="BK344" s="2">
        <v>52.4</v>
      </c>
      <c r="BL344" s="8" t="str">
        <f t="shared" si="85"/>
        <v>+</v>
      </c>
      <c r="BM344" s="2"/>
      <c r="BN344" s="8" t="str">
        <f t="shared" si="86"/>
        <v>+</v>
      </c>
      <c r="BO344" s="2">
        <v>78.7</v>
      </c>
      <c r="BP344" s="8" t="str">
        <f t="shared" si="91"/>
        <v>+</v>
      </c>
      <c r="BQ344" s="2"/>
      <c r="BR344" s="8" t="str">
        <f t="shared" si="87"/>
        <v>+</v>
      </c>
      <c r="BS344" s="2"/>
      <c r="BT344" s="8" t="str">
        <f t="shared" si="88"/>
        <v>+</v>
      </c>
      <c r="BU344" s="2"/>
      <c r="BV344" s="8" t="str">
        <f t="shared" si="89"/>
        <v>+</v>
      </c>
    </row>
    <row r="345" spans="1:74" x14ac:dyDescent="0.25">
      <c r="A345" s="1"/>
      <c r="B345" s="1">
        <v>33208</v>
      </c>
      <c r="C345">
        <v>40.799999999999997</v>
      </c>
      <c r="D345" s="1">
        <v>33208</v>
      </c>
      <c r="E345">
        <v>15</v>
      </c>
      <c r="F345">
        <v>40</v>
      </c>
      <c r="G345">
        <v>45</v>
      </c>
      <c r="H345">
        <v>-30</v>
      </c>
      <c r="I345">
        <v>38.5</v>
      </c>
      <c r="J345">
        <v>61.1</v>
      </c>
      <c r="L345">
        <v>54.2</v>
      </c>
      <c r="P345">
        <v>82.3</v>
      </c>
      <c r="AG345" s="1">
        <v>28672</v>
      </c>
      <c r="AH345">
        <v>100.68</v>
      </c>
      <c r="AI345" s="4">
        <f t="shared" si="90"/>
        <v>5.3909777597715695E-2</v>
      </c>
      <c r="AJ345" s="4">
        <f t="shared" si="92"/>
        <v>1.8512918938045981E-2</v>
      </c>
      <c r="AK345">
        <v>60.5</v>
      </c>
      <c r="AL345">
        <f t="shared" si="93"/>
        <v>56.8</v>
      </c>
      <c r="AZ345" s="3">
        <v>28642</v>
      </c>
      <c r="BA345" s="2">
        <v>60.2</v>
      </c>
      <c r="BB345" s="2" t="str">
        <f t="shared" si="80"/>
        <v>+</v>
      </c>
      <c r="BC345" s="2">
        <v>63.9</v>
      </c>
      <c r="BD345" s="8" t="str">
        <f t="shared" si="81"/>
        <v>+</v>
      </c>
      <c r="BE345" s="2">
        <v>62.3</v>
      </c>
      <c r="BF345" s="8" t="str">
        <f t="shared" si="82"/>
        <v>+</v>
      </c>
      <c r="BG345" s="2">
        <v>57</v>
      </c>
      <c r="BH345" s="8" t="str">
        <f t="shared" si="83"/>
        <v>+</v>
      </c>
      <c r="BI345" s="2">
        <v>57.4</v>
      </c>
      <c r="BJ345" s="8" t="str">
        <f t="shared" si="84"/>
        <v>+</v>
      </c>
      <c r="BK345" s="2">
        <v>54.5</v>
      </c>
      <c r="BL345" s="8" t="str">
        <f t="shared" si="85"/>
        <v>+</v>
      </c>
      <c r="BM345" s="2"/>
      <c r="BN345" s="8" t="str">
        <f t="shared" si="86"/>
        <v>+</v>
      </c>
      <c r="BO345" s="2">
        <v>81.8</v>
      </c>
      <c r="BP345" s="8" t="str">
        <f t="shared" si="91"/>
        <v>+</v>
      </c>
      <c r="BQ345" s="2"/>
      <c r="BR345" s="8" t="str">
        <f t="shared" si="87"/>
        <v>+</v>
      </c>
      <c r="BS345" s="2"/>
      <c r="BT345" s="8" t="str">
        <f t="shared" si="88"/>
        <v>+</v>
      </c>
      <c r="BU345" s="2"/>
      <c r="BV345" s="8" t="str">
        <f t="shared" si="89"/>
        <v>+</v>
      </c>
    </row>
    <row r="346" spans="1:74" x14ac:dyDescent="0.25">
      <c r="A346" s="1"/>
      <c r="B346" s="1">
        <v>33178</v>
      </c>
      <c r="C346">
        <v>41.3</v>
      </c>
      <c r="D346" s="1">
        <v>33178</v>
      </c>
      <c r="E346">
        <v>18</v>
      </c>
      <c r="F346">
        <v>39</v>
      </c>
      <c r="G346">
        <v>43</v>
      </c>
      <c r="H346">
        <v>-25</v>
      </c>
      <c r="I346">
        <v>40.4</v>
      </c>
      <c r="J346">
        <v>59.4</v>
      </c>
      <c r="L346">
        <v>57.7</v>
      </c>
      <c r="P346">
        <v>83</v>
      </c>
      <c r="AG346" s="1">
        <v>28703</v>
      </c>
      <c r="AH346">
        <v>103.290001</v>
      </c>
      <c r="AI346" s="4">
        <f t="shared" si="90"/>
        <v>2.5923728645212522E-2</v>
      </c>
      <c r="AJ346" s="4">
        <f t="shared" si="92"/>
        <v>6.73762963948423E-2</v>
      </c>
      <c r="AK346">
        <v>62.2</v>
      </c>
      <c r="AL346">
        <f t="shared" si="93"/>
        <v>57.7</v>
      </c>
      <c r="AZ346" s="3">
        <v>28672</v>
      </c>
      <c r="BA346" s="2">
        <v>60.5</v>
      </c>
      <c r="BB346" s="2" t="str">
        <f t="shared" si="80"/>
        <v>+</v>
      </c>
      <c r="BC346" s="2">
        <v>63.6</v>
      </c>
      <c r="BD346" s="8" t="str">
        <f t="shared" si="81"/>
        <v>-</v>
      </c>
      <c r="BE346" s="2">
        <v>61.7</v>
      </c>
      <c r="BF346" s="8" t="str">
        <f t="shared" si="82"/>
        <v>-</v>
      </c>
      <c r="BG346" s="2">
        <v>57.2</v>
      </c>
      <c r="BH346" s="8" t="str">
        <f t="shared" si="83"/>
        <v>+</v>
      </c>
      <c r="BI346" s="2">
        <v>61.1</v>
      </c>
      <c r="BJ346" s="8" t="str">
        <f t="shared" si="84"/>
        <v>+</v>
      </c>
      <c r="BK346" s="2">
        <v>54.2</v>
      </c>
      <c r="BL346" s="8" t="str">
        <f t="shared" si="85"/>
        <v>-</v>
      </c>
      <c r="BM346" s="2"/>
      <c r="BN346" s="8" t="str">
        <f t="shared" si="86"/>
        <v>+</v>
      </c>
      <c r="BO346" s="2">
        <v>82.3</v>
      </c>
      <c r="BP346" s="8" t="str">
        <f t="shared" si="91"/>
        <v>+</v>
      </c>
      <c r="BQ346" s="2"/>
      <c r="BR346" s="8" t="str">
        <f t="shared" si="87"/>
        <v>+</v>
      </c>
      <c r="BS346" s="2"/>
      <c r="BT346" s="8" t="str">
        <f t="shared" si="88"/>
        <v>+</v>
      </c>
      <c r="BU346" s="2"/>
      <c r="BV346" s="8" t="str">
        <f t="shared" si="89"/>
        <v>+</v>
      </c>
    </row>
    <row r="347" spans="1:74" x14ac:dyDescent="0.25">
      <c r="A347" s="1"/>
      <c r="B347" s="1">
        <v>33147</v>
      </c>
      <c r="C347">
        <v>43.2</v>
      </c>
      <c r="D347" s="1">
        <v>33147</v>
      </c>
      <c r="E347">
        <v>19</v>
      </c>
      <c r="F347">
        <v>47</v>
      </c>
      <c r="G347">
        <v>34</v>
      </c>
      <c r="H347">
        <v>-15</v>
      </c>
      <c r="I347">
        <v>43.1</v>
      </c>
      <c r="J347">
        <v>60.6</v>
      </c>
      <c r="L347">
        <v>55.4</v>
      </c>
      <c r="P347">
        <v>85.4</v>
      </c>
      <c r="AG347" s="1">
        <v>28734</v>
      </c>
      <c r="AH347">
        <v>102.540001</v>
      </c>
      <c r="AI347" s="4">
        <f t="shared" si="90"/>
        <v>-7.2611094272329417E-3</v>
      </c>
      <c r="AJ347" s="4">
        <f t="shared" si="92"/>
        <v>6.2260458533724833E-2</v>
      </c>
      <c r="AK347">
        <v>60.3</v>
      </c>
      <c r="AL347">
        <f t="shared" si="93"/>
        <v>54.9</v>
      </c>
      <c r="AZ347" s="3">
        <v>28703</v>
      </c>
      <c r="BA347" s="2">
        <v>62.2</v>
      </c>
      <c r="BB347" s="2" t="str">
        <f t="shared" si="80"/>
        <v>+</v>
      </c>
      <c r="BC347" s="2">
        <v>64.7</v>
      </c>
      <c r="BD347" s="8" t="str">
        <f t="shared" si="81"/>
        <v>+</v>
      </c>
      <c r="BE347" s="2">
        <v>65.099999999999994</v>
      </c>
      <c r="BF347" s="8" t="str">
        <f t="shared" si="82"/>
        <v>+</v>
      </c>
      <c r="BG347" s="2">
        <v>58.8</v>
      </c>
      <c r="BH347" s="8" t="str">
        <f t="shared" si="83"/>
        <v>+</v>
      </c>
      <c r="BI347" s="2">
        <v>59.4</v>
      </c>
      <c r="BJ347" s="8" t="str">
        <f t="shared" si="84"/>
        <v>-</v>
      </c>
      <c r="BK347" s="2">
        <v>57.7</v>
      </c>
      <c r="BL347" s="8" t="str">
        <f t="shared" si="85"/>
        <v>+</v>
      </c>
      <c r="BM347" s="2"/>
      <c r="BN347" s="8" t="str">
        <f t="shared" si="86"/>
        <v>+</v>
      </c>
      <c r="BO347" s="2">
        <v>83</v>
      </c>
      <c r="BP347" s="8" t="str">
        <f t="shared" si="91"/>
        <v>+</v>
      </c>
      <c r="BQ347" s="2"/>
      <c r="BR347" s="8" t="str">
        <f t="shared" si="87"/>
        <v>+</v>
      </c>
      <c r="BS347" s="2"/>
      <c r="BT347" s="8" t="str">
        <f t="shared" si="88"/>
        <v>+</v>
      </c>
      <c r="BU347" s="2"/>
      <c r="BV347" s="8" t="str">
        <f t="shared" si="89"/>
        <v>+</v>
      </c>
    </row>
    <row r="348" spans="1:74" x14ac:dyDescent="0.25">
      <c r="A348" s="1"/>
      <c r="B348" s="1">
        <v>33117</v>
      </c>
      <c r="C348">
        <v>44.5</v>
      </c>
      <c r="D348" s="1">
        <v>33117</v>
      </c>
      <c r="E348">
        <v>23</v>
      </c>
      <c r="F348">
        <v>47</v>
      </c>
      <c r="G348">
        <v>30</v>
      </c>
      <c r="H348">
        <v>-7</v>
      </c>
      <c r="I348">
        <v>44.9</v>
      </c>
      <c r="J348">
        <v>60</v>
      </c>
      <c r="L348">
        <v>54.5</v>
      </c>
      <c r="P348">
        <v>86.8</v>
      </c>
      <c r="AG348" s="1">
        <v>28764</v>
      </c>
      <c r="AH348">
        <v>93.150002000000001</v>
      </c>
      <c r="AI348" s="4">
        <f t="shared" si="90"/>
        <v>-9.1574009249327029E-2</v>
      </c>
      <c r="AJ348" s="4">
        <f t="shared" si="92"/>
        <v>8.7719951818061737E-3</v>
      </c>
      <c r="AK348">
        <v>60.5</v>
      </c>
      <c r="AL348">
        <f t="shared" si="93"/>
        <v>53.9</v>
      </c>
      <c r="AZ348" s="3">
        <v>28734</v>
      </c>
      <c r="BA348" s="2">
        <v>60.3</v>
      </c>
      <c r="BB348" s="2" t="str">
        <f t="shared" si="80"/>
        <v>-</v>
      </c>
      <c r="BC348" s="2">
        <v>61.3</v>
      </c>
      <c r="BD348" s="8" t="str">
        <f t="shared" si="81"/>
        <v>-</v>
      </c>
      <c r="BE348" s="2">
        <v>64.900000000000006</v>
      </c>
      <c r="BF348" s="8" t="str">
        <f t="shared" si="82"/>
        <v>-</v>
      </c>
      <c r="BG348" s="2">
        <v>55.3</v>
      </c>
      <c r="BH348" s="8" t="str">
        <f t="shared" si="83"/>
        <v>-</v>
      </c>
      <c r="BI348" s="2">
        <v>60.6</v>
      </c>
      <c r="BJ348" s="8" t="str">
        <f t="shared" si="84"/>
        <v>+</v>
      </c>
      <c r="BK348" s="2">
        <v>55.4</v>
      </c>
      <c r="BL348" s="8" t="str">
        <f t="shared" si="85"/>
        <v>-</v>
      </c>
      <c r="BM348" s="2"/>
      <c r="BN348" s="8" t="str">
        <f t="shared" si="86"/>
        <v>+</v>
      </c>
      <c r="BO348" s="2">
        <v>85.4</v>
      </c>
      <c r="BP348" s="8" t="str">
        <f t="shared" si="91"/>
        <v>+</v>
      </c>
      <c r="BQ348" s="2"/>
      <c r="BR348" s="8" t="str">
        <f t="shared" si="87"/>
        <v>+</v>
      </c>
      <c r="BS348" s="2"/>
      <c r="BT348" s="8" t="str">
        <f t="shared" si="88"/>
        <v>+</v>
      </c>
      <c r="BU348" s="2"/>
      <c r="BV348" s="8" t="str">
        <f t="shared" si="89"/>
        <v>+</v>
      </c>
    </row>
    <row r="349" spans="1:74" x14ac:dyDescent="0.25">
      <c r="A349" s="1"/>
      <c r="B349" s="1">
        <v>33086</v>
      </c>
      <c r="C349">
        <v>46.1</v>
      </c>
      <c r="D349" s="1">
        <v>33086</v>
      </c>
      <c r="E349">
        <v>21</v>
      </c>
      <c r="F349">
        <v>49</v>
      </c>
      <c r="G349">
        <v>30</v>
      </c>
      <c r="H349">
        <v>-9</v>
      </c>
      <c r="I349">
        <v>45.5</v>
      </c>
      <c r="J349">
        <v>64.7</v>
      </c>
      <c r="L349">
        <v>56.1</v>
      </c>
      <c r="P349">
        <v>86.8</v>
      </c>
      <c r="AG349" s="1">
        <v>28795</v>
      </c>
      <c r="AH349">
        <v>94.699996999999996</v>
      </c>
      <c r="AI349" s="4">
        <f t="shared" si="90"/>
        <v>1.6639774199897445E-2</v>
      </c>
      <c r="AJ349" s="4">
        <f t="shared" si="92"/>
        <v>-1.3709268929467811E-3</v>
      </c>
      <c r="AK349">
        <v>60.1</v>
      </c>
      <c r="AL349">
        <f t="shared" si="93"/>
        <v>55.4</v>
      </c>
      <c r="AZ349" s="3">
        <v>28764</v>
      </c>
      <c r="BA349" s="2">
        <v>60.5</v>
      </c>
      <c r="BB349" s="2" t="str">
        <f t="shared" si="80"/>
        <v>+</v>
      </c>
      <c r="BC349" s="2">
        <v>61.3</v>
      </c>
      <c r="BD349" s="8" t="str">
        <f t="shared" si="81"/>
        <v>+</v>
      </c>
      <c r="BE349" s="2">
        <v>65</v>
      </c>
      <c r="BF349" s="8" t="str">
        <f t="shared" si="82"/>
        <v>+</v>
      </c>
      <c r="BG349" s="2">
        <v>57.2</v>
      </c>
      <c r="BH349" s="8" t="str">
        <f t="shared" si="83"/>
        <v>+</v>
      </c>
      <c r="BI349" s="2">
        <v>60</v>
      </c>
      <c r="BJ349" s="8" t="str">
        <f t="shared" si="84"/>
        <v>-</v>
      </c>
      <c r="BK349" s="2">
        <v>54.5</v>
      </c>
      <c r="BL349" s="8" t="str">
        <f t="shared" si="85"/>
        <v>-</v>
      </c>
      <c r="BM349" s="2"/>
      <c r="BN349" s="8" t="str">
        <f t="shared" si="86"/>
        <v>+</v>
      </c>
      <c r="BO349" s="2">
        <v>86.8</v>
      </c>
      <c r="BP349" s="8" t="str">
        <f t="shared" si="91"/>
        <v>+</v>
      </c>
      <c r="BQ349" s="2"/>
      <c r="BR349" s="8" t="str">
        <f t="shared" si="87"/>
        <v>+</v>
      </c>
      <c r="BS349" s="2"/>
      <c r="BT349" s="8" t="str">
        <f t="shared" si="88"/>
        <v>+</v>
      </c>
      <c r="BU349" s="2"/>
      <c r="BV349" s="8" t="str">
        <f t="shared" si="89"/>
        <v>+</v>
      </c>
    </row>
    <row r="350" spans="1:74" x14ac:dyDescent="0.25">
      <c r="A350" s="1"/>
      <c r="B350" s="1">
        <v>33055</v>
      </c>
      <c r="C350">
        <v>46.6</v>
      </c>
      <c r="D350" s="1">
        <v>33055</v>
      </c>
      <c r="E350">
        <v>19</v>
      </c>
      <c r="F350">
        <v>53</v>
      </c>
      <c r="G350">
        <v>28</v>
      </c>
      <c r="H350">
        <v>-9</v>
      </c>
      <c r="I350">
        <v>46.7</v>
      </c>
      <c r="J350">
        <v>64.5</v>
      </c>
      <c r="L350">
        <v>56.7</v>
      </c>
      <c r="P350">
        <v>84.1</v>
      </c>
      <c r="AG350" s="1">
        <v>28825</v>
      </c>
      <c r="AH350">
        <v>96.110000999999997</v>
      </c>
      <c r="AI350" s="4">
        <f t="shared" si="90"/>
        <v>1.4889166258368527E-2</v>
      </c>
      <c r="AJ350" s="4">
        <f t="shared" si="92"/>
        <v>1.0620431348484335E-2</v>
      </c>
      <c r="AK350">
        <v>61.3</v>
      </c>
      <c r="AL350">
        <f t="shared" si="93"/>
        <v>56.1</v>
      </c>
      <c r="AZ350" s="3">
        <v>28795</v>
      </c>
      <c r="BA350" s="2">
        <v>60.1</v>
      </c>
      <c r="BB350" s="2" t="str">
        <f t="shared" si="80"/>
        <v>-</v>
      </c>
      <c r="BC350" s="2">
        <v>58.8</v>
      </c>
      <c r="BD350" s="8" t="str">
        <f t="shared" si="81"/>
        <v>-</v>
      </c>
      <c r="BE350" s="2">
        <v>62</v>
      </c>
      <c r="BF350" s="8" t="str">
        <f t="shared" si="82"/>
        <v>-</v>
      </c>
      <c r="BG350" s="2">
        <v>57.9</v>
      </c>
      <c r="BH350" s="8" t="str">
        <f t="shared" si="83"/>
        <v>+</v>
      </c>
      <c r="BI350" s="2">
        <v>64.7</v>
      </c>
      <c r="BJ350" s="8" t="str">
        <f t="shared" si="84"/>
        <v>+</v>
      </c>
      <c r="BK350" s="2">
        <v>56.1</v>
      </c>
      <c r="BL350" s="8" t="str">
        <f t="shared" si="85"/>
        <v>+</v>
      </c>
      <c r="BM350" s="2"/>
      <c r="BN350" s="8" t="str">
        <f t="shared" si="86"/>
        <v>+</v>
      </c>
      <c r="BO350" s="2">
        <v>86.8</v>
      </c>
      <c r="BP350" s="8" t="str">
        <f t="shared" si="91"/>
        <v>+</v>
      </c>
      <c r="BQ350" s="2"/>
      <c r="BR350" s="8" t="str">
        <f t="shared" si="87"/>
        <v>+</v>
      </c>
      <c r="BS350" s="2"/>
      <c r="BT350" s="8" t="str">
        <f t="shared" si="88"/>
        <v>+</v>
      </c>
      <c r="BU350" s="2"/>
      <c r="BV350" s="8" t="str">
        <f t="shared" si="89"/>
        <v>+</v>
      </c>
    </row>
    <row r="351" spans="1:74" x14ac:dyDescent="0.25">
      <c r="A351" s="1"/>
      <c r="B351" s="1">
        <v>33025</v>
      </c>
      <c r="C351">
        <v>49.2</v>
      </c>
      <c r="D351" s="1">
        <v>33025</v>
      </c>
      <c r="E351">
        <v>28</v>
      </c>
      <c r="F351">
        <v>49</v>
      </c>
      <c r="G351">
        <v>23</v>
      </c>
      <c r="H351">
        <v>5</v>
      </c>
      <c r="I351">
        <v>52</v>
      </c>
      <c r="J351">
        <v>63.5</v>
      </c>
      <c r="L351">
        <v>53.9</v>
      </c>
      <c r="P351">
        <v>84.5</v>
      </c>
      <c r="AG351" s="1">
        <v>28856</v>
      </c>
      <c r="AH351">
        <v>99.93</v>
      </c>
      <c r="AI351" s="4">
        <f t="shared" si="90"/>
        <v>3.9746113414357472E-2</v>
      </c>
      <c r="AJ351" s="4">
        <f t="shared" si="92"/>
        <v>0.11966386554621856</v>
      </c>
      <c r="AK351">
        <v>59.4</v>
      </c>
      <c r="AL351">
        <f t="shared" si="93"/>
        <v>59.8</v>
      </c>
      <c r="AZ351" s="3">
        <v>28825</v>
      </c>
      <c r="BA351" s="2">
        <v>61.3</v>
      </c>
      <c r="BB351" s="2" t="str">
        <f t="shared" si="80"/>
        <v>+</v>
      </c>
      <c r="BC351" s="2">
        <v>61.9</v>
      </c>
      <c r="BD351" s="8" t="str">
        <f t="shared" si="81"/>
        <v>+</v>
      </c>
      <c r="BE351" s="2">
        <v>61.3</v>
      </c>
      <c r="BF351" s="8" t="str">
        <f t="shared" si="82"/>
        <v>-</v>
      </c>
      <c r="BG351" s="2">
        <v>60.4</v>
      </c>
      <c r="BH351" s="8" t="str">
        <f t="shared" si="83"/>
        <v>+</v>
      </c>
      <c r="BI351" s="2">
        <v>64.5</v>
      </c>
      <c r="BJ351" s="8" t="str">
        <f t="shared" si="84"/>
        <v>-</v>
      </c>
      <c r="BK351" s="2">
        <v>56.7</v>
      </c>
      <c r="BL351" s="8" t="str">
        <f t="shared" si="85"/>
        <v>+</v>
      </c>
      <c r="BM351" s="2"/>
      <c r="BN351" s="8" t="str">
        <f t="shared" si="86"/>
        <v>+</v>
      </c>
      <c r="BO351" s="2">
        <v>84.1</v>
      </c>
      <c r="BP351" s="8" t="str">
        <f t="shared" si="91"/>
        <v>-</v>
      </c>
      <c r="BQ351" s="2"/>
      <c r="BR351" s="8" t="str">
        <f t="shared" si="87"/>
        <v>+</v>
      </c>
      <c r="BS351" s="2"/>
      <c r="BT351" s="8" t="str">
        <f t="shared" si="88"/>
        <v>+</v>
      </c>
      <c r="BU351" s="2"/>
      <c r="BV351" s="8" t="str">
        <f>IF(OR(BU351&gt;BU350,BU351=BU350),"+","-")</f>
        <v>+</v>
      </c>
    </row>
    <row r="352" spans="1:74" x14ac:dyDescent="0.25">
      <c r="A352" s="1"/>
      <c r="B352" s="1">
        <v>32994</v>
      </c>
      <c r="C352">
        <v>49.5</v>
      </c>
      <c r="D352" s="1">
        <v>32994</v>
      </c>
      <c r="E352">
        <v>31</v>
      </c>
      <c r="F352">
        <v>47</v>
      </c>
      <c r="G352">
        <v>22</v>
      </c>
      <c r="H352">
        <v>9</v>
      </c>
      <c r="I352">
        <v>51.7</v>
      </c>
      <c r="J352">
        <v>66.400000000000006</v>
      </c>
      <c r="L352">
        <v>52.3</v>
      </c>
      <c r="P352">
        <v>85.8</v>
      </c>
      <c r="AG352" s="1">
        <v>28887</v>
      </c>
      <c r="AH352">
        <v>96.279999000000004</v>
      </c>
      <c r="AI352" s="4">
        <f t="shared" si="90"/>
        <v>-3.6525577904533202E-2</v>
      </c>
      <c r="AJ352" s="4">
        <f t="shared" si="92"/>
        <v>0.10615806403770606</v>
      </c>
      <c r="AK352">
        <v>58.5</v>
      </c>
      <c r="AL352">
        <f t="shared" si="93"/>
        <v>57.4</v>
      </c>
      <c r="AZ352" s="3">
        <v>28856</v>
      </c>
      <c r="BA352" s="2">
        <v>59.4</v>
      </c>
      <c r="BB352" s="2" t="str">
        <f t="shared" si="80"/>
        <v>-</v>
      </c>
      <c r="BC352" s="2">
        <v>59.9</v>
      </c>
      <c r="BD352" s="8" t="str">
        <f t="shared" si="81"/>
        <v>-</v>
      </c>
      <c r="BE352" s="2">
        <v>60.4</v>
      </c>
      <c r="BF352" s="8" t="str">
        <f t="shared" si="82"/>
        <v>-</v>
      </c>
      <c r="BG352" s="2">
        <v>56.9</v>
      </c>
      <c r="BH352" s="8" t="str">
        <f t="shared" si="83"/>
        <v>-</v>
      </c>
      <c r="BI352" s="2">
        <v>63.5</v>
      </c>
      <c r="BJ352" s="8" t="str">
        <f t="shared" si="84"/>
        <v>-</v>
      </c>
      <c r="BK352" s="2">
        <v>53.9</v>
      </c>
      <c r="BL352" s="8" t="str">
        <f t="shared" si="85"/>
        <v>-</v>
      </c>
      <c r="BM352" s="2"/>
      <c r="BN352" s="8" t="str">
        <f t="shared" si="86"/>
        <v>+</v>
      </c>
      <c r="BO352" s="2">
        <v>84.5</v>
      </c>
      <c r="BP352" s="8" t="str">
        <f t="shared" si="91"/>
        <v>+</v>
      </c>
      <c r="BQ352" s="2"/>
      <c r="BR352" s="8" t="str">
        <f t="shared" si="87"/>
        <v>+</v>
      </c>
      <c r="BS352" s="2"/>
      <c r="BT352" s="8" t="str">
        <f t="shared" si="88"/>
        <v>+</v>
      </c>
      <c r="BU352" s="2"/>
      <c r="BV352" s="8" t="str">
        <f t="shared" si="89"/>
        <v>+</v>
      </c>
    </row>
    <row r="353" spans="1:74" x14ac:dyDescent="0.25">
      <c r="A353" s="1"/>
      <c r="B353" s="1">
        <v>32964</v>
      </c>
      <c r="C353">
        <v>50</v>
      </c>
      <c r="D353" s="1">
        <v>32964</v>
      </c>
      <c r="E353">
        <v>36</v>
      </c>
      <c r="F353">
        <v>46</v>
      </c>
      <c r="G353">
        <v>18</v>
      </c>
      <c r="H353">
        <v>18</v>
      </c>
      <c r="I353">
        <v>53.7</v>
      </c>
      <c r="J353">
        <v>64</v>
      </c>
      <c r="L353">
        <v>51.4</v>
      </c>
      <c r="P353">
        <v>86.5</v>
      </c>
      <c r="AG353" s="1">
        <v>28915</v>
      </c>
      <c r="AH353">
        <v>101.589996</v>
      </c>
      <c r="AI353" s="4">
        <f t="shared" si="90"/>
        <v>5.5151610460652326E-2</v>
      </c>
      <c r="AJ353" s="4">
        <f t="shared" si="92"/>
        <v>0.1387736480077755</v>
      </c>
      <c r="AK353">
        <v>58.2</v>
      </c>
      <c r="AL353">
        <f t="shared" si="93"/>
        <v>55.9</v>
      </c>
      <c r="AZ353" s="3">
        <v>28887</v>
      </c>
      <c r="BA353" s="2">
        <v>58.5</v>
      </c>
      <c r="BB353" s="2" t="str">
        <f t="shared" si="80"/>
        <v>-</v>
      </c>
      <c r="BC353" s="2">
        <v>57.3</v>
      </c>
      <c r="BD353" s="8" t="str">
        <f t="shared" si="81"/>
        <v>-</v>
      </c>
      <c r="BE353" s="2">
        <v>58.8</v>
      </c>
      <c r="BF353" s="8" t="str">
        <f t="shared" si="82"/>
        <v>-</v>
      </c>
      <c r="BG353" s="2">
        <v>57.3</v>
      </c>
      <c r="BH353" s="8" t="str">
        <f t="shared" si="83"/>
        <v>+</v>
      </c>
      <c r="BI353" s="2">
        <v>66.400000000000006</v>
      </c>
      <c r="BJ353" s="8" t="str">
        <f t="shared" si="84"/>
        <v>+</v>
      </c>
      <c r="BK353" s="2">
        <v>52.3</v>
      </c>
      <c r="BL353" s="8" t="str">
        <f t="shared" si="85"/>
        <v>-</v>
      </c>
      <c r="BM353" s="2"/>
      <c r="BN353" s="8" t="str">
        <f t="shared" si="86"/>
        <v>+</v>
      </c>
      <c r="BO353" s="2">
        <v>85.8</v>
      </c>
      <c r="BP353" s="8" t="str">
        <f t="shared" si="91"/>
        <v>+</v>
      </c>
      <c r="BQ353" s="2"/>
      <c r="BR353" s="8" t="str">
        <f t="shared" si="87"/>
        <v>+</v>
      </c>
      <c r="BS353" s="2"/>
      <c r="BT353" s="8" t="str">
        <f t="shared" si="88"/>
        <v>+</v>
      </c>
      <c r="BU353" s="2"/>
      <c r="BV353" s="8" t="str">
        <f t="shared" si="89"/>
        <v>+</v>
      </c>
    </row>
    <row r="354" spans="1:74" x14ac:dyDescent="0.25">
      <c r="A354" s="1"/>
      <c r="B354" s="1">
        <v>32933</v>
      </c>
      <c r="C354">
        <v>49.9</v>
      </c>
      <c r="D354" s="1">
        <v>32933</v>
      </c>
      <c r="E354">
        <v>30</v>
      </c>
      <c r="F354">
        <v>48</v>
      </c>
      <c r="G354">
        <v>22</v>
      </c>
      <c r="H354">
        <v>8</v>
      </c>
      <c r="I354">
        <v>52.3</v>
      </c>
      <c r="J354">
        <v>66.7</v>
      </c>
      <c r="L354">
        <v>54.1</v>
      </c>
      <c r="P354">
        <v>87.7</v>
      </c>
      <c r="AG354" s="1">
        <v>28946</v>
      </c>
      <c r="AH354">
        <v>101.760002</v>
      </c>
      <c r="AI354" s="4">
        <f t="shared" si="90"/>
        <v>1.6734521773187269E-3</v>
      </c>
      <c r="AJ354" s="4">
        <f t="shared" si="92"/>
        <v>5.0913971890654379E-2</v>
      </c>
      <c r="AK354">
        <v>57.7</v>
      </c>
      <c r="AL354">
        <f t="shared" si="93"/>
        <v>55</v>
      </c>
      <c r="AZ354" s="3">
        <v>28915</v>
      </c>
      <c r="BA354" s="2">
        <v>58.2</v>
      </c>
      <c r="BB354" s="2" t="str">
        <f t="shared" si="80"/>
        <v>-</v>
      </c>
      <c r="BC354" s="2">
        <v>58.6</v>
      </c>
      <c r="BD354" s="8" t="str">
        <f t="shared" si="81"/>
        <v>+</v>
      </c>
      <c r="BE354" s="2">
        <v>59</v>
      </c>
      <c r="BF354" s="8" t="str">
        <f t="shared" si="82"/>
        <v>+</v>
      </c>
      <c r="BG354" s="2">
        <v>55.6</v>
      </c>
      <c r="BH354" s="8" t="str">
        <f t="shared" si="83"/>
        <v>-</v>
      </c>
      <c r="BI354" s="2">
        <v>64</v>
      </c>
      <c r="BJ354" s="8" t="str">
        <f t="shared" si="84"/>
        <v>-</v>
      </c>
      <c r="BK354" s="2">
        <v>51.4</v>
      </c>
      <c r="BL354" s="8" t="str">
        <f t="shared" si="85"/>
        <v>-</v>
      </c>
      <c r="BM354" s="2"/>
      <c r="BN354" s="8" t="str">
        <f t="shared" si="86"/>
        <v>+</v>
      </c>
      <c r="BO354" s="2">
        <v>86.5</v>
      </c>
      <c r="BP354" s="8" t="str">
        <f t="shared" si="91"/>
        <v>+</v>
      </c>
      <c r="BQ354" s="2"/>
      <c r="BR354" s="8" t="str">
        <f t="shared" si="87"/>
        <v>+</v>
      </c>
      <c r="BS354" s="2"/>
      <c r="BT354" s="8" t="str">
        <f t="shared" si="88"/>
        <v>+</v>
      </c>
      <c r="BU354" s="2"/>
      <c r="BV354" s="8" t="str">
        <f t="shared" si="89"/>
        <v>+</v>
      </c>
    </row>
    <row r="355" spans="1:74" x14ac:dyDescent="0.25">
      <c r="A355" s="1"/>
      <c r="B355" s="1">
        <v>32905</v>
      </c>
      <c r="C355">
        <v>49.1</v>
      </c>
      <c r="D355" s="1">
        <v>32905</v>
      </c>
      <c r="E355">
        <v>29</v>
      </c>
      <c r="F355">
        <v>48</v>
      </c>
      <c r="G355">
        <v>23</v>
      </c>
      <c r="H355">
        <v>6</v>
      </c>
      <c r="I355">
        <v>52.5</v>
      </c>
      <c r="J355">
        <v>75.599999999999994</v>
      </c>
      <c r="L355">
        <v>50.9</v>
      </c>
      <c r="P355">
        <v>86.3</v>
      </c>
      <c r="AG355" s="1">
        <v>28976</v>
      </c>
      <c r="AH355">
        <v>99.080001999999993</v>
      </c>
      <c r="AI355" s="4">
        <f t="shared" si="90"/>
        <v>-2.6336477469802003E-2</v>
      </c>
      <c r="AJ355" s="4">
        <f t="shared" si="92"/>
        <v>1.8922295740894539E-2</v>
      </c>
      <c r="AK355">
        <v>56.2</v>
      </c>
      <c r="AL355">
        <f t="shared" si="93"/>
        <v>57.7</v>
      </c>
      <c r="AZ355" s="3">
        <v>28946</v>
      </c>
      <c r="BA355" s="2">
        <v>57.7</v>
      </c>
      <c r="BB355" s="2" t="str">
        <f t="shared" si="80"/>
        <v>-</v>
      </c>
      <c r="BC355" s="2">
        <v>56.7</v>
      </c>
      <c r="BD355" s="8" t="str">
        <f t="shared" si="81"/>
        <v>-</v>
      </c>
      <c r="BE355" s="2">
        <v>57.4</v>
      </c>
      <c r="BF355" s="8" t="str">
        <f t="shared" si="82"/>
        <v>-</v>
      </c>
      <c r="BG355" s="2">
        <v>54.8</v>
      </c>
      <c r="BH355" s="8" t="str">
        <f t="shared" si="83"/>
        <v>-</v>
      </c>
      <c r="BI355" s="2">
        <v>66.7</v>
      </c>
      <c r="BJ355" s="8" t="str">
        <f t="shared" si="84"/>
        <v>+</v>
      </c>
      <c r="BK355" s="2">
        <v>54.1</v>
      </c>
      <c r="BL355" s="8" t="str">
        <f t="shared" si="85"/>
        <v>+</v>
      </c>
      <c r="BM355" s="2"/>
      <c r="BN355" s="8" t="str">
        <f t="shared" si="86"/>
        <v>+</v>
      </c>
      <c r="BO355" s="2">
        <v>87.7</v>
      </c>
      <c r="BP355" s="8" t="str">
        <f t="shared" si="91"/>
        <v>+</v>
      </c>
      <c r="BQ355" s="2"/>
      <c r="BR355" s="8" t="str">
        <f t="shared" si="87"/>
        <v>+</v>
      </c>
      <c r="BS355" s="2"/>
      <c r="BT355" s="8" t="str">
        <f t="shared" si="88"/>
        <v>+</v>
      </c>
      <c r="BU355" s="2"/>
      <c r="BV355" s="8" t="str">
        <f t="shared" si="89"/>
        <v>+</v>
      </c>
    </row>
    <row r="356" spans="1:74" x14ac:dyDescent="0.25">
      <c r="A356" s="1"/>
      <c r="B356" s="1">
        <v>32874</v>
      </c>
      <c r="C356">
        <v>47.2</v>
      </c>
      <c r="D356" s="1">
        <v>32874</v>
      </c>
      <c r="E356">
        <v>23</v>
      </c>
      <c r="F356">
        <v>50</v>
      </c>
      <c r="G356">
        <v>27</v>
      </c>
      <c r="H356">
        <v>-4</v>
      </c>
      <c r="I356">
        <v>49.1</v>
      </c>
      <c r="J356">
        <v>63.7</v>
      </c>
      <c r="L356">
        <v>53.3</v>
      </c>
      <c r="P356">
        <v>86.9</v>
      </c>
      <c r="AG356" s="1">
        <v>29007</v>
      </c>
      <c r="AH356">
        <v>102.910004</v>
      </c>
      <c r="AI356" s="4">
        <f t="shared" si="90"/>
        <v>3.8655651218093515E-2</v>
      </c>
      <c r="AJ356" s="4">
        <f t="shared" si="92"/>
        <v>7.7253272032380083E-2</v>
      </c>
      <c r="AK356">
        <v>54.4</v>
      </c>
      <c r="AL356">
        <f t="shared" si="93"/>
        <v>60.2</v>
      </c>
      <c r="AZ356" s="3">
        <v>28976</v>
      </c>
      <c r="BA356" s="2">
        <v>56.2</v>
      </c>
      <c r="BB356" s="2" t="str">
        <f t="shared" si="80"/>
        <v>-</v>
      </c>
      <c r="BC356" s="2">
        <v>55.1</v>
      </c>
      <c r="BD356" s="8" t="str">
        <f t="shared" si="81"/>
        <v>-</v>
      </c>
      <c r="BE356" s="2">
        <v>55.5</v>
      </c>
      <c r="BF356" s="8" t="str">
        <f t="shared" si="82"/>
        <v>-</v>
      </c>
      <c r="BG356" s="2">
        <v>46.9</v>
      </c>
      <c r="BH356" s="8" t="str">
        <f t="shared" si="83"/>
        <v>-</v>
      </c>
      <c r="BI356" s="2">
        <v>75.599999999999994</v>
      </c>
      <c r="BJ356" s="8" t="str">
        <f t="shared" si="84"/>
        <v>+</v>
      </c>
      <c r="BK356" s="2">
        <v>50.9</v>
      </c>
      <c r="BL356" s="8" t="str">
        <f t="shared" si="85"/>
        <v>-</v>
      </c>
      <c r="BM356" s="2"/>
      <c r="BN356" s="8" t="str">
        <f t="shared" si="86"/>
        <v>+</v>
      </c>
      <c r="BO356" s="2">
        <v>86.3</v>
      </c>
      <c r="BP356" s="8" t="str">
        <f t="shared" si="91"/>
        <v>-</v>
      </c>
      <c r="BQ356" s="2"/>
      <c r="BR356" s="8" t="str">
        <f t="shared" si="87"/>
        <v>+</v>
      </c>
      <c r="BS356" s="2"/>
      <c r="BT356" s="8" t="str">
        <f t="shared" si="88"/>
        <v>+</v>
      </c>
      <c r="BU356" s="2"/>
      <c r="BV356" s="8" t="str">
        <f t="shared" si="89"/>
        <v>+</v>
      </c>
    </row>
    <row r="357" spans="1:74" x14ac:dyDescent="0.25">
      <c r="A357" s="1"/>
      <c r="B357" s="1">
        <v>32843</v>
      </c>
      <c r="C357">
        <v>47.4</v>
      </c>
      <c r="D357" s="1">
        <v>32843</v>
      </c>
      <c r="E357">
        <v>17</v>
      </c>
      <c r="F357">
        <v>56</v>
      </c>
      <c r="G357">
        <v>27</v>
      </c>
      <c r="H357">
        <v>-10</v>
      </c>
      <c r="I357">
        <v>50.4</v>
      </c>
      <c r="J357">
        <v>61.4</v>
      </c>
      <c r="L357">
        <v>53.8</v>
      </c>
      <c r="P357">
        <v>88.7</v>
      </c>
      <c r="AG357" s="1">
        <v>29037</v>
      </c>
      <c r="AH357">
        <v>103.80999799999999</v>
      </c>
      <c r="AI357" s="4">
        <f t="shared" si="90"/>
        <v>8.7454471384530545E-3</v>
      </c>
      <c r="AJ357" s="4">
        <f t="shared" si="92"/>
        <v>3.1088577671831406E-2</v>
      </c>
      <c r="AK357">
        <v>52.7</v>
      </c>
      <c r="AL357">
        <f t="shared" si="93"/>
        <v>60.5</v>
      </c>
      <c r="AZ357" s="3">
        <v>29007</v>
      </c>
      <c r="BA357" s="2">
        <v>54.4</v>
      </c>
      <c r="BB357" s="2" t="str">
        <f t="shared" si="80"/>
        <v>-</v>
      </c>
      <c r="BC357" s="2">
        <v>52.1</v>
      </c>
      <c r="BD357" s="8" t="str">
        <f t="shared" si="81"/>
        <v>-</v>
      </c>
      <c r="BE357" s="2">
        <v>52.1</v>
      </c>
      <c r="BF357" s="8" t="str">
        <f t="shared" si="82"/>
        <v>-</v>
      </c>
      <c r="BG357" s="2">
        <v>54.5</v>
      </c>
      <c r="BH357" s="8" t="str">
        <f t="shared" si="83"/>
        <v>+</v>
      </c>
      <c r="BI357" s="2">
        <v>63.7</v>
      </c>
      <c r="BJ357" s="8" t="str">
        <f t="shared" si="84"/>
        <v>-</v>
      </c>
      <c r="BK357" s="2">
        <v>53.3</v>
      </c>
      <c r="BL357" s="8" t="str">
        <f t="shared" si="85"/>
        <v>+</v>
      </c>
      <c r="BM357" s="2"/>
      <c r="BN357" s="8" t="str">
        <f t="shared" si="86"/>
        <v>+</v>
      </c>
      <c r="BO357" s="2">
        <v>86.9</v>
      </c>
      <c r="BP357" s="8" t="str">
        <f t="shared" si="91"/>
        <v>+</v>
      </c>
      <c r="BQ357" s="2"/>
      <c r="BR357" s="8" t="str">
        <f t="shared" si="87"/>
        <v>+</v>
      </c>
      <c r="BS357" s="2"/>
      <c r="BT357" s="8" t="str">
        <f t="shared" si="88"/>
        <v>+</v>
      </c>
      <c r="BU357" s="2"/>
      <c r="BV357" s="8" t="str">
        <f t="shared" si="89"/>
        <v>+</v>
      </c>
    </row>
    <row r="358" spans="1:74" x14ac:dyDescent="0.25">
      <c r="A358" s="1"/>
      <c r="B358" s="1">
        <v>32813</v>
      </c>
      <c r="C358">
        <v>46.8</v>
      </c>
      <c r="D358" s="1">
        <v>32813</v>
      </c>
      <c r="E358">
        <v>20</v>
      </c>
      <c r="F358">
        <v>52</v>
      </c>
      <c r="G358">
        <v>28</v>
      </c>
      <c r="H358">
        <v>-8</v>
      </c>
      <c r="I358">
        <v>49.3</v>
      </c>
      <c r="J358">
        <v>57.4</v>
      </c>
      <c r="L358">
        <v>53.6</v>
      </c>
      <c r="P358">
        <v>93.1</v>
      </c>
      <c r="AG358" s="1">
        <v>29068</v>
      </c>
      <c r="AH358">
        <v>109.32</v>
      </c>
      <c r="AI358" s="4">
        <f t="shared" si="90"/>
        <v>5.3077758464073956E-2</v>
      </c>
      <c r="AJ358" s="4">
        <f t="shared" si="92"/>
        <v>5.8379310113473512E-2</v>
      </c>
      <c r="AK358">
        <v>51.3</v>
      </c>
      <c r="AL358">
        <f t="shared" si="93"/>
        <v>62.2</v>
      </c>
      <c r="AZ358" s="3">
        <v>29037</v>
      </c>
      <c r="BA358" s="2">
        <v>52.7</v>
      </c>
      <c r="BB358" s="2" t="str">
        <f t="shared" si="80"/>
        <v>-</v>
      </c>
      <c r="BC358" s="2">
        <v>49.4</v>
      </c>
      <c r="BD358" s="8" t="str">
        <f t="shared" si="81"/>
        <v>-</v>
      </c>
      <c r="BE358" s="2">
        <v>50.2</v>
      </c>
      <c r="BF358" s="8" t="str">
        <f t="shared" si="82"/>
        <v>-</v>
      </c>
      <c r="BG358" s="2">
        <v>53.8</v>
      </c>
      <c r="BH358" s="8" t="str">
        <f t="shared" si="83"/>
        <v>-</v>
      </c>
      <c r="BI358" s="2">
        <v>61.4</v>
      </c>
      <c r="BJ358" s="8" t="str">
        <f t="shared" si="84"/>
        <v>-</v>
      </c>
      <c r="BK358" s="2">
        <v>53.8</v>
      </c>
      <c r="BL358" s="8" t="str">
        <f t="shared" si="85"/>
        <v>+</v>
      </c>
      <c r="BM358" s="2"/>
      <c r="BN358" s="8" t="str">
        <f t="shared" si="86"/>
        <v>+</v>
      </c>
      <c r="BO358" s="2">
        <v>88.7</v>
      </c>
      <c r="BP358" s="8" t="str">
        <f t="shared" si="91"/>
        <v>+</v>
      </c>
      <c r="BQ358" s="2"/>
      <c r="BR358" s="8" t="str">
        <f t="shared" si="87"/>
        <v>+</v>
      </c>
      <c r="BS358" s="2"/>
      <c r="BT358" s="8" t="str">
        <f t="shared" si="88"/>
        <v>+</v>
      </c>
      <c r="BU358" s="2"/>
      <c r="BV358" s="8" t="str">
        <f t="shared" si="89"/>
        <v>+</v>
      </c>
    </row>
    <row r="359" spans="1:74" x14ac:dyDescent="0.25">
      <c r="A359" s="1"/>
      <c r="B359" s="1">
        <v>32782</v>
      </c>
      <c r="C359">
        <v>46.8</v>
      </c>
      <c r="D359" s="1">
        <v>32782</v>
      </c>
      <c r="E359">
        <v>21</v>
      </c>
      <c r="F359">
        <v>54</v>
      </c>
      <c r="G359">
        <v>25</v>
      </c>
      <c r="H359">
        <v>-4</v>
      </c>
      <c r="I359">
        <v>49.3</v>
      </c>
      <c r="J359">
        <v>52.9</v>
      </c>
      <c r="L359">
        <v>51.6</v>
      </c>
      <c r="P359">
        <v>85.6</v>
      </c>
      <c r="AG359" s="1">
        <v>29099</v>
      </c>
      <c r="AH359">
        <v>109.32</v>
      </c>
      <c r="AI359" s="4">
        <f t="shared" si="90"/>
        <v>0</v>
      </c>
      <c r="AJ359" s="4">
        <f t="shared" si="92"/>
        <v>6.6120527929388148E-2</v>
      </c>
      <c r="AK359">
        <v>49.5</v>
      </c>
      <c r="AL359">
        <f t="shared" si="93"/>
        <v>60.3</v>
      </c>
      <c r="AZ359" s="3">
        <v>29068</v>
      </c>
      <c r="BA359" s="2">
        <v>51.3</v>
      </c>
      <c r="BB359" s="2" t="str">
        <f t="shared" ref="BB359:BB422" si="94">IF(OR(BA359&gt;BA358,BA359=BA358),"+","-")</f>
        <v>-</v>
      </c>
      <c r="BC359" s="2">
        <v>49.8</v>
      </c>
      <c r="BD359" s="8" t="str">
        <f t="shared" si="81"/>
        <v>+</v>
      </c>
      <c r="BE359" s="2">
        <v>49.4</v>
      </c>
      <c r="BF359" s="8" t="str">
        <f t="shared" si="82"/>
        <v>-</v>
      </c>
      <c r="BG359" s="2">
        <v>50.2</v>
      </c>
      <c r="BH359" s="8" t="str">
        <f t="shared" si="83"/>
        <v>-</v>
      </c>
      <c r="BI359" s="2">
        <v>57.4</v>
      </c>
      <c r="BJ359" s="8" t="str">
        <f t="shared" si="84"/>
        <v>-</v>
      </c>
      <c r="BK359" s="2">
        <v>53.6</v>
      </c>
      <c r="BL359" s="8" t="str">
        <f t="shared" si="85"/>
        <v>-</v>
      </c>
      <c r="BM359" s="2"/>
      <c r="BN359" s="8" t="str">
        <f t="shared" si="86"/>
        <v>+</v>
      </c>
      <c r="BO359" s="2">
        <v>93.1</v>
      </c>
      <c r="BP359" s="8" t="str">
        <f t="shared" si="91"/>
        <v>+</v>
      </c>
      <c r="BQ359" s="2"/>
      <c r="BR359" s="8" t="str">
        <f t="shared" si="87"/>
        <v>+</v>
      </c>
      <c r="BS359" s="2"/>
      <c r="BT359" s="8" t="str">
        <f t="shared" si="88"/>
        <v>+</v>
      </c>
      <c r="BU359" s="2"/>
      <c r="BV359" s="8" t="str">
        <f t="shared" si="89"/>
        <v>+</v>
      </c>
    </row>
    <row r="360" spans="1:74" x14ac:dyDescent="0.25">
      <c r="A360" s="1"/>
      <c r="B360" s="1">
        <v>32752</v>
      </c>
      <c r="C360">
        <v>46</v>
      </c>
      <c r="D360" s="1">
        <v>32752</v>
      </c>
      <c r="E360">
        <v>23</v>
      </c>
      <c r="F360">
        <v>50</v>
      </c>
      <c r="G360">
        <v>27</v>
      </c>
      <c r="H360">
        <v>-4</v>
      </c>
      <c r="I360">
        <v>46</v>
      </c>
      <c r="J360">
        <v>50.7</v>
      </c>
      <c r="L360">
        <v>52.3</v>
      </c>
      <c r="P360">
        <v>85</v>
      </c>
      <c r="AG360" s="1">
        <v>29129</v>
      </c>
      <c r="AH360">
        <v>101.82</v>
      </c>
      <c r="AI360" s="4">
        <f t="shared" si="90"/>
        <v>-6.8605927552140511E-2</v>
      </c>
      <c r="AJ360" s="4">
        <f t="shared" si="92"/>
        <v>9.3075660910882138E-2</v>
      </c>
      <c r="AK360">
        <v>49.6</v>
      </c>
      <c r="AL360">
        <f t="shared" si="93"/>
        <v>60.5</v>
      </c>
      <c r="AZ360" s="3">
        <v>29099</v>
      </c>
      <c r="BA360" s="2">
        <v>49.5</v>
      </c>
      <c r="BB360" s="2" t="str">
        <f t="shared" si="94"/>
        <v>-</v>
      </c>
      <c r="BC360" s="2">
        <v>46.9</v>
      </c>
      <c r="BD360" s="8" t="str">
        <f t="shared" ref="BD360:BD423" si="95">IF(OR(BC360&gt;BC359,BC360=BC359),"+","-")</f>
        <v>-</v>
      </c>
      <c r="BE360" s="2">
        <v>49</v>
      </c>
      <c r="BF360" s="8" t="str">
        <f t="shared" ref="BF360:BF423" si="96">IF(OR(BE360&gt;BE359,BE360=BE359),"+","-")</f>
        <v>-</v>
      </c>
      <c r="BG360" s="2">
        <v>50.5</v>
      </c>
      <c r="BH360" s="8" t="str">
        <f t="shared" ref="BH360:BH423" si="97">IF(OR(BG360&gt;BG359,BG360=BG359),"+","-")</f>
        <v>+</v>
      </c>
      <c r="BI360" s="2">
        <v>52.9</v>
      </c>
      <c r="BJ360" s="8" t="str">
        <f t="shared" ref="BJ360:BJ423" si="98">IF(OR(BI360&gt;BI359,BI360=BI359),"+","-")</f>
        <v>-</v>
      </c>
      <c r="BK360" s="2">
        <v>51.6</v>
      </c>
      <c r="BL360" s="8" t="str">
        <f t="shared" ref="BL360:BL423" si="99">IF(OR(BK360&gt;BK359,BK360=BK359),"+","-")</f>
        <v>-</v>
      </c>
      <c r="BM360" s="2"/>
      <c r="BN360" s="8" t="str">
        <f t="shared" ref="BN360:BN423" si="100">IF(OR(BM360&gt;BM359,BM360=BM359),"+","-")</f>
        <v>+</v>
      </c>
      <c r="BO360" s="2">
        <v>85.6</v>
      </c>
      <c r="BP360" s="8" t="str">
        <f t="shared" si="91"/>
        <v>-</v>
      </c>
      <c r="BQ360" s="2"/>
      <c r="BR360" s="8" t="str">
        <f t="shared" ref="BR360:BR423" si="101">IF(OR(BQ360&gt;BQ359,BQ360=BQ359),"+","-")</f>
        <v>+</v>
      </c>
      <c r="BS360" s="2"/>
      <c r="BT360" s="8" t="str">
        <f t="shared" ref="BT360:BT423" si="102">IF(OR(BS360&gt;BS359,BS360=BS359),"+","-")</f>
        <v>+</v>
      </c>
      <c r="BU360" s="2"/>
      <c r="BV360" s="8" t="str">
        <f t="shared" ref="BV360:BV423" si="103">IF(OR(BU360&gt;BU359,BU360=BU359),"+","-")</f>
        <v>+</v>
      </c>
    </row>
    <row r="361" spans="1:74" x14ac:dyDescent="0.25">
      <c r="A361" s="1"/>
      <c r="B361" s="1">
        <v>32721</v>
      </c>
      <c r="C361">
        <v>45.1</v>
      </c>
      <c r="D361" s="1">
        <v>32721</v>
      </c>
      <c r="E361">
        <v>20</v>
      </c>
      <c r="F361">
        <v>49</v>
      </c>
      <c r="G361">
        <v>31</v>
      </c>
      <c r="H361">
        <v>-11</v>
      </c>
      <c r="I361">
        <v>45.2</v>
      </c>
      <c r="J361">
        <v>46.9</v>
      </c>
      <c r="L361">
        <v>46</v>
      </c>
      <c r="P361">
        <v>85.6</v>
      </c>
      <c r="AG361" s="1">
        <v>29160</v>
      </c>
      <c r="AH361">
        <v>106.160004</v>
      </c>
      <c r="AI361" s="4">
        <f t="shared" si="90"/>
        <v>4.2624278137890471E-2</v>
      </c>
      <c r="AJ361" s="4">
        <f t="shared" si="92"/>
        <v>0.12101380531194743</v>
      </c>
      <c r="AK361">
        <v>49</v>
      </c>
      <c r="AL361">
        <f t="shared" si="93"/>
        <v>60.1</v>
      </c>
      <c r="AZ361" s="3">
        <v>29129</v>
      </c>
      <c r="BA361" s="2">
        <v>49.6</v>
      </c>
      <c r="BB361" s="2" t="str">
        <f t="shared" si="94"/>
        <v>+</v>
      </c>
      <c r="BC361" s="2">
        <v>48.7</v>
      </c>
      <c r="BD361" s="8" t="str">
        <f t="shared" si="95"/>
        <v>+</v>
      </c>
      <c r="BE361" s="2">
        <v>48.3</v>
      </c>
      <c r="BF361" s="8" t="str">
        <f t="shared" si="96"/>
        <v>-</v>
      </c>
      <c r="BG361" s="2">
        <v>50.3</v>
      </c>
      <c r="BH361" s="8" t="str">
        <f t="shared" si="97"/>
        <v>-</v>
      </c>
      <c r="BI361" s="2">
        <v>50.7</v>
      </c>
      <c r="BJ361" s="8" t="str">
        <f t="shared" si="98"/>
        <v>-</v>
      </c>
      <c r="BK361" s="2">
        <v>52.3</v>
      </c>
      <c r="BL361" s="8" t="str">
        <f t="shared" si="99"/>
        <v>+</v>
      </c>
      <c r="BM361" s="2"/>
      <c r="BN361" s="8" t="str">
        <f t="shared" si="100"/>
        <v>+</v>
      </c>
      <c r="BO361" s="2">
        <v>85</v>
      </c>
      <c r="BP361" s="8" t="str">
        <f t="shared" si="91"/>
        <v>-</v>
      </c>
      <c r="BQ361" s="2"/>
      <c r="BR361" s="8" t="str">
        <f t="shared" si="101"/>
        <v>+</v>
      </c>
      <c r="BS361" s="2"/>
      <c r="BT361" s="8" t="str">
        <f t="shared" si="102"/>
        <v>+</v>
      </c>
      <c r="BU361" s="2"/>
      <c r="BV361" s="8" t="str">
        <f t="shared" si="103"/>
        <v>+</v>
      </c>
    </row>
    <row r="362" spans="1:74" x14ac:dyDescent="0.25">
      <c r="A362" s="1"/>
      <c r="B362" s="1">
        <v>32690</v>
      </c>
      <c r="C362">
        <v>45.9</v>
      </c>
      <c r="D362" s="1">
        <v>32690</v>
      </c>
      <c r="E362">
        <v>17</v>
      </c>
      <c r="F362">
        <v>55</v>
      </c>
      <c r="G362">
        <v>28</v>
      </c>
      <c r="H362">
        <v>-11</v>
      </c>
      <c r="I362">
        <v>45.8</v>
      </c>
      <c r="J362">
        <v>46.8</v>
      </c>
      <c r="L362">
        <v>44.3</v>
      </c>
      <c r="P362">
        <v>89.2</v>
      </c>
      <c r="AG362" s="1">
        <v>29190</v>
      </c>
      <c r="AH362">
        <v>107.94000200000001</v>
      </c>
      <c r="AI362" s="4">
        <f t="shared" si="90"/>
        <v>1.6767124462429429E-2</v>
      </c>
      <c r="AJ362" s="4">
        <f t="shared" si="92"/>
        <v>0.12308813731049707</v>
      </c>
      <c r="AK362">
        <v>48</v>
      </c>
      <c r="AL362">
        <f t="shared" si="93"/>
        <v>61.3</v>
      </c>
      <c r="AZ362" s="3">
        <v>29160</v>
      </c>
      <c r="BA362" s="2">
        <v>49</v>
      </c>
      <c r="BB362" s="2" t="str">
        <f t="shared" si="94"/>
        <v>-</v>
      </c>
      <c r="BC362" s="2">
        <v>47.3</v>
      </c>
      <c r="BD362" s="8" t="str">
        <f t="shared" si="95"/>
        <v>-</v>
      </c>
      <c r="BE362" s="2">
        <v>49</v>
      </c>
      <c r="BF362" s="8" t="str">
        <f t="shared" si="96"/>
        <v>+</v>
      </c>
      <c r="BG362" s="2">
        <v>54.6</v>
      </c>
      <c r="BH362" s="8" t="str">
        <f t="shared" si="97"/>
        <v>+</v>
      </c>
      <c r="BI362" s="2">
        <v>46.9</v>
      </c>
      <c r="BJ362" s="8" t="str">
        <f t="shared" si="98"/>
        <v>-</v>
      </c>
      <c r="BK362" s="2">
        <v>46</v>
      </c>
      <c r="BL362" s="8" t="str">
        <f t="shared" si="99"/>
        <v>-</v>
      </c>
      <c r="BM362" s="2"/>
      <c r="BN362" s="8" t="str">
        <f t="shared" si="100"/>
        <v>+</v>
      </c>
      <c r="BO362" s="2">
        <v>85.6</v>
      </c>
      <c r="BP362" s="8" t="str">
        <f t="shared" si="91"/>
        <v>+</v>
      </c>
      <c r="BQ362" s="2"/>
      <c r="BR362" s="8" t="str">
        <f t="shared" si="101"/>
        <v>+</v>
      </c>
      <c r="BS362" s="2"/>
      <c r="BT362" s="8" t="str">
        <f t="shared" si="102"/>
        <v>+</v>
      </c>
      <c r="BU362" s="2"/>
      <c r="BV362" s="8" t="str">
        <f t="shared" si="103"/>
        <v>+</v>
      </c>
    </row>
    <row r="363" spans="1:74" x14ac:dyDescent="0.25">
      <c r="A363" s="1"/>
      <c r="B363" s="1">
        <v>32660</v>
      </c>
      <c r="C363">
        <v>47.3</v>
      </c>
      <c r="D363" s="1">
        <v>32660</v>
      </c>
      <c r="E363">
        <v>18</v>
      </c>
      <c r="F363">
        <v>56</v>
      </c>
      <c r="G363">
        <v>26</v>
      </c>
      <c r="H363">
        <v>-8</v>
      </c>
      <c r="I363">
        <v>45.6</v>
      </c>
      <c r="J363">
        <v>42.2</v>
      </c>
      <c r="L363">
        <v>43.5</v>
      </c>
      <c r="P363">
        <v>84.4</v>
      </c>
      <c r="AG363" s="1">
        <v>29221</v>
      </c>
      <c r="AH363">
        <v>114.160004</v>
      </c>
      <c r="AI363" s="4">
        <f t="shared" si="90"/>
        <v>5.7624623723834964E-2</v>
      </c>
      <c r="AJ363" s="4">
        <f t="shared" si="92"/>
        <v>0.14239971980386262</v>
      </c>
      <c r="AK363">
        <v>44.8</v>
      </c>
      <c r="AL363">
        <f t="shared" si="93"/>
        <v>59.4</v>
      </c>
      <c r="AZ363" s="3">
        <v>29190</v>
      </c>
      <c r="BA363" s="2">
        <v>48</v>
      </c>
      <c r="BB363" s="2" t="str">
        <f t="shared" si="94"/>
        <v>-</v>
      </c>
      <c r="BC363" s="2">
        <v>46.5</v>
      </c>
      <c r="BD363" s="8" t="str">
        <f t="shared" si="95"/>
        <v>-</v>
      </c>
      <c r="BE363" s="2">
        <v>52.6</v>
      </c>
      <c r="BF363" s="8" t="str">
        <f t="shared" si="96"/>
        <v>+</v>
      </c>
      <c r="BG363" s="2">
        <v>47.3</v>
      </c>
      <c r="BH363" s="8" t="str">
        <f t="shared" si="97"/>
        <v>-</v>
      </c>
      <c r="BI363" s="2">
        <v>46.8</v>
      </c>
      <c r="BJ363" s="8" t="str">
        <f t="shared" si="98"/>
        <v>-</v>
      </c>
      <c r="BK363" s="2">
        <v>44.3</v>
      </c>
      <c r="BL363" s="8" t="str">
        <f t="shared" si="99"/>
        <v>-</v>
      </c>
      <c r="BM363" s="2"/>
      <c r="BN363" s="8" t="str">
        <f t="shared" si="100"/>
        <v>+</v>
      </c>
      <c r="BO363" s="2">
        <v>89.2</v>
      </c>
      <c r="BP363" s="8" t="str">
        <f t="shared" si="91"/>
        <v>+</v>
      </c>
      <c r="BQ363" s="2"/>
      <c r="BR363" s="8" t="str">
        <f t="shared" si="101"/>
        <v>+</v>
      </c>
      <c r="BS363" s="2"/>
      <c r="BT363" s="8" t="str">
        <f t="shared" si="102"/>
        <v>+</v>
      </c>
      <c r="BU363" s="2"/>
      <c r="BV363" s="8" t="str">
        <f t="shared" si="103"/>
        <v>+</v>
      </c>
    </row>
    <row r="364" spans="1:74" x14ac:dyDescent="0.25">
      <c r="A364" s="1"/>
      <c r="B364" s="1">
        <v>32629</v>
      </c>
      <c r="C364">
        <v>49.3</v>
      </c>
      <c r="D364" s="1">
        <v>32629</v>
      </c>
      <c r="E364">
        <v>27</v>
      </c>
      <c r="F364">
        <v>50</v>
      </c>
      <c r="G364">
        <v>23</v>
      </c>
      <c r="H364">
        <v>4</v>
      </c>
      <c r="I364">
        <v>50.7</v>
      </c>
      <c r="J364">
        <v>42.1</v>
      </c>
      <c r="L364">
        <v>44.5</v>
      </c>
      <c r="P364">
        <v>83</v>
      </c>
      <c r="AG364" s="1">
        <v>29252</v>
      </c>
      <c r="AH364">
        <v>113.660004</v>
      </c>
      <c r="AI364" s="4">
        <f t="shared" si="90"/>
        <v>-4.3798176461171115E-3</v>
      </c>
      <c r="AJ364" s="4">
        <f t="shared" si="92"/>
        <v>0.18051521791145839</v>
      </c>
      <c r="AK364">
        <v>46.2</v>
      </c>
      <c r="AL364">
        <f t="shared" si="93"/>
        <v>58.5</v>
      </c>
      <c r="AZ364" s="3">
        <v>29221</v>
      </c>
      <c r="BA364" s="2">
        <v>44.8</v>
      </c>
      <c r="BB364" s="2" t="str">
        <f t="shared" si="94"/>
        <v>-</v>
      </c>
      <c r="BC364" s="2">
        <v>44.3</v>
      </c>
      <c r="BD364" s="8" t="str">
        <f t="shared" si="95"/>
        <v>-</v>
      </c>
      <c r="BE364" s="2">
        <v>48.2</v>
      </c>
      <c r="BF364" s="8" t="str">
        <f t="shared" si="96"/>
        <v>-</v>
      </c>
      <c r="BG364" s="2">
        <v>44.1</v>
      </c>
      <c r="BH364" s="8" t="str">
        <f t="shared" si="97"/>
        <v>-</v>
      </c>
      <c r="BI364" s="2">
        <v>42.2</v>
      </c>
      <c r="BJ364" s="8" t="str">
        <f t="shared" si="98"/>
        <v>-</v>
      </c>
      <c r="BK364" s="2">
        <v>43.5</v>
      </c>
      <c r="BL364" s="8" t="str">
        <f t="shared" si="99"/>
        <v>-</v>
      </c>
      <c r="BM364" s="2"/>
      <c r="BN364" s="8" t="str">
        <f t="shared" si="100"/>
        <v>+</v>
      </c>
      <c r="BO364" s="2">
        <v>84.4</v>
      </c>
      <c r="BP364" s="8" t="str">
        <f t="shared" si="91"/>
        <v>-</v>
      </c>
      <c r="BQ364" s="2"/>
      <c r="BR364" s="8" t="str">
        <f t="shared" si="101"/>
        <v>+</v>
      </c>
      <c r="BS364" s="2"/>
      <c r="BT364" s="8" t="str">
        <f t="shared" si="102"/>
        <v>+</v>
      </c>
      <c r="BU364" s="2"/>
      <c r="BV364" s="8" t="str">
        <f t="shared" si="103"/>
        <v>+</v>
      </c>
    </row>
    <row r="365" spans="1:74" x14ac:dyDescent="0.25">
      <c r="A365" s="1"/>
      <c r="B365" s="1">
        <v>32599</v>
      </c>
      <c r="C365">
        <v>52.2</v>
      </c>
      <c r="D365" s="1">
        <v>32599</v>
      </c>
      <c r="E365">
        <v>34</v>
      </c>
      <c r="F365">
        <v>49</v>
      </c>
      <c r="G365">
        <v>17</v>
      </c>
      <c r="H365">
        <v>17</v>
      </c>
      <c r="I365">
        <v>53.1</v>
      </c>
      <c r="J365">
        <v>46</v>
      </c>
      <c r="L365">
        <v>46.5</v>
      </c>
      <c r="P365">
        <v>84.5</v>
      </c>
      <c r="AG365" s="1">
        <v>29281</v>
      </c>
      <c r="AH365">
        <v>102.089996</v>
      </c>
      <c r="AI365" s="4">
        <f t="shared" si="90"/>
        <v>-0.10179489347897613</v>
      </c>
      <c r="AJ365" s="4">
        <f t="shared" si="92"/>
        <v>4.9217444599564709E-3</v>
      </c>
      <c r="AK365">
        <v>50.2</v>
      </c>
      <c r="AL365">
        <f t="shared" si="93"/>
        <v>58.2</v>
      </c>
      <c r="AZ365" s="3">
        <v>29252</v>
      </c>
      <c r="BA365" s="2">
        <v>46.2</v>
      </c>
      <c r="BB365" s="2" t="str">
        <f t="shared" si="94"/>
        <v>+</v>
      </c>
      <c r="BC365" s="2">
        <v>47.1</v>
      </c>
      <c r="BD365" s="8" t="str">
        <f t="shared" si="95"/>
        <v>+</v>
      </c>
      <c r="BE365" s="2">
        <v>48.4</v>
      </c>
      <c r="BF365" s="8" t="str">
        <f t="shared" si="96"/>
        <v>+</v>
      </c>
      <c r="BG365" s="2">
        <v>46.2</v>
      </c>
      <c r="BH365" s="8" t="str">
        <f t="shared" si="97"/>
        <v>+</v>
      </c>
      <c r="BI365" s="2">
        <v>42.1</v>
      </c>
      <c r="BJ365" s="8" t="str">
        <f t="shared" si="98"/>
        <v>-</v>
      </c>
      <c r="BK365" s="2">
        <v>44.5</v>
      </c>
      <c r="BL365" s="8" t="str">
        <f t="shared" si="99"/>
        <v>+</v>
      </c>
      <c r="BM365" s="2"/>
      <c r="BN365" s="8" t="str">
        <f t="shared" si="100"/>
        <v>+</v>
      </c>
      <c r="BO365" s="2">
        <v>83</v>
      </c>
      <c r="BP365" s="8" t="str">
        <f t="shared" si="91"/>
        <v>-</v>
      </c>
      <c r="BQ365" s="2"/>
      <c r="BR365" s="8" t="str">
        <f t="shared" si="101"/>
        <v>+</v>
      </c>
      <c r="BS365" s="2"/>
      <c r="BT365" s="8" t="str">
        <f t="shared" si="102"/>
        <v>+</v>
      </c>
      <c r="BU365" s="2"/>
      <c r="BV365" s="8" t="str">
        <f t="shared" si="103"/>
        <v>+</v>
      </c>
    </row>
    <row r="366" spans="1:74" x14ac:dyDescent="0.25">
      <c r="A366" s="1"/>
      <c r="B366" s="1">
        <v>32568</v>
      </c>
      <c r="C366">
        <v>51.5</v>
      </c>
      <c r="D366" s="1">
        <v>32568</v>
      </c>
      <c r="E366">
        <v>27</v>
      </c>
      <c r="F366">
        <v>55</v>
      </c>
      <c r="G366">
        <v>18</v>
      </c>
      <c r="H366">
        <v>9</v>
      </c>
      <c r="I366">
        <v>52</v>
      </c>
      <c r="J366">
        <v>39.1</v>
      </c>
      <c r="L366">
        <v>43</v>
      </c>
      <c r="P366">
        <v>84</v>
      </c>
      <c r="AG366" s="1">
        <v>29312</v>
      </c>
      <c r="AH366">
        <v>106.290001</v>
      </c>
      <c r="AI366" s="4">
        <f t="shared" si="90"/>
        <v>4.1140221026162098E-2</v>
      </c>
      <c r="AJ366" s="4">
        <f t="shared" si="92"/>
        <v>4.4516498731987091E-2</v>
      </c>
      <c r="AK366">
        <v>43.6</v>
      </c>
      <c r="AL366">
        <f t="shared" si="93"/>
        <v>57.7</v>
      </c>
      <c r="AZ366" s="3">
        <v>29281</v>
      </c>
      <c r="BA366" s="2">
        <v>50.2</v>
      </c>
      <c r="BB366" s="2" t="str">
        <f t="shared" si="94"/>
        <v>+</v>
      </c>
      <c r="BC366" s="2">
        <v>51.6</v>
      </c>
      <c r="BD366" s="8" t="str">
        <f t="shared" si="95"/>
        <v>+</v>
      </c>
      <c r="BE366" s="2">
        <v>53.1</v>
      </c>
      <c r="BF366" s="8" t="str">
        <f t="shared" si="96"/>
        <v>+</v>
      </c>
      <c r="BG366" s="2">
        <v>49.7</v>
      </c>
      <c r="BH366" s="8" t="str">
        <f t="shared" si="97"/>
        <v>+</v>
      </c>
      <c r="BI366" s="2">
        <v>46</v>
      </c>
      <c r="BJ366" s="8" t="str">
        <f t="shared" si="98"/>
        <v>+</v>
      </c>
      <c r="BK366" s="2">
        <v>46.5</v>
      </c>
      <c r="BL366" s="8" t="str">
        <f t="shared" si="99"/>
        <v>+</v>
      </c>
      <c r="BM366" s="2"/>
      <c r="BN366" s="8" t="str">
        <f t="shared" si="100"/>
        <v>+</v>
      </c>
      <c r="BO366" s="2">
        <v>84.5</v>
      </c>
      <c r="BP366" s="8" t="str">
        <f t="shared" si="91"/>
        <v>+</v>
      </c>
      <c r="BQ366" s="2"/>
      <c r="BR366" s="8" t="str">
        <f t="shared" si="101"/>
        <v>+</v>
      </c>
      <c r="BS366" s="2"/>
      <c r="BT366" s="8" t="str">
        <f t="shared" si="102"/>
        <v>+</v>
      </c>
      <c r="BU366" s="2"/>
      <c r="BV366" s="8" t="str">
        <f t="shared" si="103"/>
        <v>+</v>
      </c>
    </row>
    <row r="367" spans="1:74" x14ac:dyDescent="0.25">
      <c r="A367" s="1"/>
      <c r="B367" s="1">
        <v>32540</v>
      </c>
      <c r="C367">
        <v>54.1</v>
      </c>
      <c r="D367" s="1">
        <v>32540</v>
      </c>
      <c r="E367">
        <v>32</v>
      </c>
      <c r="F367">
        <v>53</v>
      </c>
      <c r="G367">
        <v>15</v>
      </c>
      <c r="H367">
        <v>17</v>
      </c>
      <c r="I367">
        <v>57.3</v>
      </c>
      <c r="J367">
        <v>36.9</v>
      </c>
      <c r="L367">
        <v>45.3</v>
      </c>
      <c r="P367">
        <v>77.5</v>
      </c>
      <c r="AG367" s="1">
        <v>29342</v>
      </c>
      <c r="AH367">
        <v>111.239998</v>
      </c>
      <c r="AI367" s="4">
        <f t="shared" si="90"/>
        <v>4.6570674131426494E-2</v>
      </c>
      <c r="AJ367" s="4">
        <f t="shared" si="92"/>
        <v>0.1227290649428934</v>
      </c>
      <c r="AK367">
        <v>37.4</v>
      </c>
      <c r="AL367">
        <f t="shared" si="93"/>
        <v>56.2</v>
      </c>
      <c r="AZ367" s="3">
        <v>29312</v>
      </c>
      <c r="BA367" s="2">
        <v>43.6</v>
      </c>
      <c r="BB367" s="2" t="str">
        <f t="shared" si="94"/>
        <v>-</v>
      </c>
      <c r="BC367" s="2">
        <v>43.8</v>
      </c>
      <c r="BD367" s="8" t="str">
        <f t="shared" si="95"/>
        <v>-</v>
      </c>
      <c r="BE367" s="2">
        <v>46.7</v>
      </c>
      <c r="BF367" s="8" t="str">
        <f t="shared" si="96"/>
        <v>-</v>
      </c>
      <c r="BG367" s="2">
        <v>43.2</v>
      </c>
      <c r="BH367" s="8" t="str">
        <f t="shared" si="97"/>
        <v>-</v>
      </c>
      <c r="BI367" s="2">
        <v>39.1</v>
      </c>
      <c r="BJ367" s="8" t="str">
        <f t="shared" si="98"/>
        <v>-</v>
      </c>
      <c r="BK367" s="2">
        <v>43</v>
      </c>
      <c r="BL367" s="8" t="str">
        <f t="shared" si="99"/>
        <v>-</v>
      </c>
      <c r="BM367" s="2"/>
      <c r="BN367" s="8" t="str">
        <f t="shared" si="100"/>
        <v>+</v>
      </c>
      <c r="BO367" s="2">
        <v>84</v>
      </c>
      <c r="BP367" s="8" t="str">
        <f t="shared" si="91"/>
        <v>-</v>
      </c>
      <c r="BQ367" s="2"/>
      <c r="BR367" s="8" t="str">
        <f t="shared" si="101"/>
        <v>+</v>
      </c>
      <c r="BS367" s="2"/>
      <c r="BT367" s="8" t="str">
        <f t="shared" si="102"/>
        <v>+</v>
      </c>
      <c r="BU367" s="2"/>
      <c r="BV367" s="8" t="str">
        <f t="shared" si="103"/>
        <v>+</v>
      </c>
    </row>
    <row r="368" spans="1:74" x14ac:dyDescent="0.25">
      <c r="A368" s="1"/>
      <c r="B368" s="1">
        <v>32509</v>
      </c>
      <c r="C368">
        <v>54.7</v>
      </c>
      <c r="D368" s="1">
        <v>32509</v>
      </c>
      <c r="E368">
        <v>27</v>
      </c>
      <c r="F368">
        <v>61</v>
      </c>
      <c r="G368">
        <v>12</v>
      </c>
      <c r="H368">
        <v>15</v>
      </c>
      <c r="I368">
        <v>57.3</v>
      </c>
      <c r="J368">
        <v>29.8</v>
      </c>
      <c r="L368">
        <v>33.299999999999997</v>
      </c>
      <c r="P368">
        <v>70.8</v>
      </c>
      <c r="AG368" s="1">
        <v>29373</v>
      </c>
      <c r="AH368">
        <v>114.239998</v>
      </c>
      <c r="AI368" s="4">
        <f t="shared" si="90"/>
        <v>2.6968716773979086E-2</v>
      </c>
      <c r="AJ368" s="4">
        <f t="shared" si="92"/>
        <v>0.11009613798090999</v>
      </c>
      <c r="AK368">
        <v>29.4</v>
      </c>
      <c r="AL368">
        <f t="shared" si="93"/>
        <v>54.4</v>
      </c>
      <c r="AZ368" s="3">
        <v>29342</v>
      </c>
      <c r="BA368" s="2">
        <v>37.4</v>
      </c>
      <c r="BB368" s="2" t="str">
        <f t="shared" si="94"/>
        <v>-</v>
      </c>
      <c r="BC368" s="2">
        <v>32</v>
      </c>
      <c r="BD368" s="8" t="str">
        <f t="shared" si="95"/>
        <v>-</v>
      </c>
      <c r="BE368" s="2">
        <v>37.9</v>
      </c>
      <c r="BF368" s="8" t="str">
        <f t="shared" si="96"/>
        <v>-</v>
      </c>
      <c r="BG368" s="2">
        <v>41.2</v>
      </c>
      <c r="BH368" s="8" t="str">
        <f t="shared" si="97"/>
        <v>-</v>
      </c>
      <c r="BI368" s="2">
        <v>36.9</v>
      </c>
      <c r="BJ368" s="8" t="str">
        <f t="shared" si="98"/>
        <v>-</v>
      </c>
      <c r="BK368" s="2">
        <v>45.3</v>
      </c>
      <c r="BL368" s="8" t="str">
        <f t="shared" si="99"/>
        <v>+</v>
      </c>
      <c r="BM368" s="2"/>
      <c r="BN368" s="8" t="str">
        <f t="shared" si="100"/>
        <v>+</v>
      </c>
      <c r="BO368" s="2">
        <v>77.5</v>
      </c>
      <c r="BP368" s="8" t="str">
        <f t="shared" si="91"/>
        <v>-</v>
      </c>
      <c r="BQ368" s="2"/>
      <c r="BR368" s="8" t="str">
        <f t="shared" si="101"/>
        <v>+</v>
      </c>
      <c r="BS368" s="2"/>
      <c r="BT368" s="8" t="str">
        <f t="shared" si="102"/>
        <v>+</v>
      </c>
      <c r="BU368" s="2"/>
      <c r="BV368" s="8" t="str">
        <f t="shared" si="103"/>
        <v>+</v>
      </c>
    </row>
    <row r="369" spans="1:74" x14ac:dyDescent="0.25">
      <c r="A369" s="1"/>
      <c r="B369" s="1">
        <v>32478</v>
      </c>
      <c r="C369">
        <v>56</v>
      </c>
      <c r="D369" s="1">
        <v>32478</v>
      </c>
      <c r="E369">
        <v>24</v>
      </c>
      <c r="F369">
        <v>59</v>
      </c>
      <c r="G369">
        <v>17</v>
      </c>
      <c r="H369">
        <v>7</v>
      </c>
      <c r="I369">
        <v>59</v>
      </c>
      <c r="J369">
        <v>32.4</v>
      </c>
      <c r="L369">
        <v>37.299999999999997</v>
      </c>
      <c r="P369">
        <v>63.4</v>
      </c>
      <c r="AG369" s="1">
        <v>29403</v>
      </c>
      <c r="AH369">
        <v>121.66999800000001</v>
      </c>
      <c r="AI369" s="4">
        <f t="shared" si="90"/>
        <v>6.5038516544792022E-2</v>
      </c>
      <c r="AJ369" s="4">
        <f t="shared" si="92"/>
        <v>0.17204508567662255</v>
      </c>
      <c r="AK369">
        <v>30.3</v>
      </c>
      <c r="AL369">
        <f t="shared" si="93"/>
        <v>52.7</v>
      </c>
      <c r="AZ369" s="3">
        <v>29373</v>
      </c>
      <c r="BA369" s="2">
        <v>29.4</v>
      </c>
      <c r="BB369" s="2" t="str">
        <f t="shared" si="94"/>
        <v>-</v>
      </c>
      <c r="BC369" s="2">
        <v>25.6</v>
      </c>
      <c r="BD369" s="8" t="str">
        <f t="shared" si="95"/>
        <v>-</v>
      </c>
      <c r="BE369" s="2">
        <v>28.1</v>
      </c>
      <c r="BF369" s="8" t="str">
        <f t="shared" si="96"/>
        <v>-</v>
      </c>
      <c r="BG369" s="2">
        <v>34.299999999999997</v>
      </c>
      <c r="BH369" s="8" t="str">
        <f t="shared" si="97"/>
        <v>-</v>
      </c>
      <c r="BI369" s="2">
        <v>29.8</v>
      </c>
      <c r="BJ369" s="8" t="str">
        <f t="shared" si="98"/>
        <v>-</v>
      </c>
      <c r="BK369" s="2">
        <v>33.299999999999997</v>
      </c>
      <c r="BL369" s="8" t="str">
        <f t="shared" si="99"/>
        <v>-</v>
      </c>
      <c r="BM369" s="2"/>
      <c r="BN369" s="8" t="str">
        <f t="shared" si="100"/>
        <v>+</v>
      </c>
      <c r="BO369" s="2">
        <v>70.8</v>
      </c>
      <c r="BP369" s="8" t="str">
        <f t="shared" si="91"/>
        <v>-</v>
      </c>
      <c r="BQ369" s="2"/>
      <c r="BR369" s="8" t="str">
        <f t="shared" si="101"/>
        <v>+</v>
      </c>
      <c r="BS369" s="2"/>
      <c r="BT369" s="8" t="str">
        <f t="shared" si="102"/>
        <v>+</v>
      </c>
      <c r="BU369" s="2"/>
      <c r="BV369" s="8" t="str">
        <f t="shared" si="103"/>
        <v>+</v>
      </c>
    </row>
    <row r="370" spans="1:74" x14ac:dyDescent="0.25">
      <c r="A370" s="1"/>
      <c r="B370" s="1">
        <v>32448</v>
      </c>
      <c r="C370">
        <v>55.6</v>
      </c>
      <c r="D370" s="1">
        <v>32448</v>
      </c>
      <c r="E370">
        <v>30</v>
      </c>
      <c r="F370">
        <v>52</v>
      </c>
      <c r="G370">
        <v>18</v>
      </c>
      <c r="H370">
        <v>12</v>
      </c>
      <c r="I370">
        <v>58.4</v>
      </c>
      <c r="J370">
        <v>36.299999999999997</v>
      </c>
      <c r="L370">
        <v>29.5</v>
      </c>
      <c r="P370">
        <v>59.3</v>
      </c>
      <c r="AG370" s="1">
        <v>29434</v>
      </c>
      <c r="AH370">
        <v>122.379997</v>
      </c>
      <c r="AI370" s="4">
        <f t="shared" si="90"/>
        <v>5.8354484398035105E-3</v>
      </c>
      <c r="AJ370" s="4">
        <f t="shared" si="92"/>
        <v>0.11946576106842308</v>
      </c>
      <c r="AK370">
        <v>35</v>
      </c>
      <c r="AL370">
        <f t="shared" si="93"/>
        <v>51.3</v>
      </c>
      <c r="AZ370" s="3">
        <v>29403</v>
      </c>
      <c r="BA370" s="2">
        <v>30.3</v>
      </c>
      <c r="BB370" s="2" t="str">
        <f t="shared" si="94"/>
        <v>+</v>
      </c>
      <c r="BC370" s="2">
        <v>24.2</v>
      </c>
      <c r="BD370" s="8" t="str">
        <f t="shared" si="95"/>
        <v>-</v>
      </c>
      <c r="BE370" s="2">
        <v>31.5</v>
      </c>
      <c r="BF370" s="8" t="str">
        <f t="shared" si="96"/>
        <v>+</v>
      </c>
      <c r="BG370" s="2">
        <v>32.799999999999997</v>
      </c>
      <c r="BH370" s="8" t="str">
        <f t="shared" si="97"/>
        <v>-</v>
      </c>
      <c r="BI370" s="2">
        <v>32.4</v>
      </c>
      <c r="BJ370" s="8" t="str">
        <f t="shared" si="98"/>
        <v>+</v>
      </c>
      <c r="BK370" s="2">
        <v>37.299999999999997</v>
      </c>
      <c r="BL370" s="8" t="str">
        <f t="shared" si="99"/>
        <v>+</v>
      </c>
      <c r="BM370" s="2"/>
      <c r="BN370" s="8" t="str">
        <f t="shared" si="100"/>
        <v>+</v>
      </c>
      <c r="BO370" s="2">
        <v>63.4</v>
      </c>
      <c r="BP370" s="8" t="str">
        <f t="shared" si="91"/>
        <v>-</v>
      </c>
      <c r="BQ370" s="2"/>
      <c r="BR370" s="8" t="str">
        <f t="shared" si="101"/>
        <v>+</v>
      </c>
      <c r="BS370" s="2"/>
      <c r="BT370" s="8" t="str">
        <f t="shared" si="102"/>
        <v>+</v>
      </c>
      <c r="BU370" s="2"/>
      <c r="BV370" s="8" t="str">
        <f t="shared" si="103"/>
        <v>+</v>
      </c>
    </row>
    <row r="371" spans="1:74" x14ac:dyDescent="0.25">
      <c r="A371" s="1"/>
      <c r="B371" s="1">
        <v>32417</v>
      </c>
      <c r="C371">
        <v>55.4</v>
      </c>
      <c r="D371" s="1">
        <v>32417</v>
      </c>
      <c r="E371">
        <v>28</v>
      </c>
      <c r="F371">
        <v>54</v>
      </c>
      <c r="G371">
        <v>18</v>
      </c>
      <c r="H371">
        <v>10</v>
      </c>
      <c r="I371">
        <v>57.2</v>
      </c>
      <c r="J371">
        <v>40.1</v>
      </c>
      <c r="L371">
        <v>37.6</v>
      </c>
      <c r="P371">
        <v>67</v>
      </c>
      <c r="AG371" s="1">
        <v>29465</v>
      </c>
      <c r="AH371">
        <v>125.459999</v>
      </c>
      <c r="AI371" s="4">
        <f t="shared" si="90"/>
        <v>2.5167527990705811E-2</v>
      </c>
      <c r="AJ371" s="4">
        <f t="shared" si="92"/>
        <v>0.14763994694474938</v>
      </c>
      <c r="AK371">
        <v>45.5</v>
      </c>
      <c r="AL371">
        <f t="shared" si="93"/>
        <v>49.5</v>
      </c>
      <c r="AZ371" s="3">
        <v>29434</v>
      </c>
      <c r="BA371" s="2">
        <v>35</v>
      </c>
      <c r="BB371" s="2" t="str">
        <f t="shared" si="94"/>
        <v>+</v>
      </c>
      <c r="BC371" s="2">
        <v>36.1</v>
      </c>
      <c r="BD371" s="8" t="str">
        <f t="shared" si="95"/>
        <v>+</v>
      </c>
      <c r="BE371" s="2">
        <v>35.1</v>
      </c>
      <c r="BF371" s="8" t="str">
        <f t="shared" si="96"/>
        <v>+</v>
      </c>
      <c r="BG371" s="2">
        <v>35</v>
      </c>
      <c r="BH371" s="8" t="str">
        <f t="shared" si="97"/>
        <v>+</v>
      </c>
      <c r="BI371" s="2">
        <v>36.299999999999997</v>
      </c>
      <c r="BJ371" s="8" t="str">
        <f t="shared" si="98"/>
        <v>+</v>
      </c>
      <c r="BK371" s="2">
        <v>29.5</v>
      </c>
      <c r="BL371" s="8" t="str">
        <f t="shared" si="99"/>
        <v>-</v>
      </c>
      <c r="BM371" s="2"/>
      <c r="BN371" s="8" t="str">
        <f t="shared" si="100"/>
        <v>+</v>
      </c>
      <c r="BO371" s="2">
        <v>59.3</v>
      </c>
      <c r="BP371" s="8" t="str">
        <f t="shared" si="91"/>
        <v>-</v>
      </c>
      <c r="BQ371" s="2"/>
      <c r="BR371" s="8" t="str">
        <f t="shared" si="101"/>
        <v>+</v>
      </c>
      <c r="BS371" s="2"/>
      <c r="BT371" s="8" t="str">
        <f t="shared" si="102"/>
        <v>+</v>
      </c>
      <c r="BU371" s="2"/>
      <c r="BV371" s="8" t="str">
        <f t="shared" si="103"/>
        <v>+</v>
      </c>
    </row>
    <row r="372" spans="1:74" x14ac:dyDescent="0.25">
      <c r="A372" s="1"/>
      <c r="B372" s="1">
        <v>32387</v>
      </c>
      <c r="C372">
        <v>54.5</v>
      </c>
      <c r="D372" s="1">
        <v>32387</v>
      </c>
      <c r="E372">
        <v>34</v>
      </c>
      <c r="F372">
        <v>55</v>
      </c>
      <c r="G372">
        <v>11</v>
      </c>
      <c r="H372">
        <v>23</v>
      </c>
      <c r="I372">
        <v>58.6</v>
      </c>
      <c r="J372">
        <v>41.2</v>
      </c>
      <c r="L372">
        <v>45.3</v>
      </c>
      <c r="P372">
        <v>68</v>
      </c>
      <c r="AG372" s="1">
        <v>29495</v>
      </c>
      <c r="AH372">
        <v>127.470001</v>
      </c>
      <c r="AI372" s="4">
        <f t="shared" si="90"/>
        <v>1.6021058632401233E-2</v>
      </c>
      <c r="AJ372" s="4">
        <f t="shared" si="92"/>
        <v>0.25191515419367516</v>
      </c>
      <c r="AK372">
        <v>50.1</v>
      </c>
      <c r="AL372">
        <f t="shared" si="93"/>
        <v>49.6</v>
      </c>
      <c r="AZ372" s="3">
        <v>29465</v>
      </c>
      <c r="BA372" s="2">
        <v>45.5</v>
      </c>
      <c r="BB372" s="2" t="str">
        <f t="shared" si="94"/>
        <v>+</v>
      </c>
      <c r="BC372" s="2">
        <v>54.1</v>
      </c>
      <c r="BD372" s="8" t="str">
        <f t="shared" si="95"/>
        <v>+</v>
      </c>
      <c r="BE372" s="2">
        <v>46.9</v>
      </c>
      <c r="BF372" s="8" t="str">
        <f t="shared" si="96"/>
        <v>+</v>
      </c>
      <c r="BG372" s="2">
        <v>38.700000000000003</v>
      </c>
      <c r="BH372" s="8" t="str">
        <f t="shared" si="97"/>
        <v>+</v>
      </c>
      <c r="BI372" s="2">
        <v>40.1</v>
      </c>
      <c r="BJ372" s="8" t="str">
        <f t="shared" si="98"/>
        <v>+</v>
      </c>
      <c r="BK372" s="2">
        <v>37.6</v>
      </c>
      <c r="BL372" s="8" t="str">
        <f t="shared" si="99"/>
        <v>+</v>
      </c>
      <c r="BM372" s="2"/>
      <c r="BN372" s="8" t="str">
        <f t="shared" si="100"/>
        <v>+</v>
      </c>
      <c r="BO372" s="2">
        <v>67</v>
      </c>
      <c r="BP372" s="8" t="str">
        <f t="shared" si="91"/>
        <v>+</v>
      </c>
      <c r="BQ372" s="2"/>
      <c r="BR372" s="8" t="str">
        <f t="shared" si="101"/>
        <v>+</v>
      </c>
      <c r="BS372" s="2"/>
      <c r="BT372" s="8" t="str">
        <f t="shared" si="102"/>
        <v>+</v>
      </c>
      <c r="BU372" s="2"/>
      <c r="BV372" s="8" t="str">
        <f t="shared" si="103"/>
        <v>+</v>
      </c>
    </row>
    <row r="373" spans="1:74" x14ac:dyDescent="0.25">
      <c r="A373" s="1"/>
      <c r="B373" s="1">
        <v>32356</v>
      </c>
      <c r="C373">
        <v>56</v>
      </c>
      <c r="D373" s="1">
        <v>32356</v>
      </c>
      <c r="E373">
        <v>31</v>
      </c>
      <c r="F373">
        <v>54</v>
      </c>
      <c r="G373">
        <v>15</v>
      </c>
      <c r="H373">
        <v>16</v>
      </c>
      <c r="I373">
        <v>59.2</v>
      </c>
      <c r="J373">
        <v>46.5</v>
      </c>
      <c r="L373">
        <v>43.9</v>
      </c>
      <c r="P373">
        <v>75.2</v>
      </c>
      <c r="AG373" s="1">
        <v>29526</v>
      </c>
      <c r="AH373">
        <v>140.520004</v>
      </c>
      <c r="AI373" s="4">
        <f t="shared" si="90"/>
        <v>0.10237705262118892</v>
      </c>
      <c r="AJ373" s="4">
        <f t="shared" si="92"/>
        <v>0.32366238418755144</v>
      </c>
      <c r="AK373">
        <v>55.5</v>
      </c>
      <c r="AL373">
        <f t="shared" si="93"/>
        <v>49</v>
      </c>
      <c r="AZ373" s="3">
        <v>29495</v>
      </c>
      <c r="BA373" s="2">
        <v>50.1</v>
      </c>
      <c r="BB373" s="2" t="str">
        <f t="shared" si="94"/>
        <v>+</v>
      </c>
      <c r="BC373" s="2">
        <v>53.9</v>
      </c>
      <c r="BD373" s="8" t="str">
        <f t="shared" si="95"/>
        <v>-</v>
      </c>
      <c r="BE373" s="2">
        <v>55.1</v>
      </c>
      <c r="BF373" s="8" t="str">
        <f t="shared" si="96"/>
        <v>+</v>
      </c>
      <c r="BG373" s="2">
        <v>47</v>
      </c>
      <c r="BH373" s="8" t="str">
        <f t="shared" si="97"/>
        <v>+</v>
      </c>
      <c r="BI373" s="2">
        <v>41.2</v>
      </c>
      <c r="BJ373" s="8" t="str">
        <f t="shared" si="98"/>
        <v>+</v>
      </c>
      <c r="BK373" s="2">
        <v>45.3</v>
      </c>
      <c r="BL373" s="8" t="str">
        <f t="shared" si="99"/>
        <v>+</v>
      </c>
      <c r="BM373" s="2"/>
      <c r="BN373" s="8" t="str">
        <f t="shared" si="100"/>
        <v>+</v>
      </c>
      <c r="BO373" s="2">
        <v>68</v>
      </c>
      <c r="BP373" s="8" t="str">
        <f t="shared" si="91"/>
        <v>+</v>
      </c>
      <c r="BQ373" s="2"/>
      <c r="BR373" s="8" t="str">
        <f t="shared" si="101"/>
        <v>+</v>
      </c>
      <c r="BS373" s="2"/>
      <c r="BT373" s="8" t="str">
        <f t="shared" si="102"/>
        <v>+</v>
      </c>
      <c r="BU373" s="2"/>
      <c r="BV373" s="8" t="str">
        <f t="shared" si="103"/>
        <v>+</v>
      </c>
    </row>
    <row r="374" spans="1:74" x14ac:dyDescent="0.25">
      <c r="A374" s="1"/>
      <c r="B374" s="1">
        <v>32325</v>
      </c>
      <c r="C374">
        <v>58.2</v>
      </c>
      <c r="D374" s="1">
        <v>32325</v>
      </c>
      <c r="E374">
        <v>31</v>
      </c>
      <c r="F374">
        <v>57</v>
      </c>
      <c r="G374">
        <v>12</v>
      </c>
      <c r="H374">
        <v>19</v>
      </c>
      <c r="I374">
        <v>60.6</v>
      </c>
      <c r="J374">
        <v>46.8</v>
      </c>
      <c r="L374">
        <v>42.2</v>
      </c>
      <c r="P374">
        <v>76.7</v>
      </c>
      <c r="AG374" s="1">
        <v>29556</v>
      </c>
      <c r="AH374">
        <v>135.759995</v>
      </c>
      <c r="AI374" s="4">
        <f t="shared" si="90"/>
        <v>-3.3874244694726857E-2</v>
      </c>
      <c r="AJ374" s="4">
        <f t="shared" si="92"/>
        <v>0.25773570951017766</v>
      </c>
      <c r="AK374">
        <v>58.2</v>
      </c>
      <c r="AL374">
        <f t="shared" si="93"/>
        <v>48</v>
      </c>
      <c r="AZ374" s="3">
        <v>29526</v>
      </c>
      <c r="BA374" s="2">
        <v>55.5</v>
      </c>
      <c r="BB374" s="2" t="str">
        <f t="shared" si="94"/>
        <v>+</v>
      </c>
      <c r="BC374" s="2">
        <v>63.7</v>
      </c>
      <c r="BD374" s="8" t="str">
        <f t="shared" si="95"/>
        <v>+</v>
      </c>
      <c r="BE374" s="2">
        <v>60.7</v>
      </c>
      <c r="BF374" s="8" t="str">
        <f t="shared" si="96"/>
        <v>+</v>
      </c>
      <c r="BG374" s="2">
        <v>49.4</v>
      </c>
      <c r="BH374" s="8" t="str">
        <f t="shared" si="97"/>
        <v>+</v>
      </c>
      <c r="BI374" s="2">
        <v>46.5</v>
      </c>
      <c r="BJ374" s="8" t="str">
        <f t="shared" si="98"/>
        <v>+</v>
      </c>
      <c r="BK374" s="2">
        <v>43.9</v>
      </c>
      <c r="BL374" s="8" t="str">
        <f t="shared" si="99"/>
        <v>-</v>
      </c>
      <c r="BM374" s="2"/>
      <c r="BN374" s="8" t="str">
        <f t="shared" si="100"/>
        <v>+</v>
      </c>
      <c r="BO374" s="2">
        <v>75.2</v>
      </c>
      <c r="BP374" s="8" t="str">
        <f t="shared" si="91"/>
        <v>+</v>
      </c>
      <c r="BQ374" s="2"/>
      <c r="BR374" s="8" t="str">
        <f t="shared" si="101"/>
        <v>+</v>
      </c>
      <c r="BS374" s="2"/>
      <c r="BT374" s="8" t="str">
        <f t="shared" si="102"/>
        <v>+</v>
      </c>
      <c r="BU374" s="2"/>
      <c r="BV374" s="8" t="str">
        <f t="shared" si="103"/>
        <v>+</v>
      </c>
    </row>
    <row r="375" spans="1:74" x14ac:dyDescent="0.25">
      <c r="A375" s="1"/>
      <c r="B375" s="1">
        <v>32295</v>
      </c>
      <c r="C375">
        <v>59.3</v>
      </c>
      <c r="D375" s="1">
        <v>32295</v>
      </c>
      <c r="E375">
        <v>34</v>
      </c>
      <c r="F375">
        <v>54</v>
      </c>
      <c r="G375">
        <v>12</v>
      </c>
      <c r="H375">
        <v>22</v>
      </c>
      <c r="I375">
        <v>63.6</v>
      </c>
      <c r="J375">
        <v>50.1</v>
      </c>
      <c r="L375">
        <v>51.4</v>
      </c>
      <c r="P375">
        <v>74.599999999999994</v>
      </c>
      <c r="AG375" s="1">
        <v>29587</v>
      </c>
      <c r="AH375">
        <v>129.550003</v>
      </c>
      <c r="AI375" s="4">
        <f t="shared" si="90"/>
        <v>-4.5742429498468969E-2</v>
      </c>
      <c r="AJ375" s="4">
        <f t="shared" si="92"/>
        <v>0.13481077838784941</v>
      </c>
      <c r="AK375">
        <v>53</v>
      </c>
      <c r="AL375">
        <f t="shared" si="93"/>
        <v>44.8</v>
      </c>
      <c r="AZ375" s="3">
        <v>29556</v>
      </c>
      <c r="BA375" s="2">
        <v>58.2</v>
      </c>
      <c r="BB375" s="2" t="str">
        <f t="shared" si="94"/>
        <v>+</v>
      </c>
      <c r="BC375" s="2">
        <v>65.3</v>
      </c>
      <c r="BD375" s="8" t="str">
        <f t="shared" si="95"/>
        <v>+</v>
      </c>
      <c r="BE375" s="2">
        <v>66.8</v>
      </c>
      <c r="BF375" s="8" t="str">
        <f t="shared" si="96"/>
        <v>+</v>
      </c>
      <c r="BG375" s="2">
        <v>53.3</v>
      </c>
      <c r="BH375" s="8" t="str">
        <f t="shared" si="97"/>
        <v>+</v>
      </c>
      <c r="BI375" s="2">
        <v>46.8</v>
      </c>
      <c r="BJ375" s="8" t="str">
        <f t="shared" si="98"/>
        <v>+</v>
      </c>
      <c r="BK375" s="2">
        <v>42.2</v>
      </c>
      <c r="BL375" s="8" t="str">
        <f t="shared" si="99"/>
        <v>-</v>
      </c>
      <c r="BM375" s="2"/>
      <c r="BN375" s="8" t="str">
        <f t="shared" si="100"/>
        <v>+</v>
      </c>
      <c r="BO375" s="2">
        <v>76.7</v>
      </c>
      <c r="BP375" s="8" t="str">
        <f t="shared" si="91"/>
        <v>+</v>
      </c>
      <c r="BQ375" s="2"/>
      <c r="BR375" s="8" t="str">
        <f t="shared" si="101"/>
        <v>+</v>
      </c>
      <c r="BS375" s="2"/>
      <c r="BT375" s="8" t="str">
        <f t="shared" si="102"/>
        <v>+</v>
      </c>
      <c r="BU375" s="2"/>
      <c r="BV375" s="8" t="str">
        <f t="shared" si="103"/>
        <v>+</v>
      </c>
    </row>
    <row r="376" spans="1:74" x14ac:dyDescent="0.25">
      <c r="A376" s="1"/>
      <c r="B376" s="1">
        <v>32264</v>
      </c>
      <c r="C376">
        <v>55.5</v>
      </c>
      <c r="D376" s="1">
        <v>32264</v>
      </c>
      <c r="E376">
        <v>30</v>
      </c>
      <c r="F376">
        <v>54</v>
      </c>
      <c r="G376">
        <v>16</v>
      </c>
      <c r="H376">
        <v>14</v>
      </c>
      <c r="I376">
        <v>57.7</v>
      </c>
      <c r="J376">
        <v>49.7</v>
      </c>
      <c r="L376">
        <v>44.6</v>
      </c>
      <c r="P376">
        <v>76.3</v>
      </c>
      <c r="AG376" s="1">
        <v>29618</v>
      </c>
      <c r="AH376">
        <v>131.270004</v>
      </c>
      <c r="AI376" s="4">
        <f t="shared" si="90"/>
        <v>1.327673454395826E-2</v>
      </c>
      <c r="AJ376" s="4">
        <f t="shared" si="92"/>
        <v>0.1549357679065364</v>
      </c>
      <c r="AK376">
        <v>49.2</v>
      </c>
      <c r="AL376">
        <f t="shared" si="93"/>
        <v>46.2</v>
      </c>
      <c r="AZ376" s="3">
        <v>29587</v>
      </c>
      <c r="BA376" s="2">
        <v>53</v>
      </c>
      <c r="BB376" s="2" t="str">
        <f t="shared" si="94"/>
        <v>-</v>
      </c>
      <c r="BC376" s="2">
        <v>51.2</v>
      </c>
      <c r="BD376" s="8" t="str">
        <f t="shared" si="95"/>
        <v>-</v>
      </c>
      <c r="BE376" s="2">
        <v>57.2</v>
      </c>
      <c r="BF376" s="8" t="str">
        <f t="shared" si="96"/>
        <v>-</v>
      </c>
      <c r="BG376" s="2">
        <v>53.2</v>
      </c>
      <c r="BH376" s="8" t="str">
        <f t="shared" si="97"/>
        <v>-</v>
      </c>
      <c r="BI376" s="2">
        <v>50.1</v>
      </c>
      <c r="BJ376" s="8" t="str">
        <f t="shared" si="98"/>
        <v>+</v>
      </c>
      <c r="BK376" s="2">
        <v>51.4</v>
      </c>
      <c r="BL376" s="8" t="str">
        <f t="shared" si="99"/>
        <v>+</v>
      </c>
      <c r="BM376" s="2"/>
      <c r="BN376" s="8" t="str">
        <f t="shared" si="100"/>
        <v>+</v>
      </c>
      <c r="BO376" s="2">
        <v>74.599999999999994</v>
      </c>
      <c r="BP376" s="8" t="str">
        <f t="shared" si="91"/>
        <v>-</v>
      </c>
      <c r="BQ376" s="2"/>
      <c r="BR376" s="8" t="str">
        <f t="shared" si="101"/>
        <v>+</v>
      </c>
      <c r="BS376" s="2"/>
      <c r="BT376" s="8" t="str">
        <f t="shared" si="102"/>
        <v>+</v>
      </c>
      <c r="BU376" s="2"/>
      <c r="BV376" s="8" t="str">
        <f t="shared" si="103"/>
        <v>+</v>
      </c>
    </row>
    <row r="377" spans="1:74" x14ac:dyDescent="0.25">
      <c r="A377" s="1"/>
      <c r="B377" s="1">
        <v>32234</v>
      </c>
      <c r="C377">
        <v>55.8</v>
      </c>
      <c r="D377" s="1">
        <v>32234</v>
      </c>
      <c r="E377">
        <v>37</v>
      </c>
      <c r="F377">
        <v>49</v>
      </c>
      <c r="G377">
        <v>14</v>
      </c>
      <c r="H377">
        <v>23</v>
      </c>
      <c r="I377">
        <v>57.6</v>
      </c>
      <c r="J377">
        <v>48.5</v>
      </c>
      <c r="L377">
        <v>42.1</v>
      </c>
      <c r="P377">
        <v>70.900000000000006</v>
      </c>
      <c r="AG377" s="1">
        <v>29646</v>
      </c>
      <c r="AH377">
        <v>136</v>
      </c>
      <c r="AI377" s="4">
        <f t="shared" si="90"/>
        <v>3.6032572985980865E-2</v>
      </c>
      <c r="AJ377" s="4">
        <f t="shared" si="92"/>
        <v>0.33215795208768545</v>
      </c>
      <c r="AK377">
        <v>48.8</v>
      </c>
      <c r="AL377">
        <f t="shared" si="93"/>
        <v>50.2</v>
      </c>
      <c r="AZ377" s="3">
        <v>29618</v>
      </c>
      <c r="BA377" s="2">
        <v>49.2</v>
      </c>
      <c r="BB377" s="2" t="str">
        <f t="shared" si="94"/>
        <v>-</v>
      </c>
      <c r="BC377" s="2">
        <v>48.7</v>
      </c>
      <c r="BD377" s="8" t="str">
        <f t="shared" si="95"/>
        <v>-</v>
      </c>
      <c r="BE377" s="2">
        <v>51.8</v>
      </c>
      <c r="BF377" s="8" t="str">
        <f t="shared" si="96"/>
        <v>-</v>
      </c>
      <c r="BG377" s="2">
        <v>48.7</v>
      </c>
      <c r="BH377" s="8" t="str">
        <f t="shared" si="97"/>
        <v>-</v>
      </c>
      <c r="BI377" s="2">
        <v>49.7</v>
      </c>
      <c r="BJ377" s="8" t="str">
        <f t="shared" si="98"/>
        <v>-</v>
      </c>
      <c r="BK377" s="2">
        <v>44.6</v>
      </c>
      <c r="BL377" s="8" t="str">
        <f t="shared" si="99"/>
        <v>-</v>
      </c>
      <c r="BM377" s="2"/>
      <c r="BN377" s="8" t="str">
        <f t="shared" si="100"/>
        <v>+</v>
      </c>
      <c r="BO377" s="2">
        <v>76.3</v>
      </c>
      <c r="BP377" s="8" t="str">
        <f t="shared" si="91"/>
        <v>+</v>
      </c>
      <c r="BQ377" s="2"/>
      <c r="BR377" s="8" t="str">
        <f t="shared" si="101"/>
        <v>+</v>
      </c>
      <c r="BS377" s="2"/>
      <c r="BT377" s="8" t="str">
        <f t="shared" si="102"/>
        <v>+</v>
      </c>
      <c r="BU377" s="2"/>
      <c r="BV377" s="8" t="str">
        <f t="shared" si="103"/>
        <v>+</v>
      </c>
    </row>
    <row r="378" spans="1:74" x14ac:dyDescent="0.25">
      <c r="A378" s="1"/>
      <c r="B378" s="1">
        <v>32203</v>
      </c>
      <c r="C378">
        <v>54.6</v>
      </c>
      <c r="D378" s="1">
        <v>32203</v>
      </c>
      <c r="E378">
        <v>32</v>
      </c>
      <c r="F378">
        <v>60</v>
      </c>
      <c r="G378">
        <v>8</v>
      </c>
      <c r="H378">
        <v>24</v>
      </c>
      <c r="I378">
        <v>57.9</v>
      </c>
      <c r="J378">
        <v>48.7</v>
      </c>
      <c r="L378">
        <v>44.7</v>
      </c>
      <c r="P378">
        <v>72.599999999999994</v>
      </c>
      <c r="AG378" s="1">
        <v>29677</v>
      </c>
      <c r="AH378">
        <v>132.80999800000001</v>
      </c>
      <c r="AI378" s="4">
        <f t="shared" si="90"/>
        <v>-2.3455897058823477E-2</v>
      </c>
      <c r="AJ378" s="4">
        <f t="shared" si="92"/>
        <v>0.24950603773162069</v>
      </c>
      <c r="AK378">
        <v>49.6</v>
      </c>
      <c r="AL378">
        <f t="shared" si="93"/>
        <v>43.6</v>
      </c>
      <c r="AZ378" s="3">
        <v>29646</v>
      </c>
      <c r="BA378" s="2">
        <v>48.8</v>
      </c>
      <c r="BB378" s="2" t="str">
        <f t="shared" si="94"/>
        <v>-</v>
      </c>
      <c r="BC378" s="2">
        <v>51.1</v>
      </c>
      <c r="BD378" s="8" t="str">
        <f t="shared" si="95"/>
        <v>+</v>
      </c>
      <c r="BE378" s="2">
        <v>50.9</v>
      </c>
      <c r="BF378" s="8" t="str">
        <f t="shared" si="96"/>
        <v>-</v>
      </c>
      <c r="BG378" s="2">
        <v>46.3</v>
      </c>
      <c r="BH378" s="8" t="str">
        <f t="shared" si="97"/>
        <v>-</v>
      </c>
      <c r="BI378" s="2">
        <v>48.5</v>
      </c>
      <c r="BJ378" s="8" t="str">
        <f t="shared" si="98"/>
        <v>-</v>
      </c>
      <c r="BK378" s="2">
        <v>42.1</v>
      </c>
      <c r="BL378" s="8" t="str">
        <f t="shared" si="99"/>
        <v>-</v>
      </c>
      <c r="BM378" s="2"/>
      <c r="BN378" s="8" t="str">
        <f t="shared" si="100"/>
        <v>+</v>
      </c>
      <c r="BO378" s="2">
        <v>70.900000000000006</v>
      </c>
      <c r="BP378" s="8" t="str">
        <f t="shared" si="91"/>
        <v>-</v>
      </c>
      <c r="BQ378" s="2"/>
      <c r="BR378" s="8" t="str">
        <f t="shared" si="101"/>
        <v>+</v>
      </c>
      <c r="BS378" s="2"/>
      <c r="BT378" s="8" t="str">
        <f t="shared" si="102"/>
        <v>+</v>
      </c>
      <c r="BU378" s="2"/>
      <c r="BV378" s="8" t="str">
        <f t="shared" si="103"/>
        <v>+</v>
      </c>
    </row>
    <row r="379" spans="1:74" x14ac:dyDescent="0.25">
      <c r="A379" s="1"/>
      <c r="B379" s="1">
        <v>32174</v>
      </c>
      <c r="C379">
        <v>56.2</v>
      </c>
      <c r="D379" s="1">
        <v>32174</v>
      </c>
      <c r="E379">
        <v>31</v>
      </c>
      <c r="F379">
        <v>56</v>
      </c>
      <c r="G379">
        <v>13</v>
      </c>
      <c r="H379">
        <v>18</v>
      </c>
      <c r="I379">
        <v>57</v>
      </c>
      <c r="J379">
        <v>51.2</v>
      </c>
      <c r="L379">
        <v>44.4</v>
      </c>
      <c r="P379">
        <v>70.2</v>
      </c>
      <c r="AG379" s="1">
        <v>29707</v>
      </c>
      <c r="AH379">
        <v>132.58999600000001</v>
      </c>
      <c r="AI379" s="4">
        <f t="shared" si="90"/>
        <v>-1.6565168534976847E-3</v>
      </c>
      <c r="AJ379" s="4">
        <f t="shared" si="92"/>
        <v>0.19192734972900677</v>
      </c>
      <c r="AK379">
        <v>51.6</v>
      </c>
      <c r="AL379">
        <f t="shared" si="93"/>
        <v>37.4</v>
      </c>
      <c r="AZ379" s="3">
        <v>29677</v>
      </c>
      <c r="BA379" s="2">
        <v>49.6</v>
      </c>
      <c r="BB379" s="2" t="str">
        <f t="shared" si="94"/>
        <v>+</v>
      </c>
      <c r="BC379" s="2">
        <v>50.2</v>
      </c>
      <c r="BD379" s="8" t="str">
        <f t="shared" si="95"/>
        <v>-</v>
      </c>
      <c r="BE379" s="2">
        <v>52.8</v>
      </c>
      <c r="BF379" s="8" t="str">
        <f t="shared" si="96"/>
        <v>+</v>
      </c>
      <c r="BG379" s="2">
        <v>48.1</v>
      </c>
      <c r="BH379" s="8" t="str">
        <f t="shared" si="97"/>
        <v>+</v>
      </c>
      <c r="BI379" s="2">
        <v>48.7</v>
      </c>
      <c r="BJ379" s="8" t="str">
        <f t="shared" si="98"/>
        <v>+</v>
      </c>
      <c r="BK379" s="2">
        <v>44.7</v>
      </c>
      <c r="BL379" s="8" t="str">
        <f t="shared" si="99"/>
        <v>+</v>
      </c>
      <c r="BM379" s="2"/>
      <c r="BN379" s="8" t="str">
        <f t="shared" si="100"/>
        <v>+</v>
      </c>
      <c r="BO379" s="2">
        <v>72.599999999999994</v>
      </c>
      <c r="BP379" s="8" t="str">
        <f t="shared" si="91"/>
        <v>+</v>
      </c>
      <c r="BQ379" s="2"/>
      <c r="BR379" s="8" t="str">
        <f t="shared" si="101"/>
        <v>+</v>
      </c>
      <c r="BS379" s="2"/>
      <c r="BT379" s="8" t="str">
        <f t="shared" si="102"/>
        <v>+</v>
      </c>
      <c r="BU379" s="2"/>
      <c r="BV379" s="8" t="str">
        <f t="shared" si="103"/>
        <v>+</v>
      </c>
    </row>
    <row r="380" spans="1:74" x14ac:dyDescent="0.25">
      <c r="A380" s="1"/>
      <c r="B380" s="1">
        <v>32143</v>
      </c>
      <c r="C380">
        <v>57.5</v>
      </c>
      <c r="D380" s="1">
        <v>32143</v>
      </c>
      <c r="E380">
        <v>35</v>
      </c>
      <c r="F380">
        <v>56</v>
      </c>
      <c r="G380">
        <v>9</v>
      </c>
      <c r="H380">
        <v>26</v>
      </c>
      <c r="I380">
        <v>60.3</v>
      </c>
      <c r="J380">
        <v>50.2</v>
      </c>
      <c r="L380">
        <v>48.7</v>
      </c>
      <c r="P380">
        <v>66.2</v>
      </c>
      <c r="AG380" s="1">
        <v>29738</v>
      </c>
      <c r="AH380">
        <v>131.21000699999999</v>
      </c>
      <c r="AI380" s="4">
        <f t="shared" si="90"/>
        <v>-1.0407942089386767E-2</v>
      </c>
      <c r="AJ380" s="4">
        <f t="shared" si="92"/>
        <v>0.14854700014963226</v>
      </c>
      <c r="AK380">
        <v>53.5</v>
      </c>
      <c r="AL380">
        <f t="shared" si="93"/>
        <v>29.4</v>
      </c>
      <c r="AZ380" s="3">
        <v>29707</v>
      </c>
      <c r="BA380" s="2">
        <v>51.6</v>
      </c>
      <c r="BB380" s="2" t="str">
        <f t="shared" si="94"/>
        <v>+</v>
      </c>
      <c r="BC380" s="2">
        <v>53.1</v>
      </c>
      <c r="BD380" s="8" t="str">
        <f t="shared" si="95"/>
        <v>+</v>
      </c>
      <c r="BE380" s="2">
        <v>55</v>
      </c>
      <c r="BF380" s="8" t="str">
        <f t="shared" si="96"/>
        <v>+</v>
      </c>
      <c r="BG380" s="2">
        <v>49.2</v>
      </c>
      <c r="BH380" s="8" t="str">
        <f t="shared" si="97"/>
        <v>+</v>
      </c>
      <c r="BI380" s="2">
        <v>51.2</v>
      </c>
      <c r="BJ380" s="8" t="str">
        <f t="shared" si="98"/>
        <v>+</v>
      </c>
      <c r="BK380" s="2">
        <v>44.4</v>
      </c>
      <c r="BL380" s="8" t="str">
        <f t="shared" si="99"/>
        <v>-</v>
      </c>
      <c r="BM380" s="2"/>
      <c r="BN380" s="8" t="str">
        <f t="shared" si="100"/>
        <v>+</v>
      </c>
      <c r="BO380" s="2">
        <v>70.2</v>
      </c>
      <c r="BP380" s="8" t="str">
        <f t="shared" si="91"/>
        <v>-</v>
      </c>
      <c r="BQ380" s="2"/>
      <c r="BR380" s="8" t="str">
        <f t="shared" si="101"/>
        <v>+</v>
      </c>
      <c r="BS380" s="2"/>
      <c r="BT380" s="8" t="str">
        <f t="shared" si="102"/>
        <v>+</v>
      </c>
      <c r="BU380" s="2"/>
      <c r="BV380" s="8" t="str">
        <f t="shared" si="103"/>
        <v>+</v>
      </c>
    </row>
    <row r="381" spans="1:74" x14ac:dyDescent="0.25">
      <c r="A381" s="1"/>
      <c r="B381" s="1">
        <v>32112</v>
      </c>
      <c r="C381">
        <v>61</v>
      </c>
      <c r="D381" s="1">
        <v>32112</v>
      </c>
      <c r="E381">
        <v>27</v>
      </c>
      <c r="F381">
        <v>56</v>
      </c>
      <c r="G381">
        <v>17</v>
      </c>
      <c r="H381">
        <v>10</v>
      </c>
      <c r="I381">
        <v>61.5</v>
      </c>
      <c r="J381">
        <v>47.9</v>
      </c>
      <c r="L381">
        <v>49.4</v>
      </c>
      <c r="P381">
        <v>70.8</v>
      </c>
      <c r="AG381" s="1">
        <v>29768</v>
      </c>
      <c r="AH381">
        <v>130.91999799999999</v>
      </c>
      <c r="AI381" s="4">
        <f t="shared" si="90"/>
        <v>-2.2102658679074515E-3</v>
      </c>
      <c r="AJ381" s="4">
        <f t="shared" si="92"/>
        <v>7.6025315624645484E-2</v>
      </c>
      <c r="AK381">
        <v>50.7</v>
      </c>
      <c r="AL381">
        <f t="shared" si="93"/>
        <v>30.3</v>
      </c>
      <c r="AZ381" s="3">
        <v>29738</v>
      </c>
      <c r="BA381" s="2">
        <v>53.5</v>
      </c>
      <c r="BB381" s="2" t="str">
        <f t="shared" si="94"/>
        <v>+</v>
      </c>
      <c r="BC381" s="2">
        <v>55.7</v>
      </c>
      <c r="BD381" s="8" t="str">
        <f t="shared" si="95"/>
        <v>+</v>
      </c>
      <c r="BE381" s="2">
        <v>59</v>
      </c>
      <c r="BF381" s="8" t="str">
        <f t="shared" si="96"/>
        <v>+</v>
      </c>
      <c r="BG381" s="2">
        <v>48.3</v>
      </c>
      <c r="BH381" s="8" t="str">
        <f t="shared" si="97"/>
        <v>-</v>
      </c>
      <c r="BI381" s="2">
        <v>50.2</v>
      </c>
      <c r="BJ381" s="8" t="str">
        <f t="shared" si="98"/>
        <v>-</v>
      </c>
      <c r="BK381" s="2">
        <v>48.7</v>
      </c>
      <c r="BL381" s="8" t="str">
        <f t="shared" si="99"/>
        <v>+</v>
      </c>
      <c r="BM381" s="2"/>
      <c r="BN381" s="8" t="str">
        <f t="shared" si="100"/>
        <v>+</v>
      </c>
      <c r="BO381" s="2">
        <v>66.2</v>
      </c>
      <c r="BP381" s="8" t="str">
        <f t="shared" si="91"/>
        <v>-</v>
      </c>
      <c r="BQ381" s="2"/>
      <c r="BR381" s="8" t="str">
        <f t="shared" si="101"/>
        <v>+</v>
      </c>
      <c r="BS381" s="2"/>
      <c r="BT381" s="8" t="str">
        <f t="shared" si="102"/>
        <v>+</v>
      </c>
      <c r="BU381" s="2"/>
      <c r="BV381" s="8" t="str">
        <f t="shared" si="103"/>
        <v>+</v>
      </c>
    </row>
    <row r="382" spans="1:74" x14ac:dyDescent="0.25">
      <c r="A382" s="1"/>
      <c r="B382" s="1">
        <v>32082</v>
      </c>
      <c r="C382">
        <v>58.8</v>
      </c>
      <c r="D382" s="1">
        <v>32082</v>
      </c>
      <c r="E382">
        <v>29</v>
      </c>
      <c r="F382">
        <v>56</v>
      </c>
      <c r="G382">
        <v>15</v>
      </c>
      <c r="H382">
        <v>14</v>
      </c>
      <c r="I382">
        <v>59.3</v>
      </c>
      <c r="J382">
        <v>44.9</v>
      </c>
      <c r="L382">
        <v>44.4</v>
      </c>
      <c r="P382">
        <v>66.900000000000006</v>
      </c>
      <c r="AG382" s="1">
        <v>29799</v>
      </c>
      <c r="AH382">
        <v>122.790001</v>
      </c>
      <c r="AI382" s="4">
        <f t="shared" si="90"/>
        <v>-6.2098969784585463E-2</v>
      </c>
      <c r="AJ382" s="4">
        <f t="shared" si="92"/>
        <v>3.350253391491754E-3</v>
      </c>
      <c r="AK382">
        <v>46.7</v>
      </c>
      <c r="AL382">
        <f t="shared" si="93"/>
        <v>35</v>
      </c>
      <c r="AZ382" s="3">
        <v>29768</v>
      </c>
      <c r="BA382" s="2">
        <v>50.7</v>
      </c>
      <c r="BB382" s="2" t="str">
        <f t="shared" si="94"/>
        <v>-</v>
      </c>
      <c r="BC382" s="2">
        <v>51</v>
      </c>
      <c r="BD382" s="8" t="str">
        <f t="shared" si="95"/>
        <v>-</v>
      </c>
      <c r="BE382" s="2">
        <v>53.9</v>
      </c>
      <c r="BF382" s="8" t="str">
        <f t="shared" si="96"/>
        <v>-</v>
      </c>
      <c r="BG382" s="2">
        <v>48.8</v>
      </c>
      <c r="BH382" s="8" t="str">
        <f t="shared" si="97"/>
        <v>+</v>
      </c>
      <c r="BI382" s="2">
        <v>47.9</v>
      </c>
      <c r="BJ382" s="8" t="str">
        <f t="shared" si="98"/>
        <v>-</v>
      </c>
      <c r="BK382" s="2">
        <v>49.4</v>
      </c>
      <c r="BL382" s="8" t="str">
        <f t="shared" si="99"/>
        <v>+</v>
      </c>
      <c r="BM382" s="2"/>
      <c r="BN382" s="8" t="str">
        <f t="shared" si="100"/>
        <v>+</v>
      </c>
      <c r="BO382" s="2">
        <v>70.8</v>
      </c>
      <c r="BP382" s="8" t="str">
        <f t="shared" si="91"/>
        <v>+</v>
      </c>
      <c r="BQ382" s="2"/>
      <c r="BR382" s="8" t="str">
        <f t="shared" si="101"/>
        <v>+</v>
      </c>
      <c r="BS382" s="2"/>
      <c r="BT382" s="8" t="str">
        <f t="shared" si="102"/>
        <v>+</v>
      </c>
      <c r="BU382" s="2"/>
      <c r="BV382" s="8" t="str">
        <f t="shared" si="103"/>
        <v>+</v>
      </c>
    </row>
    <row r="383" spans="1:74" x14ac:dyDescent="0.25">
      <c r="A383" s="1"/>
      <c r="B383" s="1">
        <v>32051</v>
      </c>
      <c r="C383">
        <v>60.7</v>
      </c>
      <c r="D383" s="1">
        <v>32051</v>
      </c>
      <c r="E383">
        <v>35</v>
      </c>
      <c r="F383">
        <v>52</v>
      </c>
      <c r="G383">
        <v>13</v>
      </c>
      <c r="H383">
        <v>22</v>
      </c>
      <c r="I383">
        <v>65.3</v>
      </c>
      <c r="J383">
        <v>49.6</v>
      </c>
      <c r="L383">
        <v>47.3</v>
      </c>
      <c r="P383">
        <v>65.599999999999994</v>
      </c>
      <c r="AG383" s="1">
        <v>29830</v>
      </c>
      <c r="AH383">
        <v>116.18</v>
      </c>
      <c r="AI383" s="4">
        <f t="shared" si="90"/>
        <v>-5.3831752961708966E-2</v>
      </c>
      <c r="AJ383" s="4">
        <f t="shared" si="92"/>
        <v>-7.396779112041911E-2</v>
      </c>
      <c r="AK383">
        <v>48.3</v>
      </c>
      <c r="AL383">
        <f t="shared" si="93"/>
        <v>45.5</v>
      </c>
      <c r="AZ383" s="3">
        <v>29799</v>
      </c>
      <c r="BA383" s="2">
        <v>46.7</v>
      </c>
      <c r="BB383" s="2" t="str">
        <f t="shared" si="94"/>
        <v>-</v>
      </c>
      <c r="BC383" s="2">
        <v>47.6</v>
      </c>
      <c r="BD383" s="8" t="str">
        <f t="shared" si="95"/>
        <v>-</v>
      </c>
      <c r="BE383" s="2">
        <v>47.6</v>
      </c>
      <c r="BF383" s="8" t="str">
        <f t="shared" si="96"/>
        <v>-</v>
      </c>
      <c r="BG383" s="2">
        <v>46.6</v>
      </c>
      <c r="BH383" s="8" t="str">
        <f t="shared" si="97"/>
        <v>-</v>
      </c>
      <c r="BI383" s="2">
        <v>44.9</v>
      </c>
      <c r="BJ383" s="8" t="str">
        <f t="shared" si="98"/>
        <v>-</v>
      </c>
      <c r="BK383" s="2">
        <v>44.4</v>
      </c>
      <c r="BL383" s="8" t="str">
        <f t="shared" si="99"/>
        <v>-</v>
      </c>
      <c r="BM383" s="2"/>
      <c r="BN383" s="8" t="str">
        <f t="shared" si="100"/>
        <v>+</v>
      </c>
      <c r="BO383" s="2">
        <v>66.900000000000006</v>
      </c>
      <c r="BP383" s="8" t="str">
        <f t="shared" si="91"/>
        <v>-</v>
      </c>
      <c r="BQ383" s="2"/>
      <c r="BR383" s="8" t="str">
        <f t="shared" si="101"/>
        <v>+</v>
      </c>
      <c r="BS383" s="2"/>
      <c r="BT383" s="8" t="str">
        <f t="shared" si="102"/>
        <v>+</v>
      </c>
      <c r="BU383" s="2"/>
      <c r="BV383" s="8" t="str">
        <f t="shared" si="103"/>
        <v>+</v>
      </c>
    </row>
    <row r="384" spans="1:74" x14ac:dyDescent="0.25">
      <c r="A384" s="1"/>
      <c r="B384" s="1">
        <v>32021</v>
      </c>
      <c r="C384">
        <v>60</v>
      </c>
      <c r="D384" s="1">
        <v>32021</v>
      </c>
      <c r="E384">
        <v>43</v>
      </c>
      <c r="F384">
        <v>45</v>
      </c>
      <c r="G384">
        <v>12</v>
      </c>
      <c r="H384">
        <v>31</v>
      </c>
      <c r="I384">
        <v>62.1</v>
      </c>
      <c r="J384">
        <v>45.9</v>
      </c>
      <c r="L384">
        <v>41.9</v>
      </c>
      <c r="P384">
        <v>65.8</v>
      </c>
      <c r="AG384" s="1">
        <v>29860</v>
      </c>
      <c r="AH384">
        <v>121.889999</v>
      </c>
      <c r="AI384" s="4">
        <f t="shared" si="90"/>
        <v>4.9147865381304834E-2</v>
      </c>
      <c r="AJ384" s="4">
        <f t="shared" si="92"/>
        <v>-4.3775021230289264E-2</v>
      </c>
      <c r="AK384">
        <v>42.5</v>
      </c>
      <c r="AL384">
        <f t="shared" si="93"/>
        <v>50.1</v>
      </c>
      <c r="AZ384" s="3">
        <v>29830</v>
      </c>
      <c r="BA384" s="2">
        <v>48.3</v>
      </c>
      <c r="BB384" s="2" t="str">
        <f t="shared" si="94"/>
        <v>+</v>
      </c>
      <c r="BC384" s="2">
        <v>47.2</v>
      </c>
      <c r="BD384" s="8" t="str">
        <f t="shared" si="95"/>
        <v>-</v>
      </c>
      <c r="BE384" s="2">
        <v>49.5</v>
      </c>
      <c r="BF384" s="8" t="str">
        <f t="shared" si="96"/>
        <v>+</v>
      </c>
      <c r="BG384" s="2">
        <v>47.8</v>
      </c>
      <c r="BH384" s="8" t="str">
        <f t="shared" si="97"/>
        <v>+</v>
      </c>
      <c r="BI384" s="2">
        <v>49.6</v>
      </c>
      <c r="BJ384" s="8" t="str">
        <f t="shared" si="98"/>
        <v>+</v>
      </c>
      <c r="BK384" s="2">
        <v>47.3</v>
      </c>
      <c r="BL384" s="8" t="str">
        <f t="shared" si="99"/>
        <v>+</v>
      </c>
      <c r="BM384" s="2"/>
      <c r="BN384" s="8" t="str">
        <f t="shared" si="100"/>
        <v>+</v>
      </c>
      <c r="BO384" s="2">
        <v>65.599999999999994</v>
      </c>
      <c r="BP384" s="8" t="str">
        <f t="shared" si="91"/>
        <v>-</v>
      </c>
      <c r="BQ384" s="2"/>
      <c r="BR384" s="8" t="str">
        <f t="shared" si="101"/>
        <v>+</v>
      </c>
      <c r="BS384" s="2"/>
      <c r="BT384" s="8" t="str">
        <f t="shared" si="102"/>
        <v>+</v>
      </c>
      <c r="BU384" s="2"/>
      <c r="BV384" s="8" t="str">
        <f t="shared" si="103"/>
        <v>+</v>
      </c>
    </row>
    <row r="385" spans="1:74" x14ac:dyDescent="0.25">
      <c r="A385" s="1"/>
      <c r="B385" s="1">
        <v>31990</v>
      </c>
      <c r="C385">
        <v>59.3</v>
      </c>
      <c r="D385" s="1">
        <v>31990</v>
      </c>
      <c r="E385">
        <v>36</v>
      </c>
      <c r="F385">
        <v>51</v>
      </c>
      <c r="G385">
        <v>13</v>
      </c>
      <c r="H385">
        <v>23</v>
      </c>
      <c r="I385">
        <v>62.7</v>
      </c>
      <c r="J385">
        <v>37.700000000000003</v>
      </c>
      <c r="L385">
        <v>48.9</v>
      </c>
      <c r="P385">
        <v>57.5</v>
      </c>
      <c r="AG385" s="1">
        <v>29891</v>
      </c>
      <c r="AH385">
        <v>126.349998</v>
      </c>
      <c r="AI385" s="4">
        <f t="shared" si="90"/>
        <v>3.6590360460992344E-2</v>
      </c>
      <c r="AJ385" s="4">
        <f t="shared" si="92"/>
        <v>-0.10083977794364424</v>
      </c>
      <c r="AK385">
        <v>40</v>
      </c>
      <c r="AL385">
        <f t="shared" si="93"/>
        <v>55.5</v>
      </c>
      <c r="AZ385" s="3">
        <v>29860</v>
      </c>
      <c r="BA385" s="2">
        <v>42.5</v>
      </c>
      <c r="BB385" s="2" t="str">
        <f t="shared" si="94"/>
        <v>-</v>
      </c>
      <c r="BC385" s="2">
        <v>42.2</v>
      </c>
      <c r="BD385" s="8" t="str">
        <f t="shared" si="95"/>
        <v>-</v>
      </c>
      <c r="BE385" s="2">
        <v>43.8</v>
      </c>
      <c r="BF385" s="8" t="str">
        <f t="shared" si="96"/>
        <v>-</v>
      </c>
      <c r="BG385" s="2">
        <v>39.200000000000003</v>
      </c>
      <c r="BH385" s="8" t="str">
        <f t="shared" si="97"/>
        <v>-</v>
      </c>
      <c r="BI385" s="2">
        <v>45.9</v>
      </c>
      <c r="BJ385" s="8" t="str">
        <f t="shared" si="98"/>
        <v>-</v>
      </c>
      <c r="BK385" s="2">
        <v>41.9</v>
      </c>
      <c r="BL385" s="8" t="str">
        <f t="shared" si="99"/>
        <v>-</v>
      </c>
      <c r="BM385" s="2"/>
      <c r="BN385" s="8" t="str">
        <f t="shared" si="100"/>
        <v>+</v>
      </c>
      <c r="BO385" s="2">
        <v>65.8</v>
      </c>
      <c r="BP385" s="8" t="str">
        <f t="shared" si="91"/>
        <v>+</v>
      </c>
      <c r="BQ385" s="2"/>
      <c r="BR385" s="8" t="str">
        <f t="shared" si="101"/>
        <v>+</v>
      </c>
      <c r="BS385" s="2"/>
      <c r="BT385" s="8" t="str">
        <f t="shared" si="102"/>
        <v>+</v>
      </c>
      <c r="BU385" s="2"/>
      <c r="BV385" s="8" t="str">
        <f t="shared" si="103"/>
        <v>+</v>
      </c>
    </row>
    <row r="386" spans="1:74" x14ac:dyDescent="0.25">
      <c r="A386" s="1"/>
      <c r="B386" s="1">
        <v>31959</v>
      </c>
      <c r="C386">
        <v>57.5</v>
      </c>
      <c r="D386" s="1">
        <v>31959</v>
      </c>
      <c r="E386">
        <v>39</v>
      </c>
      <c r="F386">
        <v>48</v>
      </c>
      <c r="G386">
        <v>13</v>
      </c>
      <c r="H386">
        <v>26</v>
      </c>
      <c r="I386">
        <v>64</v>
      </c>
      <c r="J386">
        <v>40.5</v>
      </c>
      <c r="L386">
        <v>42.3</v>
      </c>
      <c r="P386">
        <v>58.4</v>
      </c>
      <c r="AG386" s="1">
        <v>29921</v>
      </c>
      <c r="AH386">
        <v>122.550003</v>
      </c>
      <c r="AI386" s="4">
        <f t="shared" si="90"/>
        <v>-3.0075148873369952E-2</v>
      </c>
      <c r="AJ386" s="4">
        <f t="shared" si="92"/>
        <v>-9.7304010654979761E-2</v>
      </c>
      <c r="AK386">
        <v>36.1</v>
      </c>
      <c r="AL386">
        <f t="shared" si="93"/>
        <v>58.2</v>
      </c>
      <c r="AZ386" s="3">
        <v>29891</v>
      </c>
      <c r="BA386" s="2">
        <v>40</v>
      </c>
      <c r="BB386" s="2" t="str">
        <f t="shared" si="94"/>
        <v>-</v>
      </c>
      <c r="BC386" s="2">
        <v>40.200000000000003</v>
      </c>
      <c r="BD386" s="8" t="str">
        <f t="shared" si="95"/>
        <v>-</v>
      </c>
      <c r="BE386" s="2">
        <v>39.4</v>
      </c>
      <c r="BF386" s="8" t="str">
        <f t="shared" si="96"/>
        <v>-</v>
      </c>
      <c r="BG386" s="2">
        <v>37.9</v>
      </c>
      <c r="BH386" s="8" t="str">
        <f t="shared" si="97"/>
        <v>-</v>
      </c>
      <c r="BI386" s="2">
        <v>37.700000000000003</v>
      </c>
      <c r="BJ386" s="8" t="str">
        <f t="shared" si="98"/>
        <v>-</v>
      </c>
      <c r="BK386" s="2">
        <v>48.9</v>
      </c>
      <c r="BL386" s="8" t="str">
        <f t="shared" si="99"/>
        <v>+</v>
      </c>
      <c r="BM386" s="2"/>
      <c r="BN386" s="8" t="str">
        <f t="shared" si="100"/>
        <v>+</v>
      </c>
      <c r="BO386" s="2">
        <v>57.5</v>
      </c>
      <c r="BP386" s="8" t="str">
        <f t="shared" si="91"/>
        <v>-</v>
      </c>
      <c r="BQ386" s="2"/>
      <c r="BR386" s="8" t="str">
        <f t="shared" si="101"/>
        <v>+</v>
      </c>
      <c r="BS386" s="2"/>
      <c r="BT386" s="8" t="str">
        <f t="shared" si="102"/>
        <v>+</v>
      </c>
      <c r="BU386" s="2"/>
      <c r="BV386" s="8" t="str">
        <f t="shared" si="103"/>
        <v>+</v>
      </c>
    </row>
    <row r="387" spans="1:74" x14ac:dyDescent="0.25">
      <c r="A387" s="1"/>
      <c r="B387" s="1">
        <v>31929</v>
      </c>
      <c r="C387">
        <v>57.4</v>
      </c>
      <c r="D387" s="1">
        <v>31929</v>
      </c>
      <c r="E387">
        <v>35</v>
      </c>
      <c r="F387">
        <v>50</v>
      </c>
      <c r="G387">
        <v>15</v>
      </c>
      <c r="H387">
        <v>20</v>
      </c>
      <c r="I387">
        <v>61.2</v>
      </c>
      <c r="J387">
        <v>41.2</v>
      </c>
      <c r="L387">
        <v>37.200000000000003</v>
      </c>
      <c r="P387">
        <v>54.7</v>
      </c>
      <c r="AG387" s="1">
        <v>29952</v>
      </c>
      <c r="AH387">
        <v>120.400002</v>
      </c>
      <c r="AI387" s="4">
        <f t="shared" si="90"/>
        <v>-1.7543867379587116E-2</v>
      </c>
      <c r="AJ387" s="4">
        <f t="shared" si="92"/>
        <v>-7.0629106816770995E-2</v>
      </c>
      <c r="AK387">
        <v>37.799999999999997</v>
      </c>
      <c r="AL387">
        <f t="shared" si="93"/>
        <v>53</v>
      </c>
      <c r="AZ387" s="3">
        <v>29921</v>
      </c>
      <c r="BA387" s="2">
        <v>36.1</v>
      </c>
      <c r="BB387" s="2" t="str">
        <f t="shared" si="94"/>
        <v>-</v>
      </c>
      <c r="BC387" s="2">
        <v>32.799999999999997</v>
      </c>
      <c r="BD387" s="8" t="str">
        <f t="shared" si="95"/>
        <v>-</v>
      </c>
      <c r="BE387" s="2">
        <v>36.1</v>
      </c>
      <c r="BF387" s="8" t="str">
        <f t="shared" si="96"/>
        <v>-</v>
      </c>
      <c r="BG387" s="2">
        <v>34.799999999999997</v>
      </c>
      <c r="BH387" s="8" t="str">
        <f t="shared" si="97"/>
        <v>-</v>
      </c>
      <c r="BI387" s="2">
        <v>40.5</v>
      </c>
      <c r="BJ387" s="8" t="str">
        <f t="shared" si="98"/>
        <v>+</v>
      </c>
      <c r="BK387" s="2">
        <v>42.3</v>
      </c>
      <c r="BL387" s="8" t="str">
        <f t="shared" si="99"/>
        <v>-</v>
      </c>
      <c r="BM387" s="2"/>
      <c r="BN387" s="8" t="str">
        <f t="shared" si="100"/>
        <v>+</v>
      </c>
      <c r="BO387" s="2">
        <v>58.4</v>
      </c>
      <c r="BP387" s="8" t="str">
        <f t="shared" si="91"/>
        <v>+</v>
      </c>
      <c r="BQ387" s="2"/>
      <c r="BR387" s="8" t="str">
        <f t="shared" si="101"/>
        <v>+</v>
      </c>
      <c r="BS387" s="2"/>
      <c r="BT387" s="8" t="str">
        <f t="shared" si="102"/>
        <v>+</v>
      </c>
      <c r="BU387" s="2"/>
      <c r="BV387" s="8" t="str">
        <f t="shared" si="103"/>
        <v>+</v>
      </c>
    </row>
    <row r="388" spans="1:74" x14ac:dyDescent="0.25">
      <c r="A388" s="1"/>
      <c r="B388" s="1">
        <v>31898</v>
      </c>
      <c r="C388">
        <v>57.2</v>
      </c>
      <c r="D388" s="1">
        <v>31898</v>
      </c>
      <c r="E388">
        <v>34</v>
      </c>
      <c r="F388">
        <v>55</v>
      </c>
      <c r="G388">
        <v>11</v>
      </c>
      <c r="H388">
        <v>23</v>
      </c>
      <c r="I388">
        <v>63.4</v>
      </c>
      <c r="J388">
        <v>40.1</v>
      </c>
      <c r="L388">
        <v>35.799999999999997</v>
      </c>
      <c r="P388">
        <v>48.8</v>
      </c>
      <c r="AG388" s="1">
        <v>29983</v>
      </c>
      <c r="AH388">
        <v>113.110001</v>
      </c>
      <c r="AI388" s="4">
        <f t="shared" si="90"/>
        <v>-6.0548180057339231E-2</v>
      </c>
      <c r="AJ388" s="4">
        <f t="shared" si="92"/>
        <v>-0.13834084289355247</v>
      </c>
      <c r="AK388">
        <v>38.200000000000003</v>
      </c>
      <c r="AL388">
        <f t="shared" si="93"/>
        <v>49.2</v>
      </c>
      <c r="AZ388" s="3">
        <v>29952</v>
      </c>
      <c r="BA388" s="2">
        <v>37.799999999999997</v>
      </c>
      <c r="BB388" s="2" t="str">
        <f t="shared" si="94"/>
        <v>+</v>
      </c>
      <c r="BC388" s="2">
        <v>39.1</v>
      </c>
      <c r="BD388" s="8" t="str">
        <f t="shared" si="95"/>
        <v>+</v>
      </c>
      <c r="BE388" s="2">
        <v>37.299999999999997</v>
      </c>
      <c r="BF388" s="8" t="str">
        <f t="shared" si="96"/>
        <v>+</v>
      </c>
      <c r="BG388" s="2">
        <v>34</v>
      </c>
      <c r="BH388" s="8" t="str">
        <f t="shared" si="97"/>
        <v>-</v>
      </c>
      <c r="BI388" s="2">
        <v>41.2</v>
      </c>
      <c r="BJ388" s="8" t="str">
        <f t="shared" si="98"/>
        <v>+</v>
      </c>
      <c r="BK388" s="2">
        <v>37.200000000000003</v>
      </c>
      <c r="BL388" s="8" t="str">
        <f t="shared" si="99"/>
        <v>-</v>
      </c>
      <c r="BM388" s="2"/>
      <c r="BN388" s="8" t="str">
        <f t="shared" si="100"/>
        <v>+</v>
      </c>
      <c r="BO388" s="2">
        <v>54.7</v>
      </c>
      <c r="BP388" s="8" t="str">
        <f t="shared" si="91"/>
        <v>-</v>
      </c>
      <c r="BQ388" s="2"/>
      <c r="BR388" s="8" t="str">
        <f t="shared" si="101"/>
        <v>+</v>
      </c>
      <c r="BS388" s="2"/>
      <c r="BT388" s="8" t="str">
        <f t="shared" si="102"/>
        <v>+</v>
      </c>
      <c r="BU388" s="2"/>
      <c r="BV388" s="8" t="str">
        <f t="shared" si="103"/>
        <v>+</v>
      </c>
    </row>
    <row r="389" spans="1:74" x14ac:dyDescent="0.25">
      <c r="A389" s="1"/>
      <c r="B389" s="1">
        <v>31868</v>
      </c>
      <c r="C389">
        <v>55.5</v>
      </c>
      <c r="D389" s="1">
        <v>31868</v>
      </c>
      <c r="E389">
        <v>40</v>
      </c>
      <c r="F389">
        <v>48</v>
      </c>
      <c r="G389">
        <v>12</v>
      </c>
      <c r="H389">
        <v>28</v>
      </c>
      <c r="I389">
        <v>59.8</v>
      </c>
      <c r="J389">
        <v>40.799999999999997</v>
      </c>
      <c r="L389">
        <v>34.700000000000003</v>
      </c>
      <c r="P389">
        <v>45.3</v>
      </c>
      <c r="AG389" s="1">
        <v>30011</v>
      </c>
      <c r="AH389">
        <v>111.959999</v>
      </c>
      <c r="AI389" s="4">
        <f t="shared" ref="AI389:AI452" si="104">(AH389-AH388)/AH388</f>
        <v>-1.0167111571327814E-2</v>
      </c>
      <c r="AJ389" s="4">
        <f t="shared" si="92"/>
        <v>-0.17676471323529414</v>
      </c>
      <c r="AK389">
        <v>38.299999999999997</v>
      </c>
      <c r="AL389">
        <f t="shared" si="93"/>
        <v>48.8</v>
      </c>
      <c r="AZ389" s="3">
        <v>29983</v>
      </c>
      <c r="BA389" s="2">
        <v>38.200000000000003</v>
      </c>
      <c r="BB389" s="2" t="str">
        <f t="shared" si="94"/>
        <v>+</v>
      </c>
      <c r="BC389" s="2">
        <v>39.9</v>
      </c>
      <c r="BD389" s="8" t="str">
        <f t="shared" si="95"/>
        <v>+</v>
      </c>
      <c r="BE389" s="2">
        <v>39</v>
      </c>
      <c r="BF389" s="8" t="str">
        <f t="shared" si="96"/>
        <v>+</v>
      </c>
      <c r="BG389" s="2">
        <v>34.5</v>
      </c>
      <c r="BH389" s="8" t="str">
        <f t="shared" si="97"/>
        <v>+</v>
      </c>
      <c r="BI389" s="2">
        <v>40.1</v>
      </c>
      <c r="BJ389" s="8" t="str">
        <f t="shared" si="98"/>
        <v>-</v>
      </c>
      <c r="BK389" s="2">
        <v>35.799999999999997</v>
      </c>
      <c r="BL389" s="8" t="str">
        <f t="shared" si="99"/>
        <v>-</v>
      </c>
      <c r="BM389" s="2"/>
      <c r="BN389" s="8" t="str">
        <f t="shared" si="100"/>
        <v>+</v>
      </c>
      <c r="BO389" s="2">
        <v>48.8</v>
      </c>
      <c r="BP389" s="8" t="str">
        <f t="shared" si="91"/>
        <v>-</v>
      </c>
      <c r="BQ389" s="2"/>
      <c r="BR389" s="8" t="str">
        <f t="shared" si="101"/>
        <v>+</v>
      </c>
      <c r="BS389" s="2"/>
      <c r="BT389" s="8" t="str">
        <f t="shared" si="102"/>
        <v>+</v>
      </c>
      <c r="BU389" s="2"/>
      <c r="BV389" s="8" t="str">
        <f t="shared" si="103"/>
        <v>+</v>
      </c>
    </row>
    <row r="390" spans="1:74" x14ac:dyDescent="0.25">
      <c r="A390" s="1"/>
      <c r="B390" s="1">
        <v>31837</v>
      </c>
      <c r="C390">
        <v>55</v>
      </c>
      <c r="D390" s="1">
        <v>31837</v>
      </c>
      <c r="E390">
        <v>41</v>
      </c>
      <c r="F390">
        <v>50</v>
      </c>
      <c r="G390">
        <v>9</v>
      </c>
      <c r="H390">
        <v>32</v>
      </c>
      <c r="I390">
        <v>61.6</v>
      </c>
      <c r="J390">
        <v>36.4</v>
      </c>
      <c r="L390">
        <v>31.2</v>
      </c>
      <c r="P390">
        <v>35.4</v>
      </c>
      <c r="AG390" s="1">
        <v>30042</v>
      </c>
      <c r="AH390">
        <v>116.44000200000001</v>
      </c>
      <c r="AI390" s="4">
        <f t="shared" si="104"/>
        <v>4.0014317970831804E-2</v>
      </c>
      <c r="AJ390" s="4">
        <f t="shared" si="92"/>
        <v>-0.12325876249166121</v>
      </c>
      <c r="AK390">
        <v>36.799999999999997</v>
      </c>
      <c r="AL390">
        <f t="shared" si="93"/>
        <v>49.6</v>
      </c>
      <c r="AZ390" s="3">
        <v>30011</v>
      </c>
      <c r="BA390" s="2">
        <v>38.299999999999997</v>
      </c>
      <c r="BB390" s="2" t="str">
        <f t="shared" si="94"/>
        <v>+</v>
      </c>
      <c r="BC390" s="2">
        <v>38.6</v>
      </c>
      <c r="BD390" s="8" t="str">
        <f t="shared" si="95"/>
        <v>-</v>
      </c>
      <c r="BE390" s="2">
        <v>40.1</v>
      </c>
      <c r="BF390" s="8" t="str">
        <f t="shared" si="96"/>
        <v>+</v>
      </c>
      <c r="BG390" s="2">
        <v>35.5</v>
      </c>
      <c r="BH390" s="8" t="str">
        <f t="shared" si="97"/>
        <v>+</v>
      </c>
      <c r="BI390" s="2">
        <v>40.799999999999997</v>
      </c>
      <c r="BJ390" s="8" t="str">
        <f t="shared" si="98"/>
        <v>+</v>
      </c>
      <c r="BK390" s="2">
        <v>34.700000000000003</v>
      </c>
      <c r="BL390" s="8" t="str">
        <f t="shared" si="99"/>
        <v>-</v>
      </c>
      <c r="BM390" s="2"/>
      <c r="BN390" s="8" t="str">
        <f t="shared" si="100"/>
        <v>+</v>
      </c>
      <c r="BO390" s="2">
        <v>45.3</v>
      </c>
      <c r="BP390" s="8" t="str">
        <f t="shared" si="91"/>
        <v>-</v>
      </c>
      <c r="BQ390" s="2"/>
      <c r="BR390" s="8" t="str">
        <f t="shared" si="101"/>
        <v>+</v>
      </c>
      <c r="BS390" s="2"/>
      <c r="BT390" s="8" t="str">
        <f t="shared" si="102"/>
        <v>+</v>
      </c>
      <c r="BU390" s="2"/>
      <c r="BV390" s="8" t="str">
        <f t="shared" si="103"/>
        <v>+</v>
      </c>
    </row>
    <row r="391" spans="1:74" x14ac:dyDescent="0.25">
      <c r="A391" s="1"/>
      <c r="B391" s="1">
        <v>31809</v>
      </c>
      <c r="C391">
        <v>52.6</v>
      </c>
      <c r="D391" s="1">
        <v>31809</v>
      </c>
      <c r="E391">
        <v>33</v>
      </c>
      <c r="F391">
        <v>51</v>
      </c>
      <c r="G391">
        <v>16</v>
      </c>
      <c r="H391">
        <v>17</v>
      </c>
      <c r="I391">
        <v>55.4</v>
      </c>
      <c r="J391">
        <v>38.200000000000003</v>
      </c>
      <c r="L391">
        <v>31.5</v>
      </c>
      <c r="P391">
        <v>35.700000000000003</v>
      </c>
      <c r="AG391" s="1">
        <v>30072</v>
      </c>
      <c r="AH391">
        <v>111.879997</v>
      </c>
      <c r="AI391" s="4">
        <f t="shared" si="104"/>
        <v>-3.9161842336622454E-2</v>
      </c>
      <c r="AJ391" s="4">
        <f t="shared" si="92"/>
        <v>-0.15619578870792039</v>
      </c>
      <c r="AK391">
        <v>37.799999999999997</v>
      </c>
      <c r="AL391">
        <f t="shared" si="93"/>
        <v>51.6</v>
      </c>
      <c r="AZ391" s="3">
        <v>30042</v>
      </c>
      <c r="BA391" s="2">
        <v>36.799999999999997</v>
      </c>
      <c r="BB391" s="2" t="str">
        <f t="shared" si="94"/>
        <v>-</v>
      </c>
      <c r="BC391" s="2">
        <v>40.4</v>
      </c>
      <c r="BD391" s="8" t="str">
        <f t="shared" si="95"/>
        <v>+</v>
      </c>
      <c r="BE391" s="2">
        <v>38</v>
      </c>
      <c r="BF391" s="8" t="str">
        <f t="shared" si="96"/>
        <v>-</v>
      </c>
      <c r="BG391" s="2">
        <v>33.1</v>
      </c>
      <c r="BH391" s="8" t="str">
        <f t="shared" si="97"/>
        <v>-</v>
      </c>
      <c r="BI391" s="2">
        <v>36.4</v>
      </c>
      <c r="BJ391" s="8" t="str">
        <f t="shared" si="98"/>
        <v>-</v>
      </c>
      <c r="BK391" s="2">
        <v>31.2</v>
      </c>
      <c r="BL391" s="8" t="str">
        <f t="shared" si="99"/>
        <v>-</v>
      </c>
      <c r="BM391" s="2"/>
      <c r="BN391" s="8" t="str">
        <f t="shared" si="100"/>
        <v>+</v>
      </c>
      <c r="BO391" s="2">
        <v>35.4</v>
      </c>
      <c r="BP391" s="8" t="str">
        <f t="shared" ref="BP391:BP454" si="105">IF(OR(BO391&gt;BO390,BO391=BO390),"+","-")</f>
        <v>-</v>
      </c>
      <c r="BQ391" s="2"/>
      <c r="BR391" s="8" t="str">
        <f t="shared" si="101"/>
        <v>+</v>
      </c>
      <c r="BS391" s="2"/>
      <c r="BT391" s="8" t="str">
        <f t="shared" si="102"/>
        <v>+</v>
      </c>
      <c r="BU391" s="2"/>
      <c r="BV391" s="8" t="str">
        <f t="shared" si="103"/>
        <v>+</v>
      </c>
    </row>
    <row r="392" spans="1:74" x14ac:dyDescent="0.25">
      <c r="A392" s="1"/>
      <c r="B392" s="1">
        <v>31778</v>
      </c>
      <c r="C392">
        <v>54.9</v>
      </c>
      <c r="D392" s="1">
        <v>31778</v>
      </c>
      <c r="E392">
        <v>40</v>
      </c>
      <c r="F392">
        <v>45</v>
      </c>
      <c r="G392">
        <v>15</v>
      </c>
      <c r="H392">
        <v>25</v>
      </c>
      <c r="I392">
        <v>59.8</v>
      </c>
      <c r="J392">
        <v>42.1</v>
      </c>
      <c r="L392">
        <v>28.8</v>
      </c>
      <c r="P392">
        <v>41.4</v>
      </c>
      <c r="AG392" s="1">
        <v>30103</v>
      </c>
      <c r="AH392">
        <v>109.610001</v>
      </c>
      <c r="AI392" s="4">
        <f t="shared" si="104"/>
        <v>-2.0289560787170972E-2</v>
      </c>
      <c r="AJ392" s="4">
        <f t="shared" si="92"/>
        <v>-0.16462163590921838</v>
      </c>
      <c r="AK392">
        <v>35.5</v>
      </c>
      <c r="AL392">
        <f t="shared" si="93"/>
        <v>53.5</v>
      </c>
      <c r="AZ392" s="3">
        <v>30072</v>
      </c>
      <c r="BA392" s="2">
        <v>37.799999999999997</v>
      </c>
      <c r="BB392" s="2" t="str">
        <f t="shared" si="94"/>
        <v>+</v>
      </c>
      <c r="BC392" s="2">
        <v>40.9</v>
      </c>
      <c r="BD392" s="8" t="str">
        <f t="shared" si="95"/>
        <v>+</v>
      </c>
      <c r="BE392" s="2">
        <v>41.3</v>
      </c>
      <c r="BF392" s="8" t="str">
        <f t="shared" si="96"/>
        <v>+</v>
      </c>
      <c r="BG392" s="2">
        <v>31.7</v>
      </c>
      <c r="BH392" s="8" t="str">
        <f t="shared" si="97"/>
        <v>-</v>
      </c>
      <c r="BI392" s="2">
        <v>38.200000000000003</v>
      </c>
      <c r="BJ392" s="8" t="str">
        <f t="shared" si="98"/>
        <v>+</v>
      </c>
      <c r="BK392" s="2">
        <v>31.5</v>
      </c>
      <c r="BL392" s="8" t="str">
        <f t="shared" si="99"/>
        <v>+</v>
      </c>
      <c r="BM392" s="2"/>
      <c r="BN392" s="8" t="str">
        <f t="shared" si="100"/>
        <v>+</v>
      </c>
      <c r="BO392" s="2">
        <v>35.700000000000003</v>
      </c>
      <c r="BP392" s="8" t="str">
        <f t="shared" si="105"/>
        <v>+</v>
      </c>
      <c r="BQ392" s="2"/>
      <c r="BR392" s="8" t="str">
        <f t="shared" si="101"/>
        <v>+</v>
      </c>
      <c r="BS392" s="2"/>
      <c r="BT392" s="8" t="str">
        <f t="shared" si="102"/>
        <v>+</v>
      </c>
      <c r="BU392" s="2"/>
      <c r="BV392" s="8" t="str">
        <f t="shared" si="103"/>
        <v>+</v>
      </c>
    </row>
    <row r="393" spans="1:74" x14ac:dyDescent="0.25">
      <c r="A393" s="1"/>
      <c r="B393" s="1">
        <v>31747</v>
      </c>
      <c r="C393">
        <v>50.5</v>
      </c>
      <c r="D393" s="1">
        <v>31747</v>
      </c>
      <c r="E393">
        <v>22</v>
      </c>
      <c r="F393">
        <v>55</v>
      </c>
      <c r="G393">
        <v>23</v>
      </c>
      <c r="H393">
        <v>-1</v>
      </c>
      <c r="I393">
        <v>55.4</v>
      </c>
      <c r="J393">
        <v>45.2</v>
      </c>
      <c r="L393">
        <v>29.4</v>
      </c>
      <c r="P393">
        <v>39.6</v>
      </c>
      <c r="AG393" s="1">
        <v>30133</v>
      </c>
      <c r="AH393">
        <v>107.089996</v>
      </c>
      <c r="AI393" s="4">
        <f t="shared" si="104"/>
        <v>-2.2990648453693543E-2</v>
      </c>
      <c r="AJ393" s="4">
        <f t="shared" si="92"/>
        <v>-0.18201957198318927</v>
      </c>
      <c r="AK393">
        <v>38.299999999999997</v>
      </c>
      <c r="AL393">
        <f t="shared" si="93"/>
        <v>50.7</v>
      </c>
      <c r="AZ393" s="3">
        <v>30103</v>
      </c>
      <c r="BA393" s="2">
        <v>35.5</v>
      </c>
      <c r="BB393" s="2" t="str">
        <f t="shared" si="94"/>
        <v>-</v>
      </c>
      <c r="BC393" s="2">
        <v>38.1</v>
      </c>
      <c r="BD393" s="8" t="str">
        <f t="shared" si="95"/>
        <v>-</v>
      </c>
      <c r="BE393" s="2">
        <v>37.200000000000003</v>
      </c>
      <c r="BF393" s="8" t="str">
        <f t="shared" si="96"/>
        <v>-</v>
      </c>
      <c r="BG393" s="2">
        <v>27.8</v>
      </c>
      <c r="BH393" s="8" t="str">
        <f t="shared" si="97"/>
        <v>-</v>
      </c>
      <c r="BI393" s="2">
        <v>42.1</v>
      </c>
      <c r="BJ393" s="8" t="str">
        <f t="shared" si="98"/>
        <v>+</v>
      </c>
      <c r="BK393" s="2">
        <v>28.8</v>
      </c>
      <c r="BL393" s="8" t="str">
        <f t="shared" si="99"/>
        <v>-</v>
      </c>
      <c r="BM393" s="2"/>
      <c r="BN393" s="8" t="str">
        <f t="shared" si="100"/>
        <v>+</v>
      </c>
      <c r="BO393" s="2">
        <v>41.4</v>
      </c>
      <c r="BP393" s="8" t="str">
        <f t="shared" si="105"/>
        <v>+</v>
      </c>
      <c r="BQ393" s="2"/>
      <c r="BR393" s="8" t="str">
        <f t="shared" si="101"/>
        <v>+</v>
      </c>
      <c r="BS393" s="2"/>
      <c r="BT393" s="8" t="str">
        <f t="shared" si="102"/>
        <v>+</v>
      </c>
      <c r="BU393" s="2"/>
      <c r="BV393" s="8" t="str">
        <f t="shared" si="103"/>
        <v>+</v>
      </c>
    </row>
    <row r="394" spans="1:74" x14ac:dyDescent="0.25">
      <c r="A394" s="1"/>
      <c r="B394" s="1">
        <v>31717</v>
      </c>
      <c r="C394">
        <v>51.2</v>
      </c>
      <c r="D394" s="1">
        <v>31717</v>
      </c>
      <c r="E394">
        <v>28</v>
      </c>
      <c r="F394">
        <v>54</v>
      </c>
      <c r="G394">
        <v>18</v>
      </c>
      <c r="H394">
        <v>10</v>
      </c>
      <c r="I394">
        <v>57</v>
      </c>
      <c r="J394">
        <v>45.8</v>
      </c>
      <c r="L394">
        <v>29.5</v>
      </c>
      <c r="P394">
        <v>40.799999999999997</v>
      </c>
      <c r="AG394" s="1">
        <v>30164</v>
      </c>
      <c r="AH394">
        <v>119.510002</v>
      </c>
      <c r="AI394" s="4">
        <f t="shared" si="104"/>
        <v>0.11597727578587266</v>
      </c>
      <c r="AJ394" s="4">
        <f t="shared" si="92"/>
        <v>-2.6712264624869607E-2</v>
      </c>
      <c r="AK394">
        <v>38.4</v>
      </c>
      <c r="AL394">
        <f t="shared" si="93"/>
        <v>46.7</v>
      </c>
      <c r="AZ394" s="3">
        <v>30133</v>
      </c>
      <c r="BA394" s="2">
        <v>38.299999999999997</v>
      </c>
      <c r="BB394" s="2" t="str">
        <f t="shared" si="94"/>
        <v>+</v>
      </c>
      <c r="BC394" s="2">
        <v>42</v>
      </c>
      <c r="BD394" s="8" t="str">
        <f t="shared" si="95"/>
        <v>+</v>
      </c>
      <c r="BE394" s="2">
        <v>39.4</v>
      </c>
      <c r="BF394" s="8" t="str">
        <f t="shared" si="96"/>
        <v>+</v>
      </c>
      <c r="BG394" s="2">
        <v>30.8</v>
      </c>
      <c r="BH394" s="8" t="str">
        <f t="shared" si="97"/>
        <v>+</v>
      </c>
      <c r="BI394" s="2">
        <v>45.2</v>
      </c>
      <c r="BJ394" s="8" t="str">
        <f t="shared" si="98"/>
        <v>+</v>
      </c>
      <c r="BK394" s="2">
        <v>29.4</v>
      </c>
      <c r="BL394" s="8" t="str">
        <f t="shared" si="99"/>
        <v>+</v>
      </c>
      <c r="BM394" s="2"/>
      <c r="BN394" s="8" t="str">
        <f t="shared" si="100"/>
        <v>+</v>
      </c>
      <c r="BO394" s="2">
        <v>39.6</v>
      </c>
      <c r="BP394" s="8" t="str">
        <f t="shared" si="105"/>
        <v>-</v>
      </c>
      <c r="BQ394" s="2"/>
      <c r="BR394" s="8" t="str">
        <f t="shared" si="101"/>
        <v>+</v>
      </c>
      <c r="BS394" s="2"/>
      <c r="BT394" s="8" t="str">
        <f t="shared" si="102"/>
        <v>+</v>
      </c>
      <c r="BU394" s="2"/>
      <c r="BV394" s="8" t="str">
        <f t="shared" si="103"/>
        <v>+</v>
      </c>
    </row>
    <row r="395" spans="1:74" x14ac:dyDescent="0.25">
      <c r="A395" s="1"/>
      <c r="B395" s="1">
        <v>31686</v>
      </c>
      <c r="C395">
        <v>51.2</v>
      </c>
      <c r="D395" s="1">
        <v>31686</v>
      </c>
      <c r="E395">
        <v>22</v>
      </c>
      <c r="F395">
        <v>58</v>
      </c>
      <c r="G395">
        <v>20</v>
      </c>
      <c r="H395">
        <v>2</v>
      </c>
      <c r="I395">
        <v>54.5</v>
      </c>
      <c r="J395">
        <v>45.3</v>
      </c>
      <c r="L395">
        <v>31.6</v>
      </c>
      <c r="P395">
        <v>39.200000000000003</v>
      </c>
      <c r="AG395" s="1">
        <v>30195</v>
      </c>
      <c r="AH395">
        <v>120.41999800000001</v>
      </c>
      <c r="AI395" s="4">
        <f t="shared" si="104"/>
        <v>7.6143919736526046E-3</v>
      </c>
      <c r="AJ395" s="4">
        <f t="shared" si="92"/>
        <v>3.6495076605267684E-2</v>
      </c>
      <c r="AK395">
        <v>38.299999999999997</v>
      </c>
      <c r="AL395">
        <f t="shared" si="93"/>
        <v>48.3</v>
      </c>
      <c r="AZ395" s="3">
        <v>30164</v>
      </c>
      <c r="BA395" s="2">
        <v>38.4</v>
      </c>
      <c r="BB395" s="2" t="str">
        <f t="shared" si="94"/>
        <v>+</v>
      </c>
      <c r="BC395" s="2">
        <v>40.700000000000003</v>
      </c>
      <c r="BD395" s="8" t="str">
        <f t="shared" si="95"/>
        <v>-</v>
      </c>
      <c r="BE395" s="2">
        <v>41.1</v>
      </c>
      <c r="BF395" s="8" t="str">
        <f t="shared" si="96"/>
        <v>+</v>
      </c>
      <c r="BG395" s="2">
        <v>30.5</v>
      </c>
      <c r="BH395" s="8" t="str">
        <f t="shared" si="97"/>
        <v>-</v>
      </c>
      <c r="BI395" s="2">
        <v>45.8</v>
      </c>
      <c r="BJ395" s="8" t="str">
        <f t="shared" si="98"/>
        <v>+</v>
      </c>
      <c r="BK395" s="2">
        <v>29.5</v>
      </c>
      <c r="BL395" s="8" t="str">
        <f t="shared" si="99"/>
        <v>+</v>
      </c>
      <c r="BM395" s="2"/>
      <c r="BN395" s="8" t="str">
        <f t="shared" si="100"/>
        <v>+</v>
      </c>
      <c r="BO395" s="2">
        <v>40.799999999999997</v>
      </c>
      <c r="BP395" s="8" t="str">
        <f t="shared" si="105"/>
        <v>+</v>
      </c>
      <c r="BQ395" s="2"/>
      <c r="BR395" s="8" t="str">
        <f t="shared" si="101"/>
        <v>+</v>
      </c>
      <c r="BS395" s="2"/>
      <c r="BT395" s="8" t="str">
        <f t="shared" si="102"/>
        <v>+</v>
      </c>
      <c r="BU395" s="2"/>
      <c r="BV395" s="8" t="str">
        <f t="shared" si="103"/>
        <v>+</v>
      </c>
    </row>
    <row r="396" spans="1:74" x14ac:dyDescent="0.25">
      <c r="A396" s="1"/>
      <c r="B396" s="1">
        <v>31656</v>
      </c>
      <c r="C396">
        <v>52.4</v>
      </c>
      <c r="D396" s="1">
        <v>31656</v>
      </c>
      <c r="E396">
        <v>35</v>
      </c>
      <c r="F396">
        <v>50</v>
      </c>
      <c r="G396">
        <v>15</v>
      </c>
      <c r="H396">
        <v>20</v>
      </c>
      <c r="I396">
        <v>57.3</v>
      </c>
      <c r="J396">
        <v>45.9</v>
      </c>
      <c r="L396">
        <v>33.6</v>
      </c>
      <c r="P396">
        <v>41.2</v>
      </c>
      <c r="AG396" s="1">
        <v>30225</v>
      </c>
      <c r="AH396">
        <v>133.720001</v>
      </c>
      <c r="AI396" s="4">
        <f t="shared" si="104"/>
        <v>0.11044679638675953</v>
      </c>
      <c r="AJ396" s="4">
        <f t="shared" si="92"/>
        <v>9.7054738674663479E-2</v>
      </c>
      <c r="AK396">
        <v>38.799999999999997</v>
      </c>
      <c r="AL396">
        <f t="shared" si="93"/>
        <v>42.5</v>
      </c>
      <c r="AZ396" s="3">
        <v>30195</v>
      </c>
      <c r="BA396" s="2">
        <v>38.299999999999997</v>
      </c>
      <c r="BB396" s="2" t="str">
        <f t="shared" si="94"/>
        <v>-</v>
      </c>
      <c r="BC396" s="2">
        <v>40.1</v>
      </c>
      <c r="BD396" s="8" t="str">
        <f t="shared" si="95"/>
        <v>-</v>
      </c>
      <c r="BE396" s="2">
        <v>39.9</v>
      </c>
      <c r="BF396" s="8" t="str">
        <f t="shared" si="96"/>
        <v>-</v>
      </c>
      <c r="BG396" s="2">
        <v>31.8</v>
      </c>
      <c r="BH396" s="8" t="str">
        <f t="shared" si="97"/>
        <v>+</v>
      </c>
      <c r="BI396" s="2">
        <v>45.3</v>
      </c>
      <c r="BJ396" s="8" t="str">
        <f t="shared" si="98"/>
        <v>-</v>
      </c>
      <c r="BK396" s="2">
        <v>31.6</v>
      </c>
      <c r="BL396" s="8" t="str">
        <f t="shared" si="99"/>
        <v>+</v>
      </c>
      <c r="BM396" s="2"/>
      <c r="BN396" s="8" t="str">
        <f t="shared" si="100"/>
        <v>+</v>
      </c>
      <c r="BO396" s="2">
        <v>39.200000000000003</v>
      </c>
      <c r="BP396" s="8" t="str">
        <f t="shared" si="105"/>
        <v>-</v>
      </c>
      <c r="BQ396" s="2"/>
      <c r="BR396" s="8" t="str">
        <f t="shared" si="101"/>
        <v>+</v>
      </c>
      <c r="BS396" s="2"/>
      <c r="BT396" s="8" t="str">
        <f t="shared" si="102"/>
        <v>+</v>
      </c>
      <c r="BU396" s="2"/>
      <c r="BV396" s="8" t="str">
        <f t="shared" si="103"/>
        <v>+</v>
      </c>
    </row>
    <row r="397" spans="1:74" x14ac:dyDescent="0.25">
      <c r="A397" s="1"/>
      <c r="B397" s="1">
        <v>31625</v>
      </c>
      <c r="C397">
        <v>52.6</v>
      </c>
      <c r="D397" s="1">
        <v>31625</v>
      </c>
      <c r="E397">
        <v>28</v>
      </c>
      <c r="F397">
        <v>57</v>
      </c>
      <c r="G397">
        <v>15</v>
      </c>
      <c r="H397">
        <v>13</v>
      </c>
      <c r="I397">
        <v>58.4</v>
      </c>
      <c r="J397">
        <v>46.5</v>
      </c>
      <c r="L397">
        <v>32.5</v>
      </c>
      <c r="P397">
        <v>41</v>
      </c>
      <c r="AG397" s="1">
        <v>30256</v>
      </c>
      <c r="AH397">
        <v>138.529999</v>
      </c>
      <c r="AI397" s="4">
        <f t="shared" si="104"/>
        <v>3.5970669787835308E-2</v>
      </c>
      <c r="AJ397" s="4">
        <f t="shared" si="92"/>
        <v>9.6398901407184864E-2</v>
      </c>
      <c r="AK397">
        <v>39.4</v>
      </c>
      <c r="AL397">
        <f t="shared" si="93"/>
        <v>40</v>
      </c>
      <c r="AZ397" s="3">
        <v>30225</v>
      </c>
      <c r="BA397" s="2">
        <v>38.799999999999997</v>
      </c>
      <c r="BB397" s="2" t="str">
        <f t="shared" si="94"/>
        <v>+</v>
      </c>
      <c r="BC397" s="2">
        <v>40.4</v>
      </c>
      <c r="BD397" s="8" t="str">
        <f t="shared" si="95"/>
        <v>+</v>
      </c>
      <c r="BE397" s="2">
        <v>41.3</v>
      </c>
      <c r="BF397" s="8" t="str">
        <f t="shared" si="96"/>
        <v>+</v>
      </c>
      <c r="BG397" s="2">
        <v>30.6</v>
      </c>
      <c r="BH397" s="8" t="str">
        <f t="shared" si="97"/>
        <v>-</v>
      </c>
      <c r="BI397" s="2">
        <v>45.9</v>
      </c>
      <c r="BJ397" s="8" t="str">
        <f t="shared" si="98"/>
        <v>+</v>
      </c>
      <c r="BK397" s="2">
        <v>33.6</v>
      </c>
      <c r="BL397" s="8" t="str">
        <f t="shared" si="99"/>
        <v>+</v>
      </c>
      <c r="BM397" s="2"/>
      <c r="BN397" s="8" t="str">
        <f t="shared" si="100"/>
        <v>+</v>
      </c>
      <c r="BO397" s="2">
        <v>41.2</v>
      </c>
      <c r="BP397" s="8" t="str">
        <f t="shared" si="105"/>
        <v>+</v>
      </c>
      <c r="BQ397" s="2"/>
      <c r="BR397" s="8" t="str">
        <f t="shared" si="101"/>
        <v>+</v>
      </c>
      <c r="BS397" s="2"/>
      <c r="BT397" s="8" t="str">
        <f t="shared" si="102"/>
        <v>+</v>
      </c>
      <c r="BU397" s="2"/>
      <c r="BV397" s="8" t="str">
        <f t="shared" si="103"/>
        <v>+</v>
      </c>
    </row>
    <row r="398" spans="1:74" x14ac:dyDescent="0.25">
      <c r="A398" s="1"/>
      <c r="B398" s="1">
        <v>31594</v>
      </c>
      <c r="C398">
        <v>48</v>
      </c>
      <c r="D398" s="1">
        <v>31594</v>
      </c>
      <c r="E398">
        <v>23</v>
      </c>
      <c r="F398">
        <v>52</v>
      </c>
      <c r="G398">
        <v>25</v>
      </c>
      <c r="H398">
        <v>-2</v>
      </c>
      <c r="I398">
        <v>51.2</v>
      </c>
      <c r="J398">
        <v>46.9</v>
      </c>
      <c r="L398">
        <v>33.6</v>
      </c>
      <c r="P398">
        <v>37.299999999999997</v>
      </c>
      <c r="AG398" s="1">
        <v>30286</v>
      </c>
      <c r="AH398">
        <v>140.63999899999999</v>
      </c>
      <c r="AI398" s="4">
        <f t="shared" si="104"/>
        <v>1.5231357938578959E-2</v>
      </c>
      <c r="AJ398" s="4">
        <f t="shared" si="92"/>
        <v>0.14761318284096642</v>
      </c>
      <c r="AK398">
        <v>39.200000000000003</v>
      </c>
      <c r="AL398">
        <f t="shared" si="93"/>
        <v>36.1</v>
      </c>
      <c r="AZ398" s="3">
        <v>30256</v>
      </c>
      <c r="BA398" s="2">
        <v>39.4</v>
      </c>
      <c r="BB398" s="2" t="str">
        <f t="shared" si="94"/>
        <v>+</v>
      </c>
      <c r="BC398" s="2">
        <v>41.9</v>
      </c>
      <c r="BD398" s="8" t="str">
        <f t="shared" si="95"/>
        <v>+</v>
      </c>
      <c r="BE398" s="2">
        <v>42</v>
      </c>
      <c r="BF398" s="8" t="str">
        <f t="shared" si="96"/>
        <v>+</v>
      </c>
      <c r="BG398" s="2">
        <v>30.6</v>
      </c>
      <c r="BH398" s="8" t="str">
        <f t="shared" si="97"/>
        <v>+</v>
      </c>
      <c r="BI398" s="2">
        <v>46.5</v>
      </c>
      <c r="BJ398" s="8" t="str">
        <f t="shared" si="98"/>
        <v>+</v>
      </c>
      <c r="BK398" s="2">
        <v>32.5</v>
      </c>
      <c r="BL398" s="8" t="str">
        <f t="shared" si="99"/>
        <v>-</v>
      </c>
      <c r="BM398" s="2"/>
      <c r="BN398" s="8" t="str">
        <f t="shared" si="100"/>
        <v>+</v>
      </c>
      <c r="BO398" s="2">
        <v>41</v>
      </c>
      <c r="BP398" s="8" t="str">
        <f t="shared" si="105"/>
        <v>-</v>
      </c>
      <c r="BQ398" s="2"/>
      <c r="BR398" s="8" t="str">
        <f t="shared" si="101"/>
        <v>+</v>
      </c>
      <c r="BS398" s="2"/>
      <c r="BT398" s="8" t="str">
        <f t="shared" si="102"/>
        <v>+</v>
      </c>
      <c r="BU398" s="2"/>
      <c r="BV398" s="8" t="str">
        <f t="shared" si="103"/>
        <v>+</v>
      </c>
    </row>
    <row r="399" spans="1:74" x14ac:dyDescent="0.25">
      <c r="A399" s="1"/>
      <c r="B399" s="1">
        <v>31564</v>
      </c>
      <c r="C399">
        <v>50.5</v>
      </c>
      <c r="D399" s="1">
        <v>31564</v>
      </c>
      <c r="E399">
        <v>27</v>
      </c>
      <c r="F399">
        <v>54</v>
      </c>
      <c r="G399">
        <v>19</v>
      </c>
      <c r="H399">
        <v>8</v>
      </c>
      <c r="I399">
        <v>55.3</v>
      </c>
      <c r="J399">
        <v>48.6</v>
      </c>
      <c r="L399">
        <v>34.700000000000003</v>
      </c>
      <c r="P399">
        <v>39.1</v>
      </c>
      <c r="AG399" s="1">
        <v>30317</v>
      </c>
      <c r="AH399">
        <v>145.300003</v>
      </c>
      <c r="AI399" s="4">
        <f t="shared" si="104"/>
        <v>3.3134272135482701E-2</v>
      </c>
      <c r="AJ399" s="4">
        <f t="shared" si="92"/>
        <v>0.20681063609949113</v>
      </c>
      <c r="AK399">
        <v>42.8</v>
      </c>
      <c r="AL399">
        <f t="shared" si="93"/>
        <v>37.799999999999997</v>
      </c>
      <c r="AZ399" s="3">
        <v>30286</v>
      </c>
      <c r="BA399" s="2">
        <v>39.200000000000003</v>
      </c>
      <c r="BB399" s="2" t="str">
        <f t="shared" si="94"/>
        <v>-</v>
      </c>
      <c r="BC399" s="2">
        <v>41.5</v>
      </c>
      <c r="BD399" s="8" t="str">
        <f t="shared" si="95"/>
        <v>-</v>
      </c>
      <c r="BE399" s="2">
        <v>42.6</v>
      </c>
      <c r="BF399" s="8" t="str">
        <f t="shared" si="96"/>
        <v>+</v>
      </c>
      <c r="BG399" s="2">
        <v>28.2</v>
      </c>
      <c r="BH399" s="8" t="str">
        <f t="shared" si="97"/>
        <v>-</v>
      </c>
      <c r="BI399" s="2">
        <v>46.9</v>
      </c>
      <c r="BJ399" s="8" t="str">
        <f t="shared" si="98"/>
        <v>+</v>
      </c>
      <c r="BK399" s="2">
        <v>33.6</v>
      </c>
      <c r="BL399" s="8" t="str">
        <f t="shared" si="99"/>
        <v>+</v>
      </c>
      <c r="BM399" s="2"/>
      <c r="BN399" s="8" t="str">
        <f t="shared" si="100"/>
        <v>+</v>
      </c>
      <c r="BO399" s="2">
        <v>37.299999999999997</v>
      </c>
      <c r="BP399" s="8" t="str">
        <f t="shared" si="105"/>
        <v>-</v>
      </c>
      <c r="BQ399" s="2"/>
      <c r="BR399" s="8" t="str">
        <f t="shared" si="101"/>
        <v>+</v>
      </c>
      <c r="BS399" s="2"/>
      <c r="BT399" s="8" t="str">
        <f t="shared" si="102"/>
        <v>+</v>
      </c>
      <c r="BU399" s="2"/>
      <c r="BV399" s="8" t="str">
        <f t="shared" si="103"/>
        <v>+</v>
      </c>
    </row>
    <row r="400" spans="1:74" x14ac:dyDescent="0.25">
      <c r="A400" s="1"/>
      <c r="B400" s="1">
        <v>31533</v>
      </c>
      <c r="C400">
        <v>53.4</v>
      </c>
      <c r="D400" s="1">
        <v>31533</v>
      </c>
      <c r="E400">
        <v>34</v>
      </c>
      <c r="F400">
        <v>51</v>
      </c>
      <c r="G400">
        <v>15</v>
      </c>
      <c r="H400">
        <v>19</v>
      </c>
      <c r="I400">
        <v>61.1</v>
      </c>
      <c r="J400">
        <v>46.7</v>
      </c>
      <c r="L400">
        <v>36.299999999999997</v>
      </c>
      <c r="P400">
        <v>43.7</v>
      </c>
      <c r="AG400" s="1">
        <v>30348</v>
      </c>
      <c r="AH400">
        <v>148.05999800000001</v>
      </c>
      <c r="AI400" s="4">
        <f t="shared" si="104"/>
        <v>1.8995147577526225E-2</v>
      </c>
      <c r="AJ400" s="4">
        <f t="shared" ref="AJ400:AJ463" si="106">(AH400-AH388)/AH388</f>
        <v>0.30899121820359643</v>
      </c>
      <c r="AK400">
        <v>46</v>
      </c>
      <c r="AL400">
        <f t="shared" ref="AL400:AL463" si="107">AK388</f>
        <v>38.200000000000003</v>
      </c>
      <c r="AZ400" s="3">
        <v>30317</v>
      </c>
      <c r="BA400" s="2">
        <v>42.8</v>
      </c>
      <c r="BB400" s="2" t="str">
        <f t="shared" si="94"/>
        <v>+</v>
      </c>
      <c r="BC400" s="2">
        <v>46</v>
      </c>
      <c r="BD400" s="8" t="str">
        <f t="shared" si="95"/>
        <v>+</v>
      </c>
      <c r="BE400" s="2">
        <v>44</v>
      </c>
      <c r="BF400" s="8" t="str">
        <f t="shared" si="96"/>
        <v>+</v>
      </c>
      <c r="BG400" s="2">
        <v>36.299999999999997</v>
      </c>
      <c r="BH400" s="8" t="str">
        <f t="shared" si="97"/>
        <v>+</v>
      </c>
      <c r="BI400" s="2">
        <v>48.6</v>
      </c>
      <c r="BJ400" s="8" t="str">
        <f t="shared" si="98"/>
        <v>+</v>
      </c>
      <c r="BK400" s="2">
        <v>34.700000000000003</v>
      </c>
      <c r="BL400" s="8" t="str">
        <f t="shared" si="99"/>
        <v>+</v>
      </c>
      <c r="BM400" s="2"/>
      <c r="BN400" s="8" t="str">
        <f t="shared" si="100"/>
        <v>+</v>
      </c>
      <c r="BO400" s="2">
        <v>39.1</v>
      </c>
      <c r="BP400" s="8" t="str">
        <f t="shared" si="105"/>
        <v>+</v>
      </c>
      <c r="BQ400" s="2"/>
      <c r="BR400" s="8" t="str">
        <f t="shared" si="101"/>
        <v>+</v>
      </c>
      <c r="BS400" s="2"/>
      <c r="BT400" s="8" t="str">
        <f t="shared" si="102"/>
        <v>+</v>
      </c>
      <c r="BU400" s="2"/>
      <c r="BV400" s="8" t="str">
        <f t="shared" si="103"/>
        <v>+</v>
      </c>
    </row>
    <row r="401" spans="1:74" x14ac:dyDescent="0.25">
      <c r="A401" s="1"/>
      <c r="B401" s="1">
        <v>31503</v>
      </c>
      <c r="C401">
        <v>49.7</v>
      </c>
      <c r="D401" s="1">
        <v>31503</v>
      </c>
      <c r="E401">
        <v>37</v>
      </c>
      <c r="F401">
        <v>45</v>
      </c>
      <c r="G401">
        <v>18</v>
      </c>
      <c r="H401">
        <v>19</v>
      </c>
      <c r="I401">
        <v>54.4</v>
      </c>
      <c r="J401">
        <v>49.9</v>
      </c>
      <c r="L401">
        <v>40.1</v>
      </c>
      <c r="P401">
        <v>48.7</v>
      </c>
      <c r="AG401" s="1">
        <v>30376</v>
      </c>
      <c r="AH401">
        <v>152.96000699999999</v>
      </c>
      <c r="AI401" s="4">
        <f t="shared" si="104"/>
        <v>3.3094752574560904E-2</v>
      </c>
      <c r="AJ401" s="4">
        <f t="shared" si="106"/>
        <v>0.3662022898017353</v>
      </c>
      <c r="AK401">
        <v>54.4</v>
      </c>
      <c r="AL401">
        <f t="shared" si="107"/>
        <v>38.299999999999997</v>
      </c>
      <c r="AZ401" s="3">
        <v>30348</v>
      </c>
      <c r="BA401" s="2">
        <v>46</v>
      </c>
      <c r="BB401" s="2" t="str">
        <f t="shared" si="94"/>
        <v>+</v>
      </c>
      <c r="BC401" s="2">
        <v>50.3</v>
      </c>
      <c r="BD401" s="8" t="str">
        <f t="shared" si="95"/>
        <v>+</v>
      </c>
      <c r="BE401" s="2">
        <v>50.8</v>
      </c>
      <c r="BF401" s="8" t="str">
        <f t="shared" si="96"/>
        <v>+</v>
      </c>
      <c r="BG401" s="2">
        <v>37.700000000000003</v>
      </c>
      <c r="BH401" s="8" t="str">
        <f t="shared" si="97"/>
        <v>+</v>
      </c>
      <c r="BI401" s="2">
        <v>46.7</v>
      </c>
      <c r="BJ401" s="8" t="str">
        <f t="shared" si="98"/>
        <v>-</v>
      </c>
      <c r="BK401" s="2">
        <v>36.299999999999997</v>
      </c>
      <c r="BL401" s="8" t="str">
        <f t="shared" si="99"/>
        <v>+</v>
      </c>
      <c r="BM401" s="2"/>
      <c r="BN401" s="8" t="str">
        <f t="shared" si="100"/>
        <v>+</v>
      </c>
      <c r="BO401" s="2">
        <v>43.7</v>
      </c>
      <c r="BP401" s="8" t="str">
        <f t="shared" si="105"/>
        <v>+</v>
      </c>
      <c r="BQ401" s="2"/>
      <c r="BR401" s="8" t="str">
        <f t="shared" si="101"/>
        <v>+</v>
      </c>
      <c r="BS401" s="2"/>
      <c r="BT401" s="8" t="str">
        <f t="shared" si="102"/>
        <v>+</v>
      </c>
      <c r="BU401" s="2"/>
      <c r="BV401" s="8" t="str">
        <f t="shared" si="103"/>
        <v>+</v>
      </c>
    </row>
    <row r="402" spans="1:74" x14ac:dyDescent="0.25">
      <c r="A402" s="1"/>
      <c r="B402" s="1">
        <v>31472</v>
      </c>
      <c r="C402">
        <v>51</v>
      </c>
      <c r="D402" s="1">
        <v>31472</v>
      </c>
      <c r="E402">
        <v>33</v>
      </c>
      <c r="F402">
        <v>53</v>
      </c>
      <c r="G402">
        <v>14</v>
      </c>
      <c r="H402">
        <v>19</v>
      </c>
      <c r="I402">
        <v>54.5</v>
      </c>
      <c r="J402">
        <v>50.8</v>
      </c>
      <c r="L402">
        <v>44.2</v>
      </c>
      <c r="P402">
        <v>47.9</v>
      </c>
      <c r="AG402" s="1">
        <v>30407</v>
      </c>
      <c r="AH402">
        <v>164.429993</v>
      </c>
      <c r="AI402" s="4">
        <f t="shared" si="104"/>
        <v>7.4986829727328702E-2</v>
      </c>
      <c r="AJ402" s="4">
        <f t="shared" si="106"/>
        <v>0.4121435088948211</v>
      </c>
      <c r="AK402">
        <v>53.9</v>
      </c>
      <c r="AL402">
        <f t="shared" si="107"/>
        <v>36.799999999999997</v>
      </c>
      <c r="AZ402" s="3">
        <v>30376</v>
      </c>
      <c r="BA402" s="2">
        <v>54.4</v>
      </c>
      <c r="BB402" s="2" t="str">
        <f t="shared" si="94"/>
        <v>+</v>
      </c>
      <c r="BC402" s="2">
        <v>60.6</v>
      </c>
      <c r="BD402" s="8" t="str">
        <f t="shared" si="95"/>
        <v>+</v>
      </c>
      <c r="BE402" s="2">
        <v>61.1</v>
      </c>
      <c r="BF402" s="8" t="str">
        <f t="shared" si="96"/>
        <v>+</v>
      </c>
      <c r="BG402" s="2">
        <v>47.4</v>
      </c>
      <c r="BH402" s="8" t="str">
        <f t="shared" si="97"/>
        <v>+</v>
      </c>
      <c r="BI402" s="2">
        <v>49.9</v>
      </c>
      <c r="BJ402" s="8" t="str">
        <f t="shared" si="98"/>
        <v>+</v>
      </c>
      <c r="BK402" s="2">
        <v>40.1</v>
      </c>
      <c r="BL402" s="8" t="str">
        <f t="shared" si="99"/>
        <v>+</v>
      </c>
      <c r="BM402" s="2"/>
      <c r="BN402" s="8" t="str">
        <f t="shared" si="100"/>
        <v>+</v>
      </c>
      <c r="BO402" s="2">
        <v>48.7</v>
      </c>
      <c r="BP402" s="8" t="str">
        <f t="shared" si="105"/>
        <v>+</v>
      </c>
      <c r="BQ402" s="2"/>
      <c r="BR402" s="8" t="str">
        <f t="shared" si="101"/>
        <v>+</v>
      </c>
      <c r="BS402" s="2"/>
      <c r="BT402" s="8" t="str">
        <f t="shared" si="102"/>
        <v>+</v>
      </c>
      <c r="BU402" s="2"/>
      <c r="BV402" s="8" t="str">
        <f t="shared" si="103"/>
        <v>+</v>
      </c>
    </row>
    <row r="403" spans="1:74" x14ac:dyDescent="0.25">
      <c r="A403" s="1"/>
      <c r="B403" s="1">
        <v>31444</v>
      </c>
      <c r="C403">
        <v>51</v>
      </c>
      <c r="D403" s="1">
        <v>31444</v>
      </c>
      <c r="E403">
        <v>35</v>
      </c>
      <c r="F403">
        <v>53</v>
      </c>
      <c r="G403">
        <v>12</v>
      </c>
      <c r="H403">
        <v>23</v>
      </c>
      <c r="I403">
        <v>57.1</v>
      </c>
      <c r="J403">
        <v>52.7</v>
      </c>
      <c r="L403">
        <v>46</v>
      </c>
      <c r="P403">
        <v>55.6</v>
      </c>
      <c r="AG403" s="1">
        <v>30437</v>
      </c>
      <c r="AH403">
        <v>162.38999899999999</v>
      </c>
      <c r="AI403" s="4">
        <f t="shared" si="104"/>
        <v>-1.2406459203583419E-2</v>
      </c>
      <c r="AJ403" s="4">
        <f t="shared" si="106"/>
        <v>0.45146588625668255</v>
      </c>
      <c r="AK403">
        <v>54.2</v>
      </c>
      <c r="AL403">
        <f t="shared" si="107"/>
        <v>37.799999999999997</v>
      </c>
      <c r="AZ403" s="3">
        <v>30407</v>
      </c>
      <c r="BA403" s="2">
        <v>53.9</v>
      </c>
      <c r="BB403" s="2" t="str">
        <f t="shared" si="94"/>
        <v>-</v>
      </c>
      <c r="BC403" s="2">
        <v>60.8</v>
      </c>
      <c r="BD403" s="8" t="str">
        <f t="shared" si="95"/>
        <v>+</v>
      </c>
      <c r="BE403" s="2">
        <v>58.4</v>
      </c>
      <c r="BF403" s="8" t="str">
        <f t="shared" si="96"/>
        <v>-</v>
      </c>
      <c r="BG403" s="2">
        <v>45.1</v>
      </c>
      <c r="BH403" s="8" t="str">
        <f t="shared" si="97"/>
        <v>-</v>
      </c>
      <c r="BI403" s="2">
        <v>50.8</v>
      </c>
      <c r="BJ403" s="8" t="str">
        <f t="shared" si="98"/>
        <v>+</v>
      </c>
      <c r="BK403" s="2">
        <v>44.2</v>
      </c>
      <c r="BL403" s="8" t="str">
        <f t="shared" si="99"/>
        <v>+</v>
      </c>
      <c r="BM403" s="2"/>
      <c r="BN403" s="8" t="str">
        <f t="shared" si="100"/>
        <v>+</v>
      </c>
      <c r="BO403" s="2">
        <v>47.9</v>
      </c>
      <c r="BP403" s="8" t="str">
        <f t="shared" si="105"/>
        <v>-</v>
      </c>
      <c r="BQ403" s="2"/>
      <c r="BR403" s="8" t="str">
        <f t="shared" si="101"/>
        <v>+</v>
      </c>
      <c r="BS403" s="2"/>
      <c r="BT403" s="8" t="str">
        <f t="shared" si="102"/>
        <v>+</v>
      </c>
      <c r="BU403" s="2"/>
      <c r="BV403" s="8" t="str">
        <f t="shared" si="103"/>
        <v>+</v>
      </c>
    </row>
    <row r="404" spans="1:74" x14ac:dyDescent="0.25">
      <c r="A404" s="1"/>
      <c r="B404" s="1">
        <v>31413</v>
      </c>
      <c r="C404">
        <v>51.2</v>
      </c>
      <c r="D404" s="1">
        <v>31413</v>
      </c>
      <c r="E404">
        <v>34</v>
      </c>
      <c r="F404">
        <v>48</v>
      </c>
      <c r="G404">
        <v>18</v>
      </c>
      <c r="H404">
        <v>16</v>
      </c>
      <c r="I404">
        <v>56.7</v>
      </c>
      <c r="J404">
        <v>51.9</v>
      </c>
      <c r="L404">
        <v>45.7</v>
      </c>
      <c r="P404">
        <v>60.3</v>
      </c>
      <c r="AG404" s="1">
        <v>30468</v>
      </c>
      <c r="AH404">
        <v>167.63999899999999</v>
      </c>
      <c r="AI404" s="4">
        <f t="shared" si="104"/>
        <v>3.2329577143479137E-2</v>
      </c>
      <c r="AJ404" s="4">
        <f t="shared" si="106"/>
        <v>0.52942247487070082</v>
      </c>
      <c r="AK404">
        <v>56.1</v>
      </c>
      <c r="AL404">
        <f t="shared" si="107"/>
        <v>35.5</v>
      </c>
      <c r="AZ404" s="3">
        <v>30437</v>
      </c>
      <c r="BA404" s="2">
        <v>54.2</v>
      </c>
      <c r="BB404" s="2" t="str">
        <f t="shared" si="94"/>
        <v>+</v>
      </c>
      <c r="BC404" s="2">
        <v>59.4</v>
      </c>
      <c r="BD404" s="8" t="str">
        <f t="shared" si="95"/>
        <v>-</v>
      </c>
      <c r="BE404" s="2">
        <v>58.2</v>
      </c>
      <c r="BF404" s="8" t="str">
        <f t="shared" si="96"/>
        <v>-</v>
      </c>
      <c r="BG404" s="2">
        <v>46.4</v>
      </c>
      <c r="BH404" s="8" t="str">
        <f t="shared" si="97"/>
        <v>+</v>
      </c>
      <c r="BI404" s="2">
        <v>52.7</v>
      </c>
      <c r="BJ404" s="8" t="str">
        <f t="shared" si="98"/>
        <v>+</v>
      </c>
      <c r="BK404" s="2">
        <v>46</v>
      </c>
      <c r="BL404" s="8" t="str">
        <f t="shared" si="99"/>
        <v>+</v>
      </c>
      <c r="BM404" s="2"/>
      <c r="BN404" s="8" t="str">
        <f t="shared" si="100"/>
        <v>+</v>
      </c>
      <c r="BO404" s="2">
        <v>55.6</v>
      </c>
      <c r="BP404" s="8" t="str">
        <f t="shared" si="105"/>
        <v>+</v>
      </c>
      <c r="BQ404" s="2"/>
      <c r="BR404" s="8" t="str">
        <f t="shared" si="101"/>
        <v>+</v>
      </c>
      <c r="BS404" s="2"/>
      <c r="BT404" s="8" t="str">
        <f t="shared" si="102"/>
        <v>+</v>
      </c>
      <c r="BU404" s="2"/>
      <c r="BV404" s="8" t="str">
        <f t="shared" si="103"/>
        <v>+</v>
      </c>
    </row>
    <row r="405" spans="1:74" x14ac:dyDescent="0.25">
      <c r="A405" s="1"/>
      <c r="B405" s="1">
        <v>31382</v>
      </c>
      <c r="C405">
        <v>50.7</v>
      </c>
      <c r="D405" s="1">
        <v>31382</v>
      </c>
      <c r="E405">
        <v>26</v>
      </c>
      <c r="F405">
        <v>46</v>
      </c>
      <c r="G405">
        <v>28</v>
      </c>
      <c r="H405">
        <v>-2</v>
      </c>
      <c r="I405">
        <v>54.8</v>
      </c>
      <c r="J405">
        <v>56.8</v>
      </c>
      <c r="L405">
        <v>45.7</v>
      </c>
      <c r="P405">
        <v>61.5</v>
      </c>
      <c r="AG405" s="1">
        <v>30498</v>
      </c>
      <c r="AH405">
        <v>162.55999800000001</v>
      </c>
      <c r="AI405" s="4">
        <f t="shared" si="104"/>
        <v>-3.0303036448956207E-2</v>
      </c>
      <c r="AJ405" s="4">
        <f t="shared" si="106"/>
        <v>0.5179755726202474</v>
      </c>
      <c r="AK405">
        <v>57.5</v>
      </c>
      <c r="AL405">
        <f t="shared" si="107"/>
        <v>38.299999999999997</v>
      </c>
      <c r="AZ405" s="3">
        <v>30468</v>
      </c>
      <c r="BA405" s="2">
        <v>56.1</v>
      </c>
      <c r="BB405" s="2" t="str">
        <f t="shared" si="94"/>
        <v>+</v>
      </c>
      <c r="BC405" s="2">
        <v>61.8</v>
      </c>
      <c r="BD405" s="8" t="str">
        <f t="shared" si="95"/>
        <v>+</v>
      </c>
      <c r="BE405" s="2">
        <v>61.5</v>
      </c>
      <c r="BF405" s="8" t="str">
        <f t="shared" si="96"/>
        <v>+</v>
      </c>
      <c r="BG405" s="2">
        <v>49.2</v>
      </c>
      <c r="BH405" s="8" t="str">
        <f t="shared" si="97"/>
        <v>+</v>
      </c>
      <c r="BI405" s="2">
        <v>51.9</v>
      </c>
      <c r="BJ405" s="8" t="str">
        <f t="shared" si="98"/>
        <v>-</v>
      </c>
      <c r="BK405" s="2">
        <v>45.7</v>
      </c>
      <c r="BL405" s="8" t="str">
        <f t="shared" si="99"/>
        <v>-</v>
      </c>
      <c r="BM405" s="2"/>
      <c r="BN405" s="8" t="str">
        <f t="shared" si="100"/>
        <v>+</v>
      </c>
      <c r="BO405" s="2">
        <v>60.3</v>
      </c>
      <c r="BP405" s="8" t="str">
        <f t="shared" si="105"/>
        <v>+</v>
      </c>
      <c r="BQ405" s="2"/>
      <c r="BR405" s="8" t="str">
        <f t="shared" si="101"/>
        <v>+</v>
      </c>
      <c r="BS405" s="2"/>
      <c r="BT405" s="8" t="str">
        <f t="shared" si="102"/>
        <v>+</v>
      </c>
      <c r="BU405" s="2"/>
      <c r="BV405" s="8" t="str">
        <f t="shared" si="103"/>
        <v>+</v>
      </c>
    </row>
    <row r="406" spans="1:74" x14ac:dyDescent="0.25">
      <c r="A406" s="1"/>
      <c r="B406" s="1">
        <v>31352</v>
      </c>
      <c r="C406">
        <v>52</v>
      </c>
      <c r="D406" s="1">
        <v>31352</v>
      </c>
      <c r="E406">
        <v>26</v>
      </c>
      <c r="F406">
        <v>58</v>
      </c>
      <c r="G406">
        <v>16</v>
      </c>
      <c r="H406">
        <v>10</v>
      </c>
      <c r="I406">
        <v>57.2</v>
      </c>
      <c r="J406">
        <v>58.9</v>
      </c>
      <c r="L406">
        <v>50.8</v>
      </c>
      <c r="P406">
        <v>63.2</v>
      </c>
      <c r="AG406" s="1">
        <v>30529</v>
      </c>
      <c r="AH406">
        <v>164.39999399999999</v>
      </c>
      <c r="AI406" s="4">
        <f t="shared" si="104"/>
        <v>1.131887317075376E-2</v>
      </c>
      <c r="AJ406" s="4">
        <f t="shared" si="106"/>
        <v>0.3756170299453262</v>
      </c>
      <c r="AK406">
        <v>63.6</v>
      </c>
      <c r="AL406">
        <f t="shared" si="107"/>
        <v>38.4</v>
      </c>
      <c r="AZ406" s="3">
        <v>30498</v>
      </c>
      <c r="BA406" s="2">
        <v>57.5</v>
      </c>
      <c r="BB406" s="2" t="str">
        <f t="shared" si="94"/>
        <v>+</v>
      </c>
      <c r="BC406" s="2">
        <v>62.3</v>
      </c>
      <c r="BD406" s="8" t="str">
        <f t="shared" si="95"/>
        <v>+</v>
      </c>
      <c r="BE406" s="2">
        <v>63.2</v>
      </c>
      <c r="BF406" s="8" t="str">
        <f t="shared" si="96"/>
        <v>+</v>
      </c>
      <c r="BG406" s="2">
        <v>49.7</v>
      </c>
      <c r="BH406" s="8" t="str">
        <f t="shared" si="97"/>
        <v>+</v>
      </c>
      <c r="BI406" s="2">
        <v>56.8</v>
      </c>
      <c r="BJ406" s="8" t="str">
        <f t="shared" si="98"/>
        <v>+</v>
      </c>
      <c r="BK406" s="2">
        <v>45.7</v>
      </c>
      <c r="BL406" s="8" t="str">
        <f t="shared" si="99"/>
        <v>+</v>
      </c>
      <c r="BM406" s="2"/>
      <c r="BN406" s="8" t="str">
        <f t="shared" si="100"/>
        <v>+</v>
      </c>
      <c r="BO406" s="2">
        <v>61.5</v>
      </c>
      <c r="BP406" s="8" t="str">
        <f t="shared" si="105"/>
        <v>+</v>
      </c>
      <c r="BQ406" s="2"/>
      <c r="BR406" s="8" t="str">
        <f t="shared" si="101"/>
        <v>+</v>
      </c>
      <c r="BS406" s="2"/>
      <c r="BT406" s="8" t="str">
        <f t="shared" si="102"/>
        <v>+</v>
      </c>
      <c r="BU406" s="2"/>
      <c r="BV406" s="8" t="str">
        <f t="shared" si="103"/>
        <v>+</v>
      </c>
    </row>
    <row r="407" spans="1:74" x14ac:dyDescent="0.25">
      <c r="A407" s="1"/>
      <c r="B407" s="1">
        <v>31321</v>
      </c>
      <c r="C407">
        <v>50.9</v>
      </c>
      <c r="D407" s="1">
        <v>31321</v>
      </c>
      <c r="E407">
        <v>27</v>
      </c>
      <c r="F407">
        <v>46</v>
      </c>
      <c r="G407">
        <v>27</v>
      </c>
      <c r="H407">
        <v>0</v>
      </c>
      <c r="I407">
        <v>53.4</v>
      </c>
      <c r="J407">
        <v>60.2</v>
      </c>
      <c r="L407">
        <v>49.3</v>
      </c>
      <c r="P407">
        <v>69.400000000000006</v>
      </c>
      <c r="AG407" s="1">
        <v>30560</v>
      </c>
      <c r="AH407">
        <v>166.070007</v>
      </c>
      <c r="AI407" s="4">
        <f t="shared" si="104"/>
        <v>1.0158230297745702E-2</v>
      </c>
      <c r="AJ407" s="4">
        <f t="shared" si="106"/>
        <v>0.37908993321856721</v>
      </c>
      <c r="AK407">
        <v>63.1</v>
      </c>
      <c r="AL407">
        <f t="shared" si="107"/>
        <v>38.299999999999997</v>
      </c>
      <c r="AZ407" s="3">
        <v>30529</v>
      </c>
      <c r="BA407" s="2">
        <v>63.6</v>
      </c>
      <c r="BB407" s="2" t="str">
        <f t="shared" si="94"/>
        <v>+</v>
      </c>
      <c r="BC407" s="2">
        <v>70.3</v>
      </c>
      <c r="BD407" s="8" t="str">
        <f t="shared" si="95"/>
        <v>+</v>
      </c>
      <c r="BE407" s="2">
        <v>71.5</v>
      </c>
      <c r="BF407" s="8" t="str">
        <f t="shared" si="96"/>
        <v>+</v>
      </c>
      <c r="BG407" s="2">
        <v>53.7</v>
      </c>
      <c r="BH407" s="8" t="str">
        <f t="shared" si="97"/>
        <v>+</v>
      </c>
      <c r="BI407" s="2">
        <v>58.9</v>
      </c>
      <c r="BJ407" s="8" t="str">
        <f t="shared" si="98"/>
        <v>+</v>
      </c>
      <c r="BK407" s="2">
        <v>50.8</v>
      </c>
      <c r="BL407" s="8" t="str">
        <f t="shared" si="99"/>
        <v>+</v>
      </c>
      <c r="BM407" s="2"/>
      <c r="BN407" s="8" t="str">
        <f t="shared" si="100"/>
        <v>+</v>
      </c>
      <c r="BO407" s="2">
        <v>63.2</v>
      </c>
      <c r="BP407" s="8" t="str">
        <f t="shared" si="105"/>
        <v>+</v>
      </c>
      <c r="BQ407" s="2"/>
      <c r="BR407" s="8" t="str">
        <f t="shared" si="101"/>
        <v>+</v>
      </c>
      <c r="BS407" s="2"/>
      <c r="BT407" s="8" t="str">
        <f t="shared" si="102"/>
        <v>+</v>
      </c>
      <c r="BU407" s="2"/>
      <c r="BV407" s="8" t="str">
        <f t="shared" si="103"/>
        <v>+</v>
      </c>
    </row>
    <row r="408" spans="1:74" x14ac:dyDescent="0.25">
      <c r="A408" s="1"/>
      <c r="B408" s="1">
        <v>31291</v>
      </c>
      <c r="C408">
        <v>49.9</v>
      </c>
      <c r="D408" s="1">
        <v>31291</v>
      </c>
      <c r="E408">
        <v>34</v>
      </c>
      <c r="F408">
        <v>46</v>
      </c>
      <c r="G408">
        <v>20</v>
      </c>
      <c r="H408">
        <v>14</v>
      </c>
      <c r="I408">
        <v>54.6</v>
      </c>
      <c r="J408">
        <v>60.7</v>
      </c>
      <c r="L408">
        <v>48.6</v>
      </c>
      <c r="P408">
        <v>68</v>
      </c>
      <c r="AG408" s="1">
        <v>30590</v>
      </c>
      <c r="AH408">
        <v>163.550003</v>
      </c>
      <c r="AI408" s="4">
        <f t="shared" si="104"/>
        <v>-1.5174347526823432E-2</v>
      </c>
      <c r="AJ408" s="4">
        <f t="shared" si="106"/>
        <v>0.22307808687497699</v>
      </c>
      <c r="AK408">
        <v>62.5</v>
      </c>
      <c r="AL408">
        <f t="shared" si="107"/>
        <v>38.799999999999997</v>
      </c>
      <c r="AZ408" s="3">
        <v>30560</v>
      </c>
      <c r="BA408" s="2">
        <v>63.1</v>
      </c>
      <c r="BB408" s="2" t="str">
        <f t="shared" si="94"/>
        <v>-</v>
      </c>
      <c r="BC408" s="2">
        <v>68.099999999999994</v>
      </c>
      <c r="BD408" s="8" t="str">
        <f t="shared" si="95"/>
        <v>-</v>
      </c>
      <c r="BE408" s="2">
        <v>69.900000000000006</v>
      </c>
      <c r="BF408" s="8" t="str">
        <f t="shared" si="96"/>
        <v>-</v>
      </c>
      <c r="BG408" s="2">
        <v>56</v>
      </c>
      <c r="BH408" s="8" t="str">
        <f t="shared" si="97"/>
        <v>+</v>
      </c>
      <c r="BI408" s="2">
        <v>60.2</v>
      </c>
      <c r="BJ408" s="8" t="str">
        <f t="shared" si="98"/>
        <v>+</v>
      </c>
      <c r="BK408" s="2">
        <v>49.3</v>
      </c>
      <c r="BL408" s="8" t="str">
        <f t="shared" si="99"/>
        <v>-</v>
      </c>
      <c r="BM408" s="2"/>
      <c r="BN408" s="8" t="str">
        <f t="shared" si="100"/>
        <v>+</v>
      </c>
      <c r="BO408" s="2">
        <v>69.400000000000006</v>
      </c>
      <c r="BP408" s="8" t="str">
        <f t="shared" si="105"/>
        <v>+</v>
      </c>
      <c r="BQ408" s="2"/>
      <c r="BR408" s="8" t="str">
        <f t="shared" si="101"/>
        <v>+</v>
      </c>
      <c r="BS408" s="2"/>
      <c r="BT408" s="8" t="str">
        <f t="shared" si="102"/>
        <v>+</v>
      </c>
      <c r="BU408" s="2"/>
      <c r="BV408" s="8" t="str">
        <f t="shared" si="103"/>
        <v>+</v>
      </c>
    </row>
    <row r="409" spans="1:74" x14ac:dyDescent="0.25">
      <c r="A409" s="1"/>
      <c r="B409" s="1">
        <v>31260</v>
      </c>
      <c r="C409">
        <v>47.7</v>
      </c>
      <c r="D409" s="1">
        <v>31260</v>
      </c>
      <c r="E409">
        <v>26</v>
      </c>
      <c r="F409">
        <v>48</v>
      </c>
      <c r="G409">
        <v>26</v>
      </c>
      <c r="H409">
        <v>0</v>
      </c>
      <c r="I409">
        <v>51.8</v>
      </c>
      <c r="J409">
        <v>62.8</v>
      </c>
      <c r="L409">
        <v>52.1</v>
      </c>
      <c r="P409">
        <v>69.3</v>
      </c>
      <c r="AG409" s="1">
        <v>30621</v>
      </c>
      <c r="AH409">
        <v>166.39999399999999</v>
      </c>
      <c r="AI409" s="4">
        <f t="shared" si="104"/>
        <v>1.7425808301574832E-2</v>
      </c>
      <c r="AJ409" s="4">
        <f t="shared" si="106"/>
        <v>0.20118382445090457</v>
      </c>
      <c r="AK409">
        <v>64.400000000000006</v>
      </c>
      <c r="AL409">
        <f t="shared" si="107"/>
        <v>39.4</v>
      </c>
      <c r="AZ409" s="3">
        <v>30590</v>
      </c>
      <c r="BA409" s="2">
        <v>62.5</v>
      </c>
      <c r="BB409" s="2" t="str">
        <f t="shared" si="94"/>
        <v>-</v>
      </c>
      <c r="BC409" s="2">
        <v>66.900000000000006</v>
      </c>
      <c r="BD409" s="8" t="str">
        <f t="shared" si="95"/>
        <v>-</v>
      </c>
      <c r="BE409" s="2">
        <v>67.8</v>
      </c>
      <c r="BF409" s="8" t="str">
        <f t="shared" si="96"/>
        <v>-</v>
      </c>
      <c r="BG409" s="2">
        <v>57.8</v>
      </c>
      <c r="BH409" s="8" t="str">
        <f t="shared" si="97"/>
        <v>+</v>
      </c>
      <c r="BI409" s="2">
        <v>60.7</v>
      </c>
      <c r="BJ409" s="8" t="str">
        <f t="shared" si="98"/>
        <v>+</v>
      </c>
      <c r="BK409" s="2">
        <v>48.6</v>
      </c>
      <c r="BL409" s="8" t="str">
        <f t="shared" si="99"/>
        <v>-</v>
      </c>
      <c r="BM409" s="2"/>
      <c r="BN409" s="8" t="str">
        <f t="shared" si="100"/>
        <v>+</v>
      </c>
      <c r="BO409" s="2">
        <v>68</v>
      </c>
      <c r="BP409" s="8" t="str">
        <f t="shared" si="105"/>
        <v>-</v>
      </c>
      <c r="BQ409" s="2"/>
      <c r="BR409" s="8" t="str">
        <f t="shared" si="101"/>
        <v>+</v>
      </c>
      <c r="BS409" s="2"/>
      <c r="BT409" s="8" t="str">
        <f t="shared" si="102"/>
        <v>+</v>
      </c>
      <c r="BU409" s="2"/>
      <c r="BV409" s="8" t="str">
        <f t="shared" si="103"/>
        <v>+</v>
      </c>
    </row>
    <row r="410" spans="1:74" x14ac:dyDescent="0.25">
      <c r="A410" s="1"/>
      <c r="B410" s="1">
        <v>31229</v>
      </c>
      <c r="C410">
        <v>47.9</v>
      </c>
      <c r="D410" s="1">
        <v>31229</v>
      </c>
      <c r="E410">
        <v>22</v>
      </c>
      <c r="F410">
        <v>56</v>
      </c>
      <c r="G410">
        <v>22</v>
      </c>
      <c r="H410">
        <v>0</v>
      </c>
      <c r="I410">
        <v>52.5</v>
      </c>
      <c r="J410">
        <v>67.5</v>
      </c>
      <c r="L410">
        <v>55</v>
      </c>
      <c r="P410">
        <v>68.099999999999994</v>
      </c>
      <c r="AG410" s="1">
        <v>30651</v>
      </c>
      <c r="AH410">
        <v>164.929993</v>
      </c>
      <c r="AI410" s="4">
        <f t="shared" si="104"/>
        <v>-8.8341409435387149E-3</v>
      </c>
      <c r="AJ410" s="4">
        <f t="shared" si="106"/>
        <v>0.17271042500505143</v>
      </c>
      <c r="AK410">
        <v>66</v>
      </c>
      <c r="AL410">
        <f t="shared" si="107"/>
        <v>39.200000000000003</v>
      </c>
      <c r="AZ410" s="3">
        <v>30621</v>
      </c>
      <c r="BA410" s="2">
        <v>64.400000000000006</v>
      </c>
      <c r="BB410" s="2" t="str">
        <f t="shared" si="94"/>
        <v>+</v>
      </c>
      <c r="BC410" s="2">
        <v>69.5</v>
      </c>
      <c r="BD410" s="8" t="str">
        <f t="shared" si="95"/>
        <v>+</v>
      </c>
      <c r="BE410" s="2">
        <v>69.599999999999994</v>
      </c>
      <c r="BF410" s="8" t="str">
        <f t="shared" si="96"/>
        <v>+</v>
      </c>
      <c r="BG410" s="2">
        <v>57.6</v>
      </c>
      <c r="BH410" s="8" t="str">
        <f t="shared" si="97"/>
        <v>-</v>
      </c>
      <c r="BI410" s="2">
        <v>62.8</v>
      </c>
      <c r="BJ410" s="8" t="str">
        <f t="shared" si="98"/>
        <v>+</v>
      </c>
      <c r="BK410" s="2">
        <v>52.1</v>
      </c>
      <c r="BL410" s="8" t="str">
        <f t="shared" si="99"/>
        <v>+</v>
      </c>
      <c r="BM410" s="2"/>
      <c r="BN410" s="8" t="str">
        <f t="shared" si="100"/>
        <v>+</v>
      </c>
      <c r="BO410" s="2">
        <v>69.3</v>
      </c>
      <c r="BP410" s="8" t="str">
        <f t="shared" si="105"/>
        <v>+</v>
      </c>
      <c r="BQ410" s="2"/>
      <c r="BR410" s="8" t="str">
        <f t="shared" si="101"/>
        <v>+</v>
      </c>
      <c r="BS410" s="2"/>
      <c r="BT410" s="8" t="str">
        <f t="shared" si="102"/>
        <v>+</v>
      </c>
      <c r="BU410" s="2"/>
      <c r="BV410" s="8" t="str">
        <f t="shared" si="103"/>
        <v>+</v>
      </c>
    </row>
    <row r="411" spans="1:74" x14ac:dyDescent="0.25">
      <c r="A411" s="1"/>
      <c r="B411" s="1">
        <v>31199</v>
      </c>
      <c r="C411">
        <v>47.8</v>
      </c>
      <c r="D411" s="1">
        <v>31199</v>
      </c>
      <c r="E411">
        <v>24</v>
      </c>
      <c r="F411">
        <v>52</v>
      </c>
      <c r="G411">
        <v>24</v>
      </c>
      <c r="H411">
        <v>0</v>
      </c>
      <c r="I411">
        <v>50.7</v>
      </c>
      <c r="J411">
        <v>62.1</v>
      </c>
      <c r="L411">
        <v>59.6</v>
      </c>
      <c r="P411">
        <v>71.400000000000006</v>
      </c>
      <c r="AG411" s="1">
        <v>30682</v>
      </c>
      <c r="AH411">
        <v>163.41000399999999</v>
      </c>
      <c r="AI411" s="4">
        <f t="shared" si="104"/>
        <v>-9.2159647396578108E-3</v>
      </c>
      <c r="AJ411" s="4">
        <f t="shared" si="106"/>
        <v>0.12463868290491352</v>
      </c>
      <c r="AK411">
        <v>69.900000000000006</v>
      </c>
      <c r="AL411">
        <f t="shared" si="107"/>
        <v>42.8</v>
      </c>
      <c r="AZ411" s="3">
        <v>30651</v>
      </c>
      <c r="BA411" s="2">
        <v>66</v>
      </c>
      <c r="BB411" s="2" t="str">
        <f t="shared" si="94"/>
        <v>+</v>
      </c>
      <c r="BC411" s="2">
        <v>69.2</v>
      </c>
      <c r="BD411" s="8" t="str">
        <f t="shared" si="95"/>
        <v>-</v>
      </c>
      <c r="BE411" s="2">
        <v>70.7</v>
      </c>
      <c r="BF411" s="8" t="str">
        <f t="shared" si="96"/>
        <v>+</v>
      </c>
      <c r="BG411" s="2">
        <v>59.7</v>
      </c>
      <c r="BH411" s="8" t="str">
        <f t="shared" si="97"/>
        <v>+</v>
      </c>
      <c r="BI411" s="2">
        <v>67.5</v>
      </c>
      <c r="BJ411" s="8" t="str">
        <f t="shared" si="98"/>
        <v>+</v>
      </c>
      <c r="BK411" s="2">
        <v>55</v>
      </c>
      <c r="BL411" s="8" t="str">
        <f t="shared" si="99"/>
        <v>+</v>
      </c>
      <c r="BM411" s="2"/>
      <c r="BN411" s="8" t="str">
        <f t="shared" si="100"/>
        <v>+</v>
      </c>
      <c r="BO411" s="2">
        <v>68.099999999999994</v>
      </c>
      <c r="BP411" s="8" t="str">
        <f t="shared" si="105"/>
        <v>-</v>
      </c>
      <c r="BQ411" s="2"/>
      <c r="BR411" s="8" t="str">
        <f t="shared" si="101"/>
        <v>+</v>
      </c>
      <c r="BS411" s="2"/>
      <c r="BT411" s="8" t="str">
        <f t="shared" si="102"/>
        <v>+</v>
      </c>
      <c r="BU411" s="2"/>
      <c r="BV411" s="8" t="str">
        <f t="shared" si="103"/>
        <v>+</v>
      </c>
    </row>
    <row r="412" spans="1:74" x14ac:dyDescent="0.25">
      <c r="A412" s="1"/>
      <c r="B412" s="1">
        <v>31168</v>
      </c>
      <c r="C412">
        <v>47.1</v>
      </c>
      <c r="D412" s="1">
        <v>31168</v>
      </c>
      <c r="E412">
        <v>25</v>
      </c>
      <c r="F412">
        <v>46</v>
      </c>
      <c r="G412">
        <v>29</v>
      </c>
      <c r="H412">
        <v>-4</v>
      </c>
      <c r="I412">
        <v>49.5</v>
      </c>
      <c r="J412">
        <v>64.400000000000006</v>
      </c>
      <c r="L412">
        <v>52.7</v>
      </c>
      <c r="P412">
        <v>64.400000000000006</v>
      </c>
      <c r="AG412" s="1">
        <v>30713</v>
      </c>
      <c r="AH412">
        <v>157.05999800000001</v>
      </c>
      <c r="AI412" s="4">
        <f t="shared" si="104"/>
        <v>-3.8859346701931294E-2</v>
      </c>
      <c r="AJ412" s="4">
        <f t="shared" si="106"/>
        <v>6.0786168590924873E-2</v>
      </c>
      <c r="AK412">
        <v>60.5</v>
      </c>
      <c r="AL412">
        <f t="shared" si="107"/>
        <v>46</v>
      </c>
      <c r="AZ412" s="3">
        <v>30682</v>
      </c>
      <c r="BA412" s="2">
        <v>69.900000000000006</v>
      </c>
      <c r="BB412" s="2" t="str">
        <f t="shared" si="94"/>
        <v>+</v>
      </c>
      <c r="BC412" s="2">
        <v>74.8</v>
      </c>
      <c r="BD412" s="8" t="str">
        <f t="shared" si="95"/>
        <v>+</v>
      </c>
      <c r="BE412" s="2">
        <v>80.599999999999994</v>
      </c>
      <c r="BF412" s="8" t="str">
        <f t="shared" si="96"/>
        <v>+</v>
      </c>
      <c r="BG412" s="2">
        <v>60.4</v>
      </c>
      <c r="BH412" s="8" t="str">
        <f t="shared" si="97"/>
        <v>+</v>
      </c>
      <c r="BI412" s="2">
        <v>62.1</v>
      </c>
      <c r="BJ412" s="8" t="str">
        <f t="shared" si="98"/>
        <v>-</v>
      </c>
      <c r="BK412" s="2">
        <v>59.6</v>
      </c>
      <c r="BL412" s="8" t="str">
        <f t="shared" si="99"/>
        <v>+</v>
      </c>
      <c r="BM412" s="2"/>
      <c r="BN412" s="8" t="str">
        <f t="shared" si="100"/>
        <v>+</v>
      </c>
      <c r="BO412" s="2">
        <v>71.400000000000006</v>
      </c>
      <c r="BP412" s="8" t="str">
        <f t="shared" si="105"/>
        <v>+</v>
      </c>
      <c r="BQ412" s="2"/>
      <c r="BR412" s="8" t="str">
        <f t="shared" si="101"/>
        <v>+</v>
      </c>
      <c r="BS412" s="2"/>
      <c r="BT412" s="8" t="str">
        <f t="shared" si="102"/>
        <v>+</v>
      </c>
      <c r="BU412" s="2"/>
      <c r="BV412" s="8" t="str">
        <f t="shared" si="103"/>
        <v>+</v>
      </c>
    </row>
    <row r="413" spans="1:74" x14ac:dyDescent="0.25">
      <c r="A413" s="1"/>
      <c r="B413" s="1">
        <v>31138</v>
      </c>
      <c r="C413">
        <v>48.2</v>
      </c>
      <c r="D413" s="1">
        <v>31138</v>
      </c>
      <c r="E413">
        <v>32</v>
      </c>
      <c r="F413">
        <v>49</v>
      </c>
      <c r="G413">
        <v>19</v>
      </c>
      <c r="H413">
        <v>13</v>
      </c>
      <c r="I413">
        <v>51.3</v>
      </c>
      <c r="J413">
        <v>61.5</v>
      </c>
      <c r="L413">
        <v>52.7</v>
      </c>
      <c r="P413">
        <v>71.099999999999994</v>
      </c>
      <c r="AG413" s="1">
        <v>30742</v>
      </c>
      <c r="AH413">
        <v>159.179993</v>
      </c>
      <c r="AI413" s="4">
        <f t="shared" si="104"/>
        <v>1.3497994568928931E-2</v>
      </c>
      <c r="AJ413" s="4">
        <f t="shared" si="106"/>
        <v>4.0664132553288955E-2</v>
      </c>
      <c r="AK413">
        <v>61.3</v>
      </c>
      <c r="AL413">
        <f t="shared" si="107"/>
        <v>54.4</v>
      </c>
      <c r="AZ413" s="3">
        <v>30713</v>
      </c>
      <c r="BA413" s="2">
        <v>60.5</v>
      </c>
      <c r="BB413" s="2" t="str">
        <f t="shared" si="94"/>
        <v>-</v>
      </c>
      <c r="BC413" s="2">
        <v>63.7</v>
      </c>
      <c r="BD413" s="8" t="str">
        <f t="shared" si="95"/>
        <v>-</v>
      </c>
      <c r="BE413" s="2">
        <v>59.9</v>
      </c>
      <c r="BF413" s="8" t="str">
        <f t="shared" si="96"/>
        <v>-</v>
      </c>
      <c r="BG413" s="2">
        <v>57.6</v>
      </c>
      <c r="BH413" s="8" t="str">
        <f t="shared" si="97"/>
        <v>-</v>
      </c>
      <c r="BI413" s="2">
        <v>64.400000000000006</v>
      </c>
      <c r="BJ413" s="8" t="str">
        <f t="shared" si="98"/>
        <v>+</v>
      </c>
      <c r="BK413" s="2">
        <v>52.7</v>
      </c>
      <c r="BL413" s="8" t="str">
        <f t="shared" si="99"/>
        <v>-</v>
      </c>
      <c r="BM413" s="2"/>
      <c r="BN413" s="8" t="str">
        <f t="shared" si="100"/>
        <v>+</v>
      </c>
      <c r="BO413" s="2">
        <v>64.400000000000006</v>
      </c>
      <c r="BP413" s="8" t="str">
        <f t="shared" si="105"/>
        <v>-</v>
      </c>
      <c r="BQ413" s="2"/>
      <c r="BR413" s="8" t="str">
        <f t="shared" si="101"/>
        <v>+</v>
      </c>
      <c r="BS413" s="2"/>
      <c r="BT413" s="8" t="str">
        <f t="shared" si="102"/>
        <v>+</v>
      </c>
      <c r="BU413" s="2"/>
      <c r="BV413" s="8" t="str">
        <f t="shared" si="103"/>
        <v>+</v>
      </c>
    </row>
    <row r="414" spans="1:74" x14ac:dyDescent="0.25">
      <c r="A414" s="1"/>
      <c r="B414" s="1">
        <v>31107</v>
      </c>
      <c r="C414">
        <v>47.8</v>
      </c>
      <c r="D414" s="1">
        <v>31107</v>
      </c>
      <c r="E414">
        <v>26</v>
      </c>
      <c r="F414">
        <v>56</v>
      </c>
      <c r="G414">
        <v>18</v>
      </c>
      <c r="H414">
        <v>8</v>
      </c>
      <c r="I414">
        <v>49.1</v>
      </c>
      <c r="J414">
        <v>65.5</v>
      </c>
      <c r="L414">
        <v>52.7</v>
      </c>
      <c r="P414">
        <v>73.599999999999994</v>
      </c>
      <c r="AG414" s="1">
        <v>30773</v>
      </c>
      <c r="AH414">
        <v>160.050003</v>
      </c>
      <c r="AI414" s="4">
        <f t="shared" si="104"/>
        <v>5.4655738048688552E-3</v>
      </c>
      <c r="AJ414" s="4">
        <f t="shared" si="106"/>
        <v>-2.6637415231173744E-2</v>
      </c>
      <c r="AK414">
        <v>58.9</v>
      </c>
      <c r="AL414">
        <f t="shared" si="107"/>
        <v>53.9</v>
      </c>
      <c r="AZ414" s="3">
        <v>30742</v>
      </c>
      <c r="BA414" s="2">
        <v>61.3</v>
      </c>
      <c r="BB414" s="2" t="str">
        <f t="shared" si="94"/>
        <v>+</v>
      </c>
      <c r="BC414" s="2">
        <v>64.900000000000006</v>
      </c>
      <c r="BD414" s="8" t="str">
        <f t="shared" si="95"/>
        <v>+</v>
      </c>
      <c r="BE414" s="2">
        <v>64</v>
      </c>
      <c r="BF414" s="8" t="str">
        <f t="shared" si="96"/>
        <v>+</v>
      </c>
      <c r="BG414" s="2">
        <v>56.4</v>
      </c>
      <c r="BH414" s="8" t="str">
        <f t="shared" si="97"/>
        <v>-</v>
      </c>
      <c r="BI414" s="2">
        <v>61.5</v>
      </c>
      <c r="BJ414" s="8" t="str">
        <f t="shared" si="98"/>
        <v>-</v>
      </c>
      <c r="BK414" s="2">
        <v>52.7</v>
      </c>
      <c r="BL414" s="8" t="str">
        <f t="shared" si="99"/>
        <v>+</v>
      </c>
      <c r="BM414" s="2"/>
      <c r="BN414" s="8" t="str">
        <f t="shared" si="100"/>
        <v>+</v>
      </c>
      <c r="BO414" s="2">
        <v>71.099999999999994</v>
      </c>
      <c r="BP414" s="8" t="str">
        <f t="shared" si="105"/>
        <v>+</v>
      </c>
      <c r="BQ414" s="2"/>
      <c r="BR414" s="8" t="str">
        <f t="shared" si="101"/>
        <v>+</v>
      </c>
      <c r="BS414" s="2"/>
      <c r="BT414" s="8" t="str">
        <f t="shared" si="102"/>
        <v>+</v>
      </c>
      <c r="BU414" s="2"/>
      <c r="BV414" s="8" t="str">
        <f t="shared" si="103"/>
        <v>+</v>
      </c>
    </row>
    <row r="415" spans="1:74" x14ac:dyDescent="0.25">
      <c r="A415" s="1"/>
      <c r="B415" s="1">
        <v>31079</v>
      </c>
      <c r="C415">
        <v>49.9</v>
      </c>
      <c r="D415" s="1">
        <v>31079</v>
      </c>
      <c r="E415">
        <v>28</v>
      </c>
      <c r="F415">
        <v>56</v>
      </c>
      <c r="G415">
        <v>16</v>
      </c>
      <c r="H415">
        <v>12</v>
      </c>
      <c r="I415">
        <v>51.8</v>
      </c>
      <c r="J415">
        <v>64.599999999999994</v>
      </c>
      <c r="L415">
        <v>54</v>
      </c>
      <c r="P415">
        <v>71.900000000000006</v>
      </c>
      <c r="AG415" s="1">
        <v>30803</v>
      </c>
      <c r="AH415">
        <v>150.550003</v>
      </c>
      <c r="AI415" s="4">
        <f t="shared" si="104"/>
        <v>-5.935644999644267E-2</v>
      </c>
      <c r="AJ415" s="4">
        <f t="shared" si="106"/>
        <v>-7.2910869344854093E-2</v>
      </c>
      <c r="AK415">
        <v>61</v>
      </c>
      <c r="AL415">
        <f t="shared" si="107"/>
        <v>54.2</v>
      </c>
      <c r="AZ415" s="3">
        <v>30773</v>
      </c>
      <c r="BA415" s="2">
        <v>58.9</v>
      </c>
      <c r="BB415" s="2" t="str">
        <f t="shared" si="94"/>
        <v>-</v>
      </c>
      <c r="BC415" s="2">
        <v>60.9</v>
      </c>
      <c r="BD415" s="8" t="str">
        <f t="shared" si="95"/>
        <v>-</v>
      </c>
      <c r="BE415" s="2">
        <v>61.5</v>
      </c>
      <c r="BF415" s="8" t="str">
        <f t="shared" si="96"/>
        <v>-</v>
      </c>
      <c r="BG415" s="2">
        <v>51.1</v>
      </c>
      <c r="BH415" s="8" t="str">
        <f t="shared" si="97"/>
        <v>-</v>
      </c>
      <c r="BI415" s="2">
        <v>65.5</v>
      </c>
      <c r="BJ415" s="8" t="str">
        <f t="shared" si="98"/>
        <v>+</v>
      </c>
      <c r="BK415" s="2">
        <v>52.7</v>
      </c>
      <c r="BL415" s="8" t="str">
        <f t="shared" si="99"/>
        <v>+</v>
      </c>
      <c r="BM415" s="2"/>
      <c r="BN415" s="8" t="str">
        <f t="shared" si="100"/>
        <v>+</v>
      </c>
      <c r="BO415" s="2">
        <v>73.599999999999994</v>
      </c>
      <c r="BP415" s="8" t="str">
        <f t="shared" si="105"/>
        <v>+</v>
      </c>
      <c r="BQ415" s="2"/>
      <c r="BR415" s="8" t="str">
        <f t="shared" si="101"/>
        <v>+</v>
      </c>
      <c r="BS415" s="2"/>
      <c r="BT415" s="8" t="str">
        <f t="shared" si="102"/>
        <v>+</v>
      </c>
      <c r="BU415" s="2"/>
      <c r="BV415" s="8" t="str">
        <f t="shared" si="103"/>
        <v>+</v>
      </c>
    </row>
    <row r="416" spans="1:74" x14ac:dyDescent="0.25">
      <c r="A416" s="1"/>
      <c r="B416" s="1">
        <v>31048</v>
      </c>
      <c r="C416">
        <v>50.3</v>
      </c>
      <c r="D416" s="1">
        <v>31048</v>
      </c>
      <c r="E416">
        <v>25</v>
      </c>
      <c r="F416">
        <v>55</v>
      </c>
      <c r="G416">
        <v>20</v>
      </c>
      <c r="H416">
        <v>5</v>
      </c>
      <c r="I416">
        <v>51.8</v>
      </c>
      <c r="J416">
        <v>62.5</v>
      </c>
      <c r="L416">
        <v>54.1</v>
      </c>
      <c r="P416">
        <v>62.5</v>
      </c>
      <c r="AG416" s="1">
        <v>30834</v>
      </c>
      <c r="AH416">
        <v>153.179993</v>
      </c>
      <c r="AI416" s="4">
        <f t="shared" si="104"/>
        <v>1.7469212537976449E-2</v>
      </c>
      <c r="AJ416" s="4">
        <f t="shared" si="106"/>
        <v>-8.6256299727131308E-2</v>
      </c>
      <c r="AK416">
        <v>58.6</v>
      </c>
      <c r="AL416">
        <f t="shared" si="107"/>
        <v>56.1</v>
      </c>
      <c r="AZ416" s="3">
        <v>30803</v>
      </c>
      <c r="BA416" s="2">
        <v>61</v>
      </c>
      <c r="BB416" s="2" t="str">
        <f t="shared" si="94"/>
        <v>+</v>
      </c>
      <c r="BC416" s="2">
        <v>63.2</v>
      </c>
      <c r="BD416" s="8" t="str">
        <f t="shared" si="95"/>
        <v>+</v>
      </c>
      <c r="BE416" s="2">
        <v>62.3</v>
      </c>
      <c r="BF416" s="8" t="str">
        <f t="shared" si="96"/>
        <v>+</v>
      </c>
      <c r="BG416" s="2">
        <v>56.8</v>
      </c>
      <c r="BH416" s="8" t="str">
        <f t="shared" si="97"/>
        <v>+</v>
      </c>
      <c r="BI416" s="2">
        <v>64.599999999999994</v>
      </c>
      <c r="BJ416" s="8" t="str">
        <f t="shared" si="98"/>
        <v>-</v>
      </c>
      <c r="BK416" s="2">
        <v>54</v>
      </c>
      <c r="BL416" s="8" t="str">
        <f t="shared" si="99"/>
        <v>+</v>
      </c>
      <c r="BM416" s="2"/>
      <c r="BN416" s="8" t="str">
        <f t="shared" si="100"/>
        <v>+</v>
      </c>
      <c r="BO416" s="2">
        <v>71.900000000000006</v>
      </c>
      <c r="BP416" s="8" t="str">
        <f t="shared" si="105"/>
        <v>-</v>
      </c>
      <c r="BQ416" s="2"/>
      <c r="BR416" s="8" t="str">
        <f t="shared" si="101"/>
        <v>+</v>
      </c>
      <c r="BS416" s="2"/>
      <c r="BT416" s="8" t="str">
        <f t="shared" si="102"/>
        <v>+</v>
      </c>
      <c r="BU416" s="2"/>
      <c r="BV416" s="8" t="str">
        <f t="shared" si="103"/>
        <v>+</v>
      </c>
    </row>
    <row r="417" spans="1:74" x14ac:dyDescent="0.25">
      <c r="A417" s="1"/>
      <c r="B417" s="1">
        <v>31017</v>
      </c>
      <c r="C417">
        <v>50.6</v>
      </c>
      <c r="D417" s="1">
        <v>31017</v>
      </c>
      <c r="E417">
        <v>19</v>
      </c>
      <c r="F417">
        <v>57</v>
      </c>
      <c r="G417">
        <v>24</v>
      </c>
      <c r="H417">
        <v>-5</v>
      </c>
      <c r="I417">
        <v>52.8</v>
      </c>
      <c r="J417">
        <v>56.2</v>
      </c>
      <c r="L417">
        <v>56.3</v>
      </c>
      <c r="P417">
        <v>64</v>
      </c>
      <c r="AG417" s="1">
        <v>30864</v>
      </c>
      <c r="AH417">
        <v>150.66000399999999</v>
      </c>
      <c r="AI417" s="4">
        <f t="shared" si="104"/>
        <v>-1.6451162783380005E-2</v>
      </c>
      <c r="AJ417" s="4">
        <f t="shared" si="106"/>
        <v>-7.3203704148667739E-2</v>
      </c>
      <c r="AK417">
        <v>58.1</v>
      </c>
      <c r="AL417">
        <f t="shared" si="107"/>
        <v>57.5</v>
      </c>
      <c r="AZ417" s="3">
        <v>30834</v>
      </c>
      <c r="BA417" s="2">
        <v>58.6</v>
      </c>
      <c r="BB417" s="2" t="str">
        <f t="shared" si="94"/>
        <v>-</v>
      </c>
      <c r="BC417" s="2">
        <v>59.2</v>
      </c>
      <c r="BD417" s="8" t="str">
        <f t="shared" si="95"/>
        <v>-</v>
      </c>
      <c r="BE417" s="2">
        <v>59.3</v>
      </c>
      <c r="BF417" s="8" t="str">
        <f t="shared" si="96"/>
        <v>-</v>
      </c>
      <c r="BG417" s="2">
        <v>56.2</v>
      </c>
      <c r="BH417" s="8" t="str">
        <f t="shared" si="97"/>
        <v>-</v>
      </c>
      <c r="BI417" s="2">
        <v>62.5</v>
      </c>
      <c r="BJ417" s="8" t="str">
        <f t="shared" si="98"/>
        <v>-</v>
      </c>
      <c r="BK417" s="2">
        <v>54.1</v>
      </c>
      <c r="BL417" s="8" t="str">
        <f t="shared" si="99"/>
        <v>+</v>
      </c>
      <c r="BM417" s="2"/>
      <c r="BN417" s="8" t="str">
        <f t="shared" si="100"/>
        <v>+</v>
      </c>
      <c r="BO417" s="2">
        <v>62.5</v>
      </c>
      <c r="BP417" s="8" t="str">
        <f t="shared" si="105"/>
        <v>-</v>
      </c>
      <c r="BQ417" s="2"/>
      <c r="BR417" s="8" t="str">
        <f t="shared" si="101"/>
        <v>+</v>
      </c>
      <c r="BS417" s="2"/>
      <c r="BT417" s="8" t="str">
        <f t="shared" si="102"/>
        <v>+</v>
      </c>
      <c r="BU417" s="2"/>
      <c r="BV417" s="8" t="str">
        <f t="shared" si="103"/>
        <v>+</v>
      </c>
    </row>
    <row r="418" spans="1:74" x14ac:dyDescent="0.25">
      <c r="A418" s="1"/>
      <c r="B418" s="1">
        <v>30987</v>
      </c>
      <c r="C418">
        <v>50.3</v>
      </c>
      <c r="D418" s="1">
        <v>30987</v>
      </c>
      <c r="E418">
        <v>23</v>
      </c>
      <c r="F418">
        <v>54</v>
      </c>
      <c r="G418">
        <v>23</v>
      </c>
      <c r="H418">
        <v>0</v>
      </c>
      <c r="I418">
        <v>52</v>
      </c>
      <c r="J418">
        <v>59.1</v>
      </c>
      <c r="L418">
        <v>57.8</v>
      </c>
      <c r="P418">
        <v>61.3</v>
      </c>
      <c r="AG418" s="1">
        <v>30895</v>
      </c>
      <c r="AH418">
        <v>166.679993</v>
      </c>
      <c r="AI418" s="4">
        <f t="shared" si="104"/>
        <v>0.10633206275502297</v>
      </c>
      <c r="AJ418" s="4">
        <f t="shared" si="106"/>
        <v>1.3868607562114655E-2</v>
      </c>
      <c r="AK418">
        <v>56.1</v>
      </c>
      <c r="AL418">
        <f t="shared" si="107"/>
        <v>63.6</v>
      </c>
      <c r="AZ418" s="3">
        <v>30864</v>
      </c>
      <c r="BA418" s="2">
        <v>58.1</v>
      </c>
      <c r="BB418" s="2" t="str">
        <f t="shared" si="94"/>
        <v>-</v>
      </c>
      <c r="BC418" s="2">
        <v>60.5</v>
      </c>
      <c r="BD418" s="8" t="str">
        <f t="shared" si="95"/>
        <v>+</v>
      </c>
      <c r="BE418" s="2">
        <v>62.3</v>
      </c>
      <c r="BF418" s="8" t="str">
        <f t="shared" si="96"/>
        <v>+</v>
      </c>
      <c r="BG418" s="2">
        <v>51.7</v>
      </c>
      <c r="BH418" s="8" t="str">
        <f t="shared" si="97"/>
        <v>-</v>
      </c>
      <c r="BI418" s="2">
        <v>56.2</v>
      </c>
      <c r="BJ418" s="8" t="str">
        <f t="shared" si="98"/>
        <v>-</v>
      </c>
      <c r="BK418" s="2">
        <v>56.3</v>
      </c>
      <c r="BL418" s="8" t="str">
        <f t="shared" si="99"/>
        <v>+</v>
      </c>
      <c r="BM418" s="2"/>
      <c r="BN418" s="8" t="str">
        <f t="shared" si="100"/>
        <v>+</v>
      </c>
      <c r="BO418" s="2">
        <v>64</v>
      </c>
      <c r="BP418" s="8" t="str">
        <f t="shared" si="105"/>
        <v>+</v>
      </c>
      <c r="BQ418" s="2"/>
      <c r="BR418" s="8" t="str">
        <f t="shared" si="101"/>
        <v>+</v>
      </c>
      <c r="BS418" s="2"/>
      <c r="BT418" s="8" t="str">
        <f t="shared" si="102"/>
        <v>+</v>
      </c>
      <c r="BU418" s="2"/>
      <c r="BV418" s="8" t="str">
        <f t="shared" si="103"/>
        <v>+</v>
      </c>
    </row>
    <row r="419" spans="1:74" x14ac:dyDescent="0.25">
      <c r="A419" s="1"/>
      <c r="B419" s="1">
        <v>30956</v>
      </c>
      <c r="C419">
        <v>50.8</v>
      </c>
      <c r="D419" s="1">
        <v>30956</v>
      </c>
      <c r="E419">
        <v>24</v>
      </c>
      <c r="F419">
        <v>51</v>
      </c>
      <c r="G419">
        <v>25</v>
      </c>
      <c r="H419">
        <v>-1</v>
      </c>
      <c r="I419">
        <v>52.9</v>
      </c>
      <c r="J419">
        <v>55.2</v>
      </c>
      <c r="L419">
        <v>49.1</v>
      </c>
      <c r="P419">
        <v>58.7</v>
      </c>
      <c r="AG419" s="1">
        <v>30926</v>
      </c>
      <c r="AH419">
        <v>166.10000600000001</v>
      </c>
      <c r="AI419" s="4">
        <f t="shared" si="104"/>
        <v>-3.4796437746429979E-3</v>
      </c>
      <c r="AJ419" s="4">
        <f t="shared" si="106"/>
        <v>1.8064068606924103E-4</v>
      </c>
      <c r="AK419">
        <v>53</v>
      </c>
      <c r="AL419">
        <f t="shared" si="107"/>
        <v>63.1</v>
      </c>
      <c r="AZ419" s="3">
        <v>30895</v>
      </c>
      <c r="BA419" s="2">
        <v>56.1</v>
      </c>
      <c r="BB419" s="2" t="str">
        <f t="shared" si="94"/>
        <v>-</v>
      </c>
      <c r="BC419" s="2">
        <v>54.1</v>
      </c>
      <c r="BD419" s="8" t="str">
        <f t="shared" si="95"/>
        <v>-</v>
      </c>
      <c r="BE419" s="2">
        <v>58.2</v>
      </c>
      <c r="BF419" s="8" t="str">
        <f t="shared" si="96"/>
        <v>-</v>
      </c>
      <c r="BG419" s="2">
        <v>53.5</v>
      </c>
      <c r="BH419" s="8" t="str">
        <f t="shared" si="97"/>
        <v>+</v>
      </c>
      <c r="BI419" s="2">
        <v>59.1</v>
      </c>
      <c r="BJ419" s="8" t="str">
        <f t="shared" si="98"/>
        <v>+</v>
      </c>
      <c r="BK419" s="2">
        <v>57.8</v>
      </c>
      <c r="BL419" s="8" t="str">
        <f t="shared" si="99"/>
        <v>+</v>
      </c>
      <c r="BM419" s="2"/>
      <c r="BN419" s="8" t="str">
        <f t="shared" si="100"/>
        <v>+</v>
      </c>
      <c r="BO419" s="2">
        <v>61.3</v>
      </c>
      <c r="BP419" s="8" t="str">
        <f t="shared" si="105"/>
        <v>-</v>
      </c>
      <c r="BQ419" s="2"/>
      <c r="BR419" s="8" t="str">
        <f t="shared" si="101"/>
        <v>+</v>
      </c>
      <c r="BS419" s="2"/>
      <c r="BT419" s="8" t="str">
        <f t="shared" si="102"/>
        <v>+</v>
      </c>
      <c r="BU419" s="2"/>
      <c r="BV419" s="8" t="str">
        <f t="shared" si="103"/>
        <v>+</v>
      </c>
    </row>
    <row r="420" spans="1:74" x14ac:dyDescent="0.25">
      <c r="A420" s="1"/>
      <c r="B420" s="1">
        <v>30926</v>
      </c>
      <c r="C420">
        <v>50</v>
      </c>
      <c r="D420" s="1">
        <v>30926</v>
      </c>
      <c r="E420">
        <v>19</v>
      </c>
      <c r="F420">
        <v>60</v>
      </c>
      <c r="G420">
        <v>21</v>
      </c>
      <c r="H420">
        <v>-2</v>
      </c>
      <c r="I420">
        <v>47.2</v>
      </c>
      <c r="J420">
        <v>52.8</v>
      </c>
      <c r="L420">
        <v>46.8</v>
      </c>
      <c r="P420">
        <v>53.4</v>
      </c>
      <c r="AG420" s="1">
        <v>30956</v>
      </c>
      <c r="AH420">
        <v>166.08999600000001</v>
      </c>
      <c r="AI420" s="4">
        <f t="shared" si="104"/>
        <v>-6.0264898485278072E-5</v>
      </c>
      <c r="AJ420" s="4">
        <f t="shared" si="106"/>
        <v>1.5530375746920712E-2</v>
      </c>
      <c r="AK420">
        <v>50</v>
      </c>
      <c r="AL420">
        <f t="shared" si="107"/>
        <v>62.5</v>
      </c>
      <c r="AZ420" s="3">
        <v>30926</v>
      </c>
      <c r="BA420" s="2">
        <v>53</v>
      </c>
      <c r="BB420" s="2" t="str">
        <f t="shared" si="94"/>
        <v>-</v>
      </c>
      <c r="BC420" s="2">
        <v>54</v>
      </c>
      <c r="BD420" s="8" t="str">
        <f t="shared" si="95"/>
        <v>-</v>
      </c>
      <c r="BE420" s="2">
        <v>54.3</v>
      </c>
      <c r="BF420" s="8" t="str">
        <f t="shared" si="96"/>
        <v>-</v>
      </c>
      <c r="BG420" s="2">
        <v>50.4</v>
      </c>
      <c r="BH420" s="8" t="str">
        <f t="shared" si="97"/>
        <v>-</v>
      </c>
      <c r="BI420" s="2">
        <v>55.2</v>
      </c>
      <c r="BJ420" s="8" t="str">
        <f t="shared" si="98"/>
        <v>-</v>
      </c>
      <c r="BK420" s="2">
        <v>49.1</v>
      </c>
      <c r="BL420" s="8" t="str">
        <f t="shared" si="99"/>
        <v>-</v>
      </c>
      <c r="BM420" s="2"/>
      <c r="BN420" s="8" t="str">
        <f t="shared" si="100"/>
        <v>+</v>
      </c>
      <c r="BO420" s="2">
        <v>58.7</v>
      </c>
      <c r="BP420" s="8" t="str">
        <f t="shared" si="105"/>
        <v>-</v>
      </c>
      <c r="BQ420" s="2"/>
      <c r="BR420" s="8" t="str">
        <f t="shared" si="101"/>
        <v>+</v>
      </c>
      <c r="BS420" s="2"/>
      <c r="BT420" s="8" t="str">
        <f t="shared" si="102"/>
        <v>+</v>
      </c>
      <c r="BU420" s="2"/>
      <c r="BV420" s="8" t="str">
        <f t="shared" si="103"/>
        <v>+</v>
      </c>
    </row>
    <row r="421" spans="1:74" x14ac:dyDescent="0.25">
      <c r="A421" s="1"/>
      <c r="B421" s="1">
        <v>30895</v>
      </c>
      <c r="C421">
        <v>53</v>
      </c>
      <c r="D421" s="1">
        <v>30895</v>
      </c>
      <c r="E421">
        <v>24</v>
      </c>
      <c r="F421">
        <v>56</v>
      </c>
      <c r="G421">
        <v>20</v>
      </c>
      <c r="H421">
        <v>4</v>
      </c>
      <c r="I421">
        <v>54</v>
      </c>
      <c r="J421">
        <v>49.3</v>
      </c>
      <c r="L421">
        <v>45.6</v>
      </c>
      <c r="P421">
        <v>51.7</v>
      </c>
      <c r="AG421" s="1">
        <v>30987</v>
      </c>
      <c r="AH421">
        <v>163.58000200000001</v>
      </c>
      <c r="AI421" s="4">
        <f t="shared" si="104"/>
        <v>-1.5112252757234131E-2</v>
      </c>
      <c r="AJ421" s="4">
        <f t="shared" si="106"/>
        <v>-1.694706791876438E-2</v>
      </c>
      <c r="AK421">
        <v>50.8</v>
      </c>
      <c r="AL421">
        <f t="shared" si="107"/>
        <v>64.400000000000006</v>
      </c>
      <c r="AZ421" s="3">
        <v>30956</v>
      </c>
      <c r="BA421" s="2">
        <v>50</v>
      </c>
      <c r="BB421" s="2" t="str">
        <f t="shared" si="94"/>
        <v>-</v>
      </c>
      <c r="BC421" s="2">
        <v>47.2</v>
      </c>
      <c r="BD421" s="8" t="str">
        <f t="shared" si="95"/>
        <v>-</v>
      </c>
      <c r="BE421" s="2">
        <v>52.2</v>
      </c>
      <c r="BF421" s="8" t="str">
        <f t="shared" si="96"/>
        <v>-</v>
      </c>
      <c r="BG421" s="2">
        <v>51.1</v>
      </c>
      <c r="BH421" s="8" t="str">
        <f t="shared" si="97"/>
        <v>+</v>
      </c>
      <c r="BI421" s="2">
        <v>52.8</v>
      </c>
      <c r="BJ421" s="8" t="str">
        <f t="shared" si="98"/>
        <v>-</v>
      </c>
      <c r="BK421" s="2">
        <v>46.8</v>
      </c>
      <c r="BL421" s="8" t="str">
        <f t="shared" si="99"/>
        <v>-</v>
      </c>
      <c r="BM421" s="2"/>
      <c r="BN421" s="8" t="str">
        <f t="shared" si="100"/>
        <v>+</v>
      </c>
      <c r="BO421" s="2">
        <v>53.4</v>
      </c>
      <c r="BP421" s="8" t="str">
        <f t="shared" si="105"/>
        <v>-</v>
      </c>
      <c r="BQ421" s="2"/>
      <c r="BR421" s="8" t="str">
        <f t="shared" si="101"/>
        <v>+</v>
      </c>
      <c r="BS421" s="2"/>
      <c r="BT421" s="8" t="str">
        <f t="shared" si="102"/>
        <v>+</v>
      </c>
      <c r="BU421" s="2"/>
      <c r="BV421" s="8" t="str">
        <f t="shared" si="103"/>
        <v>+</v>
      </c>
    </row>
    <row r="422" spans="1:74" x14ac:dyDescent="0.25">
      <c r="A422" s="1"/>
      <c r="B422" s="1">
        <v>30864</v>
      </c>
      <c r="C422">
        <v>56.1</v>
      </c>
      <c r="D422" s="1">
        <v>30864</v>
      </c>
      <c r="E422">
        <v>24</v>
      </c>
      <c r="F422">
        <v>54</v>
      </c>
      <c r="G422">
        <v>22</v>
      </c>
      <c r="H422">
        <v>2</v>
      </c>
      <c r="I422">
        <v>54.1</v>
      </c>
      <c r="J422">
        <v>48.1</v>
      </c>
      <c r="L422">
        <v>45.7</v>
      </c>
      <c r="P422">
        <v>55</v>
      </c>
      <c r="AG422" s="1">
        <v>31017</v>
      </c>
      <c r="AH422">
        <v>167.240005</v>
      </c>
      <c r="AI422" s="4">
        <f t="shared" si="104"/>
        <v>2.237439146137184E-2</v>
      </c>
      <c r="AJ422" s="4">
        <f t="shared" si="106"/>
        <v>1.400601526733831E-2</v>
      </c>
      <c r="AK422">
        <v>50.3</v>
      </c>
      <c r="AL422">
        <f t="shared" si="107"/>
        <v>66</v>
      </c>
      <c r="AZ422" s="3">
        <v>30987</v>
      </c>
      <c r="BA422" s="2">
        <v>50.8</v>
      </c>
      <c r="BB422" s="2" t="str">
        <f t="shared" si="94"/>
        <v>+</v>
      </c>
      <c r="BC422" s="2">
        <v>52.9</v>
      </c>
      <c r="BD422" s="8" t="str">
        <f t="shared" si="95"/>
        <v>+</v>
      </c>
      <c r="BE422" s="2">
        <v>53.4</v>
      </c>
      <c r="BF422" s="8" t="str">
        <f t="shared" si="96"/>
        <v>+</v>
      </c>
      <c r="BG422" s="2">
        <v>48.1</v>
      </c>
      <c r="BH422" s="8" t="str">
        <f t="shared" si="97"/>
        <v>-</v>
      </c>
      <c r="BI422" s="2">
        <v>49.3</v>
      </c>
      <c r="BJ422" s="8" t="str">
        <f t="shared" si="98"/>
        <v>-</v>
      </c>
      <c r="BK422" s="2">
        <v>45.6</v>
      </c>
      <c r="BL422" s="8" t="str">
        <f t="shared" si="99"/>
        <v>-</v>
      </c>
      <c r="BM422" s="2"/>
      <c r="BN422" s="8" t="str">
        <f t="shared" si="100"/>
        <v>+</v>
      </c>
      <c r="BO422" s="2">
        <v>51.7</v>
      </c>
      <c r="BP422" s="8" t="str">
        <f t="shared" si="105"/>
        <v>-</v>
      </c>
      <c r="BQ422" s="2"/>
      <c r="BR422" s="8" t="str">
        <f t="shared" si="101"/>
        <v>+</v>
      </c>
      <c r="BS422" s="2"/>
      <c r="BT422" s="8" t="str">
        <f t="shared" si="102"/>
        <v>+</v>
      </c>
      <c r="BU422" s="2"/>
      <c r="BV422" s="8" t="str">
        <f t="shared" si="103"/>
        <v>+</v>
      </c>
    </row>
    <row r="423" spans="1:74" x14ac:dyDescent="0.25">
      <c r="A423" s="1"/>
      <c r="B423" s="1">
        <v>30834</v>
      </c>
      <c r="C423">
        <v>58.1</v>
      </c>
      <c r="D423" s="1">
        <v>30834</v>
      </c>
      <c r="E423">
        <v>37</v>
      </c>
      <c r="F423">
        <v>46</v>
      </c>
      <c r="G423">
        <v>17</v>
      </c>
      <c r="H423">
        <v>20</v>
      </c>
      <c r="I423">
        <v>60.5</v>
      </c>
      <c r="J423">
        <v>48.8</v>
      </c>
      <c r="L423">
        <v>47.3</v>
      </c>
      <c r="P423">
        <v>50.7</v>
      </c>
      <c r="AG423" s="1">
        <v>31048</v>
      </c>
      <c r="AH423">
        <v>179.63000500000001</v>
      </c>
      <c r="AI423" s="4">
        <f t="shared" si="104"/>
        <v>7.4085144879061773E-2</v>
      </c>
      <c r="AJ423" s="4">
        <f t="shared" si="106"/>
        <v>9.9259534930309562E-2</v>
      </c>
      <c r="AK423">
        <v>50.6</v>
      </c>
      <c r="AL423">
        <f t="shared" si="107"/>
        <v>69.900000000000006</v>
      </c>
      <c r="AZ423" s="3">
        <v>31017</v>
      </c>
      <c r="BA423" s="2">
        <v>50.3</v>
      </c>
      <c r="BB423" s="2" t="str">
        <f t="shared" ref="BB423:BB486" si="108">IF(OR(BA423&gt;BA422,BA423=BA422),"+","-")</f>
        <v>-</v>
      </c>
      <c r="BC423" s="2">
        <v>52</v>
      </c>
      <c r="BD423" s="8" t="str">
        <f t="shared" si="95"/>
        <v>-</v>
      </c>
      <c r="BE423" s="2">
        <v>53.8</v>
      </c>
      <c r="BF423" s="8" t="str">
        <f t="shared" si="96"/>
        <v>+</v>
      </c>
      <c r="BG423" s="2">
        <v>47.4</v>
      </c>
      <c r="BH423" s="8" t="str">
        <f t="shared" si="97"/>
        <v>-</v>
      </c>
      <c r="BI423" s="2">
        <v>48.1</v>
      </c>
      <c r="BJ423" s="8" t="str">
        <f t="shared" si="98"/>
        <v>-</v>
      </c>
      <c r="BK423" s="2">
        <v>45.7</v>
      </c>
      <c r="BL423" s="8" t="str">
        <f t="shared" si="99"/>
        <v>+</v>
      </c>
      <c r="BM423" s="2"/>
      <c r="BN423" s="8" t="str">
        <f t="shared" si="100"/>
        <v>+</v>
      </c>
      <c r="BO423" s="2">
        <v>55</v>
      </c>
      <c r="BP423" s="8" t="str">
        <f t="shared" si="105"/>
        <v>+</v>
      </c>
      <c r="BQ423" s="2"/>
      <c r="BR423" s="8" t="str">
        <f t="shared" si="101"/>
        <v>+</v>
      </c>
      <c r="BS423" s="2"/>
      <c r="BT423" s="8" t="str">
        <f t="shared" si="102"/>
        <v>+</v>
      </c>
      <c r="BU423" s="2"/>
      <c r="BV423" s="8" t="str">
        <f t="shared" si="103"/>
        <v>+</v>
      </c>
    </row>
    <row r="424" spans="1:74" x14ac:dyDescent="0.25">
      <c r="A424" s="1"/>
      <c r="B424" s="1">
        <v>30803</v>
      </c>
      <c r="C424">
        <v>58.6</v>
      </c>
      <c r="D424" s="1">
        <v>30803</v>
      </c>
      <c r="E424">
        <v>27</v>
      </c>
      <c r="F424">
        <v>60</v>
      </c>
      <c r="G424">
        <v>13</v>
      </c>
      <c r="H424">
        <v>14</v>
      </c>
      <c r="I424">
        <v>59.2</v>
      </c>
      <c r="J424">
        <v>50.4</v>
      </c>
      <c r="L424">
        <v>45.9</v>
      </c>
      <c r="P424">
        <v>47.6</v>
      </c>
      <c r="AG424" s="1">
        <v>31079</v>
      </c>
      <c r="AH424">
        <v>181.179993</v>
      </c>
      <c r="AI424" s="4">
        <f t="shared" si="104"/>
        <v>8.6287811437737519E-3</v>
      </c>
      <c r="AJ424" s="4">
        <f t="shared" si="106"/>
        <v>0.15357185347729335</v>
      </c>
      <c r="AK424">
        <v>50.3</v>
      </c>
      <c r="AL424">
        <f t="shared" si="107"/>
        <v>60.5</v>
      </c>
      <c r="AZ424" s="3">
        <v>31048</v>
      </c>
      <c r="BA424" s="2">
        <v>50.6</v>
      </c>
      <c r="BB424" s="2" t="str">
        <f t="shared" si="108"/>
        <v>+</v>
      </c>
      <c r="BC424" s="2">
        <v>52.8</v>
      </c>
      <c r="BD424" s="8" t="str">
        <f t="shared" ref="BD424:BD487" si="109">IF(OR(BC424&gt;BC423,BC424=BC423),"+","-")</f>
        <v>+</v>
      </c>
      <c r="BE424" s="2">
        <v>54.9</v>
      </c>
      <c r="BF424" s="8" t="str">
        <f t="shared" ref="BF424:BF487" si="110">IF(OR(BE424&gt;BE423,BE424=BE423),"+","-")</f>
        <v>+</v>
      </c>
      <c r="BG424" s="2">
        <v>45.2</v>
      </c>
      <c r="BH424" s="8" t="str">
        <f t="shared" ref="BH424:BH487" si="111">IF(OR(BG424&gt;BG423,BG424=BG423),"+","-")</f>
        <v>-</v>
      </c>
      <c r="BI424" s="2">
        <v>48.8</v>
      </c>
      <c r="BJ424" s="8" t="str">
        <f t="shared" ref="BJ424:BJ487" si="112">IF(OR(BI424&gt;BI423,BI424=BI423),"+","-")</f>
        <v>+</v>
      </c>
      <c r="BK424" s="2">
        <v>47.3</v>
      </c>
      <c r="BL424" s="8" t="str">
        <f t="shared" ref="BL424:BL487" si="113">IF(OR(BK424&gt;BK423,BK424=BK423),"+","-")</f>
        <v>+</v>
      </c>
      <c r="BM424" s="2"/>
      <c r="BN424" s="8" t="str">
        <f t="shared" ref="BN424:BN487" si="114">IF(OR(BM424&gt;BM423,BM424=BM423),"+","-")</f>
        <v>+</v>
      </c>
      <c r="BO424" s="2">
        <v>50.7</v>
      </c>
      <c r="BP424" s="8" t="str">
        <f t="shared" si="105"/>
        <v>-</v>
      </c>
      <c r="BQ424" s="2"/>
      <c r="BR424" s="8" t="str">
        <f t="shared" ref="BR424:BR487" si="115">IF(OR(BQ424&gt;BQ423,BQ424=BQ423),"+","-")</f>
        <v>+</v>
      </c>
      <c r="BS424" s="2"/>
      <c r="BT424" s="8" t="str">
        <f t="shared" ref="BT424:BT487" si="116">IF(OR(BS424&gt;BS423,BS424=BS423),"+","-")</f>
        <v>+</v>
      </c>
      <c r="BU424" s="2"/>
      <c r="BV424" s="8" t="str">
        <f t="shared" ref="BV424:BV487" si="117">IF(OR(BU424&gt;BU423,BU424=BU423),"+","-")</f>
        <v>+</v>
      </c>
    </row>
    <row r="425" spans="1:74" x14ac:dyDescent="0.25">
      <c r="A425" s="1"/>
      <c r="B425" s="1">
        <v>30773</v>
      </c>
      <c r="C425">
        <v>61</v>
      </c>
      <c r="D425" s="1">
        <v>30773</v>
      </c>
      <c r="E425">
        <v>46</v>
      </c>
      <c r="F425">
        <v>48</v>
      </c>
      <c r="G425">
        <v>6</v>
      </c>
      <c r="H425">
        <v>40</v>
      </c>
      <c r="I425">
        <v>63.2</v>
      </c>
      <c r="J425">
        <v>48.6</v>
      </c>
      <c r="L425">
        <v>44.8</v>
      </c>
      <c r="P425">
        <v>44.8</v>
      </c>
      <c r="AG425" s="1">
        <v>31107</v>
      </c>
      <c r="AH425">
        <v>180.66000399999999</v>
      </c>
      <c r="AI425" s="4">
        <f t="shared" si="104"/>
        <v>-2.8700133573799709E-3</v>
      </c>
      <c r="AJ425" s="4">
        <f t="shared" si="106"/>
        <v>0.13494165061308924</v>
      </c>
      <c r="AK425">
        <v>49.9</v>
      </c>
      <c r="AL425">
        <f t="shared" si="107"/>
        <v>61.3</v>
      </c>
      <c r="AZ425" s="3">
        <v>31079</v>
      </c>
      <c r="BA425" s="2">
        <v>50.3</v>
      </c>
      <c r="BB425" s="2" t="str">
        <f t="shared" si="108"/>
        <v>-</v>
      </c>
      <c r="BC425" s="2">
        <v>51.8</v>
      </c>
      <c r="BD425" s="8" t="str">
        <f t="shared" si="109"/>
        <v>-</v>
      </c>
      <c r="BE425" s="2">
        <v>54.9</v>
      </c>
      <c r="BF425" s="8" t="str">
        <f t="shared" si="110"/>
        <v>+</v>
      </c>
      <c r="BG425" s="2">
        <v>44.4</v>
      </c>
      <c r="BH425" s="8" t="str">
        <f t="shared" si="111"/>
        <v>-</v>
      </c>
      <c r="BI425" s="2">
        <v>50.4</v>
      </c>
      <c r="BJ425" s="8" t="str">
        <f t="shared" si="112"/>
        <v>+</v>
      </c>
      <c r="BK425" s="2">
        <v>45.9</v>
      </c>
      <c r="BL425" s="8" t="str">
        <f t="shared" si="113"/>
        <v>-</v>
      </c>
      <c r="BM425" s="2"/>
      <c r="BN425" s="8" t="str">
        <f t="shared" si="114"/>
        <v>+</v>
      </c>
      <c r="BO425" s="2">
        <v>47.6</v>
      </c>
      <c r="BP425" s="8" t="str">
        <f t="shared" si="105"/>
        <v>-</v>
      </c>
      <c r="BQ425" s="2"/>
      <c r="BR425" s="8" t="str">
        <f t="shared" si="115"/>
        <v>+</v>
      </c>
      <c r="BS425" s="2"/>
      <c r="BT425" s="8" t="str">
        <f t="shared" si="116"/>
        <v>+</v>
      </c>
      <c r="BU425" s="2"/>
      <c r="BV425" s="8" t="str">
        <f t="shared" si="117"/>
        <v>+</v>
      </c>
    </row>
    <row r="426" spans="1:74" x14ac:dyDescent="0.25">
      <c r="A426" s="1"/>
      <c r="B426" s="1">
        <v>30742</v>
      </c>
      <c r="C426">
        <v>58.9</v>
      </c>
      <c r="D426" s="1">
        <v>30742</v>
      </c>
      <c r="E426">
        <v>43</v>
      </c>
      <c r="F426">
        <v>49</v>
      </c>
      <c r="G426">
        <v>8</v>
      </c>
      <c r="H426">
        <v>35</v>
      </c>
      <c r="I426">
        <v>60.9</v>
      </c>
      <c r="J426">
        <v>46.7</v>
      </c>
      <c r="L426">
        <v>44</v>
      </c>
      <c r="P426">
        <v>46.2</v>
      </c>
      <c r="AG426" s="1">
        <v>31138</v>
      </c>
      <c r="AH426">
        <v>179.83000200000001</v>
      </c>
      <c r="AI426" s="4">
        <f t="shared" si="104"/>
        <v>-4.5942764398476327E-3</v>
      </c>
      <c r="AJ426" s="4">
        <f t="shared" si="106"/>
        <v>0.12358637069191435</v>
      </c>
      <c r="AK426">
        <v>47.8</v>
      </c>
      <c r="AL426">
        <f t="shared" si="107"/>
        <v>58.9</v>
      </c>
      <c r="AZ426" s="3">
        <v>31107</v>
      </c>
      <c r="BA426" s="2">
        <v>49.9</v>
      </c>
      <c r="BB426" s="2" t="str">
        <f t="shared" si="108"/>
        <v>-</v>
      </c>
      <c r="BC426" s="2">
        <v>51.8</v>
      </c>
      <c r="BD426" s="8" t="str">
        <f t="shared" si="109"/>
        <v>+</v>
      </c>
      <c r="BE426" s="2">
        <v>54.2</v>
      </c>
      <c r="BF426" s="8" t="str">
        <f t="shared" si="110"/>
        <v>-</v>
      </c>
      <c r="BG426" s="2">
        <v>45.2</v>
      </c>
      <c r="BH426" s="8" t="str">
        <f t="shared" si="111"/>
        <v>+</v>
      </c>
      <c r="BI426" s="2">
        <v>48.6</v>
      </c>
      <c r="BJ426" s="8" t="str">
        <f t="shared" si="112"/>
        <v>-</v>
      </c>
      <c r="BK426" s="2">
        <v>44.8</v>
      </c>
      <c r="BL426" s="8" t="str">
        <f t="shared" si="113"/>
        <v>-</v>
      </c>
      <c r="BM426" s="2"/>
      <c r="BN426" s="8" t="str">
        <f t="shared" si="114"/>
        <v>+</v>
      </c>
      <c r="BO426" s="2">
        <v>44.8</v>
      </c>
      <c r="BP426" s="8" t="str">
        <f t="shared" si="105"/>
        <v>-</v>
      </c>
      <c r="BQ426" s="2"/>
      <c r="BR426" s="8" t="str">
        <f t="shared" si="115"/>
        <v>+</v>
      </c>
      <c r="BS426" s="2"/>
      <c r="BT426" s="8" t="str">
        <f t="shared" si="116"/>
        <v>+</v>
      </c>
      <c r="BU426" s="2"/>
      <c r="BV426" s="8" t="str">
        <f t="shared" si="117"/>
        <v>+</v>
      </c>
    </row>
    <row r="427" spans="1:74" x14ac:dyDescent="0.25">
      <c r="A427" s="1"/>
      <c r="B427" s="1">
        <v>30713</v>
      </c>
      <c r="C427">
        <v>61.3</v>
      </c>
      <c r="D427" s="1">
        <v>30713</v>
      </c>
      <c r="E427">
        <v>48</v>
      </c>
      <c r="F427">
        <v>45</v>
      </c>
      <c r="G427">
        <v>7</v>
      </c>
      <c r="H427">
        <v>41</v>
      </c>
      <c r="I427">
        <v>64.900000000000006</v>
      </c>
      <c r="J427">
        <v>46.1</v>
      </c>
      <c r="L427">
        <v>43.8</v>
      </c>
      <c r="P427">
        <v>44.1</v>
      </c>
      <c r="AG427" s="1">
        <v>31168</v>
      </c>
      <c r="AH427">
        <v>189.550003</v>
      </c>
      <c r="AI427" s="4">
        <f t="shared" si="104"/>
        <v>5.4051053171872823E-2</v>
      </c>
      <c r="AJ427" s="4">
        <f t="shared" si="106"/>
        <v>0.259050144289934</v>
      </c>
      <c r="AK427">
        <v>48.2</v>
      </c>
      <c r="AL427">
        <f t="shared" si="107"/>
        <v>61</v>
      </c>
      <c r="AZ427" s="3">
        <v>31138</v>
      </c>
      <c r="BA427" s="2">
        <v>47.8</v>
      </c>
      <c r="BB427" s="2" t="str">
        <f t="shared" si="108"/>
        <v>-</v>
      </c>
      <c r="BC427" s="2">
        <v>49.1</v>
      </c>
      <c r="BD427" s="8" t="str">
        <f t="shared" si="109"/>
        <v>-</v>
      </c>
      <c r="BE427" s="2">
        <v>51.2</v>
      </c>
      <c r="BF427" s="8" t="str">
        <f t="shared" si="110"/>
        <v>-</v>
      </c>
      <c r="BG427" s="2">
        <v>44.2</v>
      </c>
      <c r="BH427" s="8" t="str">
        <f t="shared" si="111"/>
        <v>-</v>
      </c>
      <c r="BI427" s="2">
        <v>46.7</v>
      </c>
      <c r="BJ427" s="8" t="str">
        <f t="shared" si="112"/>
        <v>-</v>
      </c>
      <c r="BK427" s="2">
        <v>44</v>
      </c>
      <c r="BL427" s="8" t="str">
        <f t="shared" si="113"/>
        <v>-</v>
      </c>
      <c r="BM427" s="2"/>
      <c r="BN427" s="8" t="str">
        <f t="shared" si="114"/>
        <v>+</v>
      </c>
      <c r="BO427" s="2">
        <v>46.2</v>
      </c>
      <c r="BP427" s="8" t="str">
        <f t="shared" si="105"/>
        <v>+</v>
      </c>
      <c r="BQ427" s="2"/>
      <c r="BR427" s="8" t="str">
        <f t="shared" si="115"/>
        <v>+</v>
      </c>
      <c r="BS427" s="2"/>
      <c r="BT427" s="8" t="str">
        <f t="shared" si="116"/>
        <v>+</v>
      </c>
      <c r="BU427" s="2"/>
      <c r="BV427" s="8" t="str">
        <f t="shared" si="117"/>
        <v>+</v>
      </c>
    </row>
    <row r="428" spans="1:74" x14ac:dyDescent="0.25">
      <c r="A428" s="1"/>
      <c r="B428" s="1">
        <v>30682</v>
      </c>
      <c r="C428">
        <v>60.5</v>
      </c>
      <c r="D428" s="1">
        <v>30682</v>
      </c>
      <c r="E428">
        <v>41</v>
      </c>
      <c r="F428">
        <v>45</v>
      </c>
      <c r="G428">
        <v>14</v>
      </c>
      <c r="H428">
        <v>27</v>
      </c>
      <c r="I428">
        <v>63.7</v>
      </c>
      <c r="J428">
        <v>48</v>
      </c>
      <c r="L428">
        <v>40.4</v>
      </c>
      <c r="P428">
        <v>48.7</v>
      </c>
      <c r="AG428" s="1">
        <v>31199</v>
      </c>
      <c r="AH428">
        <v>191.85000600000001</v>
      </c>
      <c r="AI428" s="4">
        <f t="shared" si="104"/>
        <v>1.2134017217609877E-2</v>
      </c>
      <c r="AJ428" s="4">
        <f t="shared" si="106"/>
        <v>0.25244819667800883</v>
      </c>
      <c r="AK428">
        <v>47.1</v>
      </c>
      <c r="AL428">
        <f t="shared" si="107"/>
        <v>58.6</v>
      </c>
      <c r="AZ428" s="3">
        <v>31168</v>
      </c>
      <c r="BA428" s="2">
        <v>48.2</v>
      </c>
      <c r="BB428" s="2" t="str">
        <f t="shared" si="108"/>
        <v>+</v>
      </c>
      <c r="BC428" s="2">
        <v>51.3</v>
      </c>
      <c r="BD428" s="8" t="str">
        <f t="shared" si="109"/>
        <v>+</v>
      </c>
      <c r="BE428" s="2">
        <v>51.6</v>
      </c>
      <c r="BF428" s="8" t="str">
        <f t="shared" si="110"/>
        <v>+</v>
      </c>
      <c r="BG428" s="2">
        <v>43.2</v>
      </c>
      <c r="BH428" s="8" t="str">
        <f t="shared" si="111"/>
        <v>-</v>
      </c>
      <c r="BI428" s="2">
        <v>46.1</v>
      </c>
      <c r="BJ428" s="8" t="str">
        <f t="shared" si="112"/>
        <v>-</v>
      </c>
      <c r="BK428" s="2">
        <v>43.8</v>
      </c>
      <c r="BL428" s="8" t="str">
        <f t="shared" si="113"/>
        <v>-</v>
      </c>
      <c r="BM428" s="2"/>
      <c r="BN428" s="8" t="str">
        <f t="shared" si="114"/>
        <v>+</v>
      </c>
      <c r="BO428" s="2">
        <v>44.1</v>
      </c>
      <c r="BP428" s="8" t="str">
        <f t="shared" si="105"/>
        <v>-</v>
      </c>
      <c r="BQ428" s="2"/>
      <c r="BR428" s="8" t="str">
        <f t="shared" si="115"/>
        <v>+</v>
      </c>
      <c r="BS428" s="2"/>
      <c r="BT428" s="8" t="str">
        <f t="shared" si="116"/>
        <v>+</v>
      </c>
      <c r="BU428" s="2"/>
      <c r="BV428" s="8" t="str">
        <f t="shared" si="117"/>
        <v>+</v>
      </c>
    </row>
    <row r="429" spans="1:74" x14ac:dyDescent="0.25">
      <c r="A429" s="1"/>
      <c r="B429" s="1">
        <v>30651</v>
      </c>
      <c r="C429">
        <v>69.900000000000006</v>
      </c>
      <c r="D429" s="1">
        <v>30651</v>
      </c>
      <c r="E429">
        <v>44</v>
      </c>
      <c r="F429">
        <v>46</v>
      </c>
      <c r="G429">
        <v>10</v>
      </c>
      <c r="H429">
        <v>34</v>
      </c>
      <c r="I429">
        <v>74.8</v>
      </c>
      <c r="J429">
        <v>47.1</v>
      </c>
      <c r="L429">
        <v>40.200000000000003</v>
      </c>
      <c r="P429">
        <v>42.4</v>
      </c>
      <c r="AG429" s="1">
        <v>31229</v>
      </c>
      <c r="AH429">
        <v>190.91999799999999</v>
      </c>
      <c r="AI429" s="4">
        <f t="shared" si="104"/>
        <v>-4.8475786860283704E-3</v>
      </c>
      <c r="AJ429" s="4">
        <f t="shared" si="106"/>
        <v>0.26722416654124082</v>
      </c>
      <c r="AK429">
        <v>47.8</v>
      </c>
      <c r="AL429">
        <f t="shared" si="107"/>
        <v>58.1</v>
      </c>
      <c r="AZ429" s="3">
        <v>31199</v>
      </c>
      <c r="BA429" s="2">
        <v>47.1</v>
      </c>
      <c r="BB429" s="2" t="str">
        <f t="shared" si="108"/>
        <v>-</v>
      </c>
      <c r="BC429" s="2">
        <v>49.5</v>
      </c>
      <c r="BD429" s="8" t="str">
        <f t="shared" si="109"/>
        <v>-</v>
      </c>
      <c r="BE429" s="2">
        <v>51.9</v>
      </c>
      <c r="BF429" s="8" t="str">
        <f t="shared" si="110"/>
        <v>+</v>
      </c>
      <c r="BG429" s="2">
        <v>40.4</v>
      </c>
      <c r="BH429" s="8" t="str">
        <f t="shared" si="111"/>
        <v>-</v>
      </c>
      <c r="BI429" s="2">
        <v>48</v>
      </c>
      <c r="BJ429" s="8" t="str">
        <f t="shared" si="112"/>
        <v>+</v>
      </c>
      <c r="BK429" s="2">
        <v>40.4</v>
      </c>
      <c r="BL429" s="8" t="str">
        <f t="shared" si="113"/>
        <v>-</v>
      </c>
      <c r="BM429" s="2"/>
      <c r="BN429" s="8" t="str">
        <f t="shared" si="114"/>
        <v>+</v>
      </c>
      <c r="BO429" s="2">
        <v>48.7</v>
      </c>
      <c r="BP429" s="8" t="str">
        <f t="shared" si="105"/>
        <v>+</v>
      </c>
      <c r="BQ429" s="2"/>
      <c r="BR429" s="8" t="str">
        <f t="shared" si="115"/>
        <v>+</v>
      </c>
      <c r="BS429" s="2"/>
      <c r="BT429" s="8" t="str">
        <f t="shared" si="116"/>
        <v>+</v>
      </c>
      <c r="BU429" s="2"/>
      <c r="BV429" s="8" t="str">
        <f t="shared" si="117"/>
        <v>+</v>
      </c>
    </row>
    <row r="430" spans="1:74" x14ac:dyDescent="0.25">
      <c r="A430" s="1"/>
      <c r="B430" s="1">
        <v>30621</v>
      </c>
      <c r="C430">
        <v>66</v>
      </c>
      <c r="D430" s="1">
        <v>30621</v>
      </c>
      <c r="E430">
        <v>42</v>
      </c>
      <c r="F430">
        <v>48</v>
      </c>
      <c r="G430">
        <v>10</v>
      </c>
      <c r="H430">
        <v>32</v>
      </c>
      <c r="I430">
        <v>69.2</v>
      </c>
      <c r="J430">
        <v>45.7</v>
      </c>
      <c r="L430">
        <v>41.8</v>
      </c>
      <c r="P430">
        <v>45.6</v>
      </c>
      <c r="AG430" s="1">
        <v>31260</v>
      </c>
      <c r="AH430">
        <v>188.63000500000001</v>
      </c>
      <c r="AI430" s="4">
        <f t="shared" si="104"/>
        <v>-1.1994516153305121E-2</v>
      </c>
      <c r="AJ430" s="4">
        <f t="shared" si="106"/>
        <v>0.13168954236757147</v>
      </c>
      <c r="AK430">
        <v>47.9</v>
      </c>
      <c r="AL430">
        <f t="shared" si="107"/>
        <v>56.1</v>
      </c>
      <c r="AZ430" s="3">
        <v>31229</v>
      </c>
      <c r="BA430" s="2">
        <v>47.8</v>
      </c>
      <c r="BB430" s="2" t="str">
        <f t="shared" si="108"/>
        <v>+</v>
      </c>
      <c r="BC430" s="2">
        <v>50.7</v>
      </c>
      <c r="BD430" s="8" t="str">
        <f t="shared" si="109"/>
        <v>+</v>
      </c>
      <c r="BE430" s="2">
        <v>50.5</v>
      </c>
      <c r="BF430" s="8" t="str">
        <f t="shared" si="110"/>
        <v>-</v>
      </c>
      <c r="BG430" s="2">
        <v>44.5</v>
      </c>
      <c r="BH430" s="8" t="str">
        <f t="shared" si="111"/>
        <v>+</v>
      </c>
      <c r="BI430" s="2">
        <v>47.1</v>
      </c>
      <c r="BJ430" s="8" t="str">
        <f t="shared" si="112"/>
        <v>-</v>
      </c>
      <c r="BK430" s="2">
        <v>40.200000000000003</v>
      </c>
      <c r="BL430" s="8" t="str">
        <f t="shared" si="113"/>
        <v>-</v>
      </c>
      <c r="BM430" s="2"/>
      <c r="BN430" s="8" t="str">
        <f t="shared" si="114"/>
        <v>+</v>
      </c>
      <c r="BO430" s="2">
        <v>42.4</v>
      </c>
      <c r="BP430" s="8" t="str">
        <f t="shared" si="105"/>
        <v>-</v>
      </c>
      <c r="BQ430" s="2"/>
      <c r="BR430" s="8" t="str">
        <f t="shared" si="115"/>
        <v>+</v>
      </c>
      <c r="BS430" s="2"/>
      <c r="BT430" s="8" t="str">
        <f t="shared" si="116"/>
        <v>+</v>
      </c>
      <c r="BU430" s="2"/>
      <c r="BV430" s="8" t="str">
        <f t="shared" si="117"/>
        <v>+</v>
      </c>
    </row>
    <row r="431" spans="1:74" x14ac:dyDescent="0.25">
      <c r="A431" s="1"/>
      <c r="B431" s="1">
        <v>30590</v>
      </c>
      <c r="C431">
        <v>64.400000000000006</v>
      </c>
      <c r="D431" s="1">
        <v>30590</v>
      </c>
      <c r="E431">
        <v>43</v>
      </c>
      <c r="F431">
        <v>46</v>
      </c>
      <c r="G431">
        <v>11</v>
      </c>
      <c r="H431">
        <v>32</v>
      </c>
      <c r="I431">
        <v>69.5</v>
      </c>
      <c r="J431">
        <v>46.6</v>
      </c>
      <c r="L431">
        <v>43</v>
      </c>
      <c r="P431">
        <v>44</v>
      </c>
      <c r="AG431" s="1">
        <v>31291</v>
      </c>
      <c r="AH431">
        <v>182.08000200000001</v>
      </c>
      <c r="AI431" s="4">
        <f t="shared" si="104"/>
        <v>-3.4724077964160598E-2</v>
      </c>
      <c r="AJ431" s="4">
        <f t="shared" si="106"/>
        <v>9.6207076596974958E-2</v>
      </c>
      <c r="AK431">
        <v>47.7</v>
      </c>
      <c r="AL431">
        <f t="shared" si="107"/>
        <v>53</v>
      </c>
      <c r="AZ431" s="3">
        <v>31260</v>
      </c>
      <c r="BA431" s="2">
        <v>47.9</v>
      </c>
      <c r="BB431" s="2" t="str">
        <f t="shared" si="108"/>
        <v>+</v>
      </c>
      <c r="BC431" s="2">
        <v>52.5</v>
      </c>
      <c r="BD431" s="8" t="str">
        <f t="shared" si="109"/>
        <v>+</v>
      </c>
      <c r="BE431" s="2">
        <v>48.2</v>
      </c>
      <c r="BF431" s="8" t="str">
        <f t="shared" si="110"/>
        <v>-</v>
      </c>
      <c r="BG431" s="2">
        <v>45.2</v>
      </c>
      <c r="BH431" s="8" t="str">
        <f t="shared" si="111"/>
        <v>+</v>
      </c>
      <c r="BI431" s="2">
        <v>45.7</v>
      </c>
      <c r="BJ431" s="8" t="str">
        <f t="shared" si="112"/>
        <v>-</v>
      </c>
      <c r="BK431" s="2">
        <v>41.8</v>
      </c>
      <c r="BL431" s="8" t="str">
        <f t="shared" si="113"/>
        <v>+</v>
      </c>
      <c r="BM431" s="2"/>
      <c r="BN431" s="8" t="str">
        <f t="shared" si="114"/>
        <v>+</v>
      </c>
      <c r="BO431" s="2">
        <v>45.6</v>
      </c>
      <c r="BP431" s="8" t="str">
        <f t="shared" si="105"/>
        <v>+</v>
      </c>
      <c r="BQ431" s="2"/>
      <c r="BR431" s="8" t="str">
        <f t="shared" si="115"/>
        <v>+</v>
      </c>
      <c r="BS431" s="2"/>
      <c r="BT431" s="8" t="str">
        <f t="shared" si="116"/>
        <v>+</v>
      </c>
      <c r="BU431" s="2"/>
      <c r="BV431" s="8" t="str">
        <f t="shared" si="117"/>
        <v>+</v>
      </c>
    </row>
    <row r="432" spans="1:74" x14ac:dyDescent="0.25">
      <c r="A432" s="1"/>
      <c r="B432" s="1">
        <v>30560</v>
      </c>
      <c r="C432">
        <v>62.5</v>
      </c>
      <c r="D432" s="1">
        <v>30560</v>
      </c>
      <c r="E432">
        <v>48</v>
      </c>
      <c r="F432">
        <v>44</v>
      </c>
      <c r="G432">
        <v>8</v>
      </c>
      <c r="H432">
        <v>40</v>
      </c>
      <c r="I432">
        <v>66.900000000000006</v>
      </c>
      <c r="J432">
        <v>49.5</v>
      </c>
      <c r="L432">
        <v>45.5</v>
      </c>
      <c r="P432">
        <v>44.3</v>
      </c>
      <c r="AG432" s="1">
        <v>31321</v>
      </c>
      <c r="AH432">
        <v>189.820007</v>
      </c>
      <c r="AI432" s="4">
        <f t="shared" si="104"/>
        <v>4.2508814339753773E-2</v>
      </c>
      <c r="AJ432" s="4">
        <f t="shared" si="106"/>
        <v>0.14287441490455566</v>
      </c>
      <c r="AK432">
        <v>49.9</v>
      </c>
      <c r="AL432">
        <f t="shared" si="107"/>
        <v>50</v>
      </c>
      <c r="AZ432" s="3">
        <v>31291</v>
      </c>
      <c r="BA432" s="2">
        <v>47.7</v>
      </c>
      <c r="BB432" s="2" t="str">
        <f t="shared" si="108"/>
        <v>-</v>
      </c>
      <c r="BC432" s="2">
        <v>51.8</v>
      </c>
      <c r="BD432" s="8" t="str">
        <f t="shared" si="109"/>
        <v>-</v>
      </c>
      <c r="BE432" s="2">
        <v>50.6</v>
      </c>
      <c r="BF432" s="8" t="str">
        <f t="shared" si="110"/>
        <v>+</v>
      </c>
      <c r="BG432" s="2">
        <v>41.1</v>
      </c>
      <c r="BH432" s="8" t="str">
        <f t="shared" si="111"/>
        <v>-</v>
      </c>
      <c r="BI432" s="2">
        <v>46.6</v>
      </c>
      <c r="BJ432" s="8" t="str">
        <f t="shared" si="112"/>
        <v>+</v>
      </c>
      <c r="BK432" s="2">
        <v>43</v>
      </c>
      <c r="BL432" s="8" t="str">
        <f t="shared" si="113"/>
        <v>+</v>
      </c>
      <c r="BM432" s="2"/>
      <c r="BN432" s="8" t="str">
        <f t="shared" si="114"/>
        <v>+</v>
      </c>
      <c r="BO432" s="2">
        <v>44</v>
      </c>
      <c r="BP432" s="8" t="str">
        <f t="shared" si="105"/>
        <v>-</v>
      </c>
      <c r="BQ432" s="2"/>
      <c r="BR432" s="8" t="str">
        <f t="shared" si="115"/>
        <v>+</v>
      </c>
      <c r="BS432" s="2"/>
      <c r="BT432" s="8" t="str">
        <f t="shared" si="116"/>
        <v>+</v>
      </c>
      <c r="BU432" s="2"/>
      <c r="BV432" s="8" t="str">
        <f t="shared" si="117"/>
        <v>+</v>
      </c>
    </row>
    <row r="433" spans="1:74" x14ac:dyDescent="0.25">
      <c r="A433" s="1"/>
      <c r="B433" s="1">
        <v>30529</v>
      </c>
      <c r="C433">
        <v>63.1</v>
      </c>
      <c r="D433" s="1">
        <v>30529</v>
      </c>
      <c r="E433">
        <v>40</v>
      </c>
      <c r="F433">
        <v>52</v>
      </c>
      <c r="G433">
        <v>8</v>
      </c>
      <c r="H433">
        <v>32</v>
      </c>
      <c r="I433">
        <v>68.099999999999994</v>
      </c>
      <c r="J433">
        <v>50</v>
      </c>
      <c r="L433">
        <v>45.9</v>
      </c>
      <c r="P433">
        <v>46.4</v>
      </c>
      <c r="AG433" s="1">
        <v>31352</v>
      </c>
      <c r="AH433">
        <v>202.16999799999999</v>
      </c>
      <c r="AI433" s="4">
        <f t="shared" si="104"/>
        <v>6.5061587528020631E-2</v>
      </c>
      <c r="AJ433" s="4">
        <f t="shared" si="106"/>
        <v>0.23590900799719994</v>
      </c>
      <c r="AK433">
        <v>50.9</v>
      </c>
      <c r="AL433">
        <f t="shared" si="107"/>
        <v>50.8</v>
      </c>
      <c r="AZ433" s="3">
        <v>31321</v>
      </c>
      <c r="BA433" s="2">
        <v>49.9</v>
      </c>
      <c r="BB433" s="2" t="str">
        <f t="shared" si="108"/>
        <v>+</v>
      </c>
      <c r="BC433" s="2">
        <v>54.6</v>
      </c>
      <c r="BD433" s="8" t="str">
        <f t="shared" si="109"/>
        <v>+</v>
      </c>
      <c r="BE433" s="2">
        <v>52.8</v>
      </c>
      <c r="BF433" s="8" t="str">
        <f t="shared" si="110"/>
        <v>+</v>
      </c>
      <c r="BG433" s="2">
        <v>41.8</v>
      </c>
      <c r="BH433" s="8" t="str">
        <f t="shared" si="111"/>
        <v>+</v>
      </c>
      <c r="BI433" s="2">
        <v>49.5</v>
      </c>
      <c r="BJ433" s="8" t="str">
        <f t="shared" si="112"/>
        <v>+</v>
      </c>
      <c r="BK433" s="2">
        <v>45.5</v>
      </c>
      <c r="BL433" s="8" t="str">
        <f t="shared" si="113"/>
        <v>+</v>
      </c>
      <c r="BM433" s="2"/>
      <c r="BN433" s="8" t="str">
        <f t="shared" si="114"/>
        <v>+</v>
      </c>
      <c r="BO433" s="2">
        <v>44.3</v>
      </c>
      <c r="BP433" s="8" t="str">
        <f t="shared" si="105"/>
        <v>+</v>
      </c>
      <c r="BQ433" s="2"/>
      <c r="BR433" s="8" t="str">
        <f t="shared" si="115"/>
        <v>+</v>
      </c>
      <c r="BS433" s="2"/>
      <c r="BT433" s="8" t="str">
        <f t="shared" si="116"/>
        <v>+</v>
      </c>
      <c r="BU433" s="2"/>
      <c r="BV433" s="8" t="str">
        <f t="shared" si="117"/>
        <v>+</v>
      </c>
    </row>
    <row r="434" spans="1:74" x14ac:dyDescent="0.25">
      <c r="A434" s="1"/>
      <c r="B434" s="1">
        <v>30498</v>
      </c>
      <c r="C434">
        <v>63.6</v>
      </c>
      <c r="D434" s="1">
        <v>30498</v>
      </c>
      <c r="E434">
        <v>43</v>
      </c>
      <c r="F434">
        <v>45</v>
      </c>
      <c r="G434">
        <v>12</v>
      </c>
      <c r="H434">
        <v>31</v>
      </c>
      <c r="I434">
        <v>70.3</v>
      </c>
      <c r="J434">
        <v>48.5</v>
      </c>
      <c r="L434">
        <v>45.2</v>
      </c>
      <c r="P434">
        <v>45.7</v>
      </c>
      <c r="AG434" s="1">
        <v>31382</v>
      </c>
      <c r="AH434">
        <v>211.279999</v>
      </c>
      <c r="AI434" s="4">
        <f t="shared" si="104"/>
        <v>4.5061092595944978E-2</v>
      </c>
      <c r="AJ434" s="4">
        <f t="shared" si="106"/>
        <v>0.26333408684124354</v>
      </c>
      <c r="AK434">
        <v>52</v>
      </c>
      <c r="AL434">
        <f t="shared" si="107"/>
        <v>50.3</v>
      </c>
      <c r="AZ434" s="3">
        <v>31352</v>
      </c>
      <c r="BA434" s="2">
        <v>50.9</v>
      </c>
      <c r="BB434" s="2" t="str">
        <f t="shared" si="108"/>
        <v>+</v>
      </c>
      <c r="BC434" s="2">
        <v>53.4</v>
      </c>
      <c r="BD434" s="8" t="str">
        <f t="shared" si="109"/>
        <v>-</v>
      </c>
      <c r="BE434" s="2">
        <v>54.9</v>
      </c>
      <c r="BF434" s="8" t="str">
        <f t="shared" si="110"/>
        <v>+</v>
      </c>
      <c r="BG434" s="2">
        <v>45.2</v>
      </c>
      <c r="BH434" s="8" t="str">
        <f t="shared" si="111"/>
        <v>+</v>
      </c>
      <c r="BI434" s="2">
        <v>50</v>
      </c>
      <c r="BJ434" s="8" t="str">
        <f t="shared" si="112"/>
        <v>+</v>
      </c>
      <c r="BK434" s="2">
        <v>45.9</v>
      </c>
      <c r="BL434" s="8" t="str">
        <f t="shared" si="113"/>
        <v>+</v>
      </c>
      <c r="BM434" s="2"/>
      <c r="BN434" s="8" t="str">
        <f t="shared" si="114"/>
        <v>+</v>
      </c>
      <c r="BO434" s="2">
        <v>46.4</v>
      </c>
      <c r="BP434" s="8" t="str">
        <f t="shared" si="105"/>
        <v>+</v>
      </c>
      <c r="BQ434" s="2"/>
      <c r="BR434" s="8" t="str">
        <f t="shared" si="115"/>
        <v>+</v>
      </c>
      <c r="BS434" s="2"/>
      <c r="BT434" s="8" t="str">
        <f t="shared" si="116"/>
        <v>+</v>
      </c>
      <c r="BU434" s="2"/>
      <c r="BV434" s="8" t="str">
        <f t="shared" si="117"/>
        <v>+</v>
      </c>
    </row>
    <row r="435" spans="1:74" x14ac:dyDescent="0.25">
      <c r="A435" s="1"/>
      <c r="B435" s="1">
        <v>30468</v>
      </c>
      <c r="C435">
        <v>57.5</v>
      </c>
      <c r="D435" s="1">
        <v>30468</v>
      </c>
      <c r="E435">
        <v>36</v>
      </c>
      <c r="F435">
        <v>52</v>
      </c>
      <c r="G435">
        <v>12</v>
      </c>
      <c r="H435">
        <v>24</v>
      </c>
      <c r="I435">
        <v>62.3</v>
      </c>
      <c r="J435">
        <v>49.3</v>
      </c>
      <c r="L435">
        <v>45.2</v>
      </c>
      <c r="P435">
        <v>48.7</v>
      </c>
      <c r="AG435" s="1">
        <v>31413</v>
      </c>
      <c r="AH435">
        <v>211.779999</v>
      </c>
      <c r="AI435" s="4">
        <f t="shared" si="104"/>
        <v>2.366527841568193E-3</v>
      </c>
      <c r="AJ435" s="4">
        <f t="shared" si="106"/>
        <v>0.17897897403053567</v>
      </c>
      <c r="AK435">
        <v>50.7</v>
      </c>
      <c r="AL435">
        <f t="shared" si="107"/>
        <v>50.6</v>
      </c>
      <c r="AZ435" s="3">
        <v>31382</v>
      </c>
      <c r="BA435" s="2">
        <v>52</v>
      </c>
      <c r="BB435" s="2" t="str">
        <f t="shared" si="108"/>
        <v>+</v>
      </c>
      <c r="BC435" s="2">
        <v>57.2</v>
      </c>
      <c r="BD435" s="8" t="str">
        <f t="shared" si="109"/>
        <v>+</v>
      </c>
      <c r="BE435" s="2">
        <v>56.5</v>
      </c>
      <c r="BF435" s="8" t="str">
        <f t="shared" si="110"/>
        <v>+</v>
      </c>
      <c r="BG435" s="2">
        <v>44.5</v>
      </c>
      <c r="BH435" s="8" t="str">
        <f t="shared" si="111"/>
        <v>-</v>
      </c>
      <c r="BI435" s="2">
        <v>48.5</v>
      </c>
      <c r="BJ435" s="8" t="str">
        <f t="shared" si="112"/>
        <v>-</v>
      </c>
      <c r="BK435" s="2">
        <v>45.2</v>
      </c>
      <c r="BL435" s="8" t="str">
        <f t="shared" si="113"/>
        <v>-</v>
      </c>
      <c r="BM435" s="2"/>
      <c r="BN435" s="8" t="str">
        <f t="shared" si="114"/>
        <v>+</v>
      </c>
      <c r="BO435" s="2">
        <v>45.7</v>
      </c>
      <c r="BP435" s="8" t="str">
        <f t="shared" si="105"/>
        <v>-</v>
      </c>
      <c r="BQ435" s="2"/>
      <c r="BR435" s="8" t="str">
        <f t="shared" si="115"/>
        <v>+</v>
      </c>
      <c r="BS435" s="2"/>
      <c r="BT435" s="8" t="str">
        <f t="shared" si="116"/>
        <v>+</v>
      </c>
      <c r="BU435" s="2"/>
      <c r="BV435" s="8" t="str">
        <f t="shared" si="117"/>
        <v>+</v>
      </c>
    </row>
    <row r="436" spans="1:74" x14ac:dyDescent="0.25">
      <c r="A436" s="1"/>
      <c r="B436" s="1">
        <v>30437</v>
      </c>
      <c r="C436">
        <v>56.1</v>
      </c>
      <c r="D436" s="1">
        <v>30437</v>
      </c>
      <c r="E436">
        <v>33</v>
      </c>
      <c r="F436">
        <v>54</v>
      </c>
      <c r="G436">
        <v>13</v>
      </c>
      <c r="H436">
        <v>20</v>
      </c>
      <c r="I436">
        <v>61.8</v>
      </c>
      <c r="J436">
        <v>50.1</v>
      </c>
      <c r="L436">
        <v>44.9</v>
      </c>
      <c r="P436">
        <v>48.4</v>
      </c>
      <c r="AG436" s="1">
        <v>31444</v>
      </c>
      <c r="AH436">
        <v>226.91999799999999</v>
      </c>
      <c r="AI436" s="4">
        <f t="shared" si="104"/>
        <v>7.1489276945364361E-2</v>
      </c>
      <c r="AJ436" s="4">
        <f t="shared" si="106"/>
        <v>0.25245615833531904</v>
      </c>
      <c r="AK436">
        <v>51.2</v>
      </c>
      <c r="AL436">
        <f t="shared" si="107"/>
        <v>50.3</v>
      </c>
      <c r="AZ436" s="3">
        <v>31413</v>
      </c>
      <c r="BA436" s="2">
        <v>50.7</v>
      </c>
      <c r="BB436" s="2" t="str">
        <f t="shared" si="108"/>
        <v>-</v>
      </c>
      <c r="BC436" s="2">
        <v>54.8</v>
      </c>
      <c r="BD436" s="8" t="str">
        <f t="shared" si="109"/>
        <v>-</v>
      </c>
      <c r="BE436" s="2">
        <v>55.3</v>
      </c>
      <c r="BF436" s="8" t="str">
        <f t="shared" si="110"/>
        <v>-</v>
      </c>
      <c r="BG436" s="2">
        <v>42.6</v>
      </c>
      <c r="BH436" s="8" t="str">
        <f t="shared" si="111"/>
        <v>-</v>
      </c>
      <c r="BI436" s="2">
        <v>49.3</v>
      </c>
      <c r="BJ436" s="8" t="str">
        <f t="shared" si="112"/>
        <v>+</v>
      </c>
      <c r="BK436" s="2">
        <v>45.2</v>
      </c>
      <c r="BL436" s="8" t="str">
        <f t="shared" si="113"/>
        <v>+</v>
      </c>
      <c r="BM436" s="2"/>
      <c r="BN436" s="8" t="str">
        <f t="shared" si="114"/>
        <v>+</v>
      </c>
      <c r="BO436" s="2">
        <v>48.7</v>
      </c>
      <c r="BP436" s="8" t="str">
        <f t="shared" si="105"/>
        <v>+</v>
      </c>
      <c r="BQ436" s="2"/>
      <c r="BR436" s="8" t="str">
        <f t="shared" si="115"/>
        <v>+</v>
      </c>
      <c r="BS436" s="2"/>
      <c r="BT436" s="8" t="str">
        <f t="shared" si="116"/>
        <v>+</v>
      </c>
      <c r="BU436" s="2"/>
      <c r="BV436" s="8" t="str">
        <f t="shared" si="117"/>
        <v>+</v>
      </c>
    </row>
    <row r="437" spans="1:74" x14ac:dyDescent="0.25">
      <c r="A437" s="1"/>
      <c r="B437" s="1">
        <v>30407</v>
      </c>
      <c r="C437">
        <v>54.2</v>
      </c>
      <c r="D437" s="1">
        <v>30407</v>
      </c>
      <c r="E437">
        <v>40</v>
      </c>
      <c r="F437">
        <v>50</v>
      </c>
      <c r="G437">
        <v>10</v>
      </c>
      <c r="H437">
        <v>30</v>
      </c>
      <c r="I437">
        <v>59.4</v>
      </c>
      <c r="J437">
        <v>49.8</v>
      </c>
      <c r="L437">
        <v>44.7</v>
      </c>
      <c r="P437">
        <v>49.7</v>
      </c>
      <c r="AG437" s="1">
        <v>31472</v>
      </c>
      <c r="AH437">
        <v>238.89999399999999</v>
      </c>
      <c r="AI437" s="4">
        <f t="shared" si="104"/>
        <v>5.2793919026916263E-2</v>
      </c>
      <c r="AJ437" s="4">
        <f t="shared" si="106"/>
        <v>0.32237345682777696</v>
      </c>
      <c r="AK437">
        <v>51</v>
      </c>
      <c r="AL437">
        <f t="shared" si="107"/>
        <v>49.9</v>
      </c>
      <c r="AZ437" s="3">
        <v>31444</v>
      </c>
      <c r="BA437" s="2">
        <v>51.2</v>
      </c>
      <c r="BB437" s="2" t="str">
        <f t="shared" si="108"/>
        <v>+</v>
      </c>
      <c r="BC437" s="2">
        <v>56.7</v>
      </c>
      <c r="BD437" s="8" t="str">
        <f t="shared" si="109"/>
        <v>+</v>
      </c>
      <c r="BE437" s="2">
        <v>52.9</v>
      </c>
      <c r="BF437" s="8" t="str">
        <f t="shared" si="110"/>
        <v>-</v>
      </c>
      <c r="BG437" s="2">
        <v>45.1</v>
      </c>
      <c r="BH437" s="8" t="str">
        <f t="shared" si="111"/>
        <v>+</v>
      </c>
      <c r="BI437" s="2">
        <v>50.1</v>
      </c>
      <c r="BJ437" s="8" t="str">
        <f t="shared" si="112"/>
        <v>+</v>
      </c>
      <c r="BK437" s="2">
        <v>44.9</v>
      </c>
      <c r="BL437" s="8" t="str">
        <f t="shared" si="113"/>
        <v>-</v>
      </c>
      <c r="BM437" s="2"/>
      <c r="BN437" s="8" t="str">
        <f t="shared" si="114"/>
        <v>+</v>
      </c>
      <c r="BO437" s="2">
        <v>48.4</v>
      </c>
      <c r="BP437" s="8" t="str">
        <f t="shared" si="105"/>
        <v>-</v>
      </c>
      <c r="BQ437" s="2"/>
      <c r="BR437" s="8" t="str">
        <f t="shared" si="115"/>
        <v>+</v>
      </c>
      <c r="BS437" s="2"/>
      <c r="BT437" s="8" t="str">
        <f t="shared" si="116"/>
        <v>+</v>
      </c>
      <c r="BU437" s="2"/>
      <c r="BV437" s="8" t="str">
        <f t="shared" si="117"/>
        <v>+</v>
      </c>
    </row>
    <row r="438" spans="1:74" x14ac:dyDescent="0.25">
      <c r="A438" s="1"/>
      <c r="B438" s="1">
        <v>30376</v>
      </c>
      <c r="C438">
        <v>53.9</v>
      </c>
      <c r="D438" s="1">
        <v>30376</v>
      </c>
      <c r="E438">
        <v>48</v>
      </c>
      <c r="F438">
        <v>40</v>
      </c>
      <c r="G438">
        <v>12</v>
      </c>
      <c r="H438">
        <v>36</v>
      </c>
      <c r="I438">
        <v>60.8</v>
      </c>
      <c r="J438">
        <v>50.5</v>
      </c>
      <c r="L438">
        <v>43.7</v>
      </c>
      <c r="P438">
        <v>49</v>
      </c>
      <c r="AG438" s="1">
        <v>31503</v>
      </c>
      <c r="AH438">
        <v>235.520004</v>
      </c>
      <c r="AI438" s="4">
        <f t="shared" si="104"/>
        <v>-1.4148137651271738E-2</v>
      </c>
      <c r="AJ438" s="4">
        <f t="shared" si="106"/>
        <v>0.30968137341176244</v>
      </c>
      <c r="AK438">
        <v>51</v>
      </c>
      <c r="AL438">
        <f t="shared" si="107"/>
        <v>47.8</v>
      </c>
      <c r="AZ438" s="3">
        <v>31472</v>
      </c>
      <c r="BA438" s="2">
        <v>51</v>
      </c>
      <c r="BB438" s="2" t="str">
        <f t="shared" si="108"/>
        <v>-</v>
      </c>
      <c r="BC438" s="2">
        <v>57.1</v>
      </c>
      <c r="BD438" s="8" t="str">
        <f t="shared" si="109"/>
        <v>+</v>
      </c>
      <c r="BE438" s="2">
        <v>53.6</v>
      </c>
      <c r="BF438" s="8" t="str">
        <f t="shared" si="110"/>
        <v>+</v>
      </c>
      <c r="BG438" s="2">
        <v>43</v>
      </c>
      <c r="BH438" s="8" t="str">
        <f t="shared" si="111"/>
        <v>-</v>
      </c>
      <c r="BI438" s="2">
        <v>49.8</v>
      </c>
      <c r="BJ438" s="8" t="str">
        <f t="shared" si="112"/>
        <v>-</v>
      </c>
      <c r="BK438" s="2">
        <v>44.7</v>
      </c>
      <c r="BL438" s="8" t="str">
        <f t="shared" si="113"/>
        <v>-</v>
      </c>
      <c r="BM438" s="2"/>
      <c r="BN438" s="8" t="str">
        <f t="shared" si="114"/>
        <v>+</v>
      </c>
      <c r="BO438" s="2">
        <v>49.7</v>
      </c>
      <c r="BP438" s="8" t="str">
        <f t="shared" si="105"/>
        <v>+</v>
      </c>
      <c r="BQ438" s="2"/>
      <c r="BR438" s="8" t="str">
        <f t="shared" si="115"/>
        <v>+</v>
      </c>
      <c r="BS438" s="2"/>
      <c r="BT438" s="8" t="str">
        <f t="shared" si="116"/>
        <v>+</v>
      </c>
      <c r="BU438" s="2"/>
      <c r="BV438" s="8" t="str">
        <f t="shared" si="117"/>
        <v>+</v>
      </c>
    </row>
    <row r="439" spans="1:74" x14ac:dyDescent="0.25">
      <c r="A439" s="1"/>
      <c r="B439" s="1">
        <v>30348</v>
      </c>
      <c r="C439">
        <v>54.4</v>
      </c>
      <c r="D439" s="1">
        <v>30348</v>
      </c>
      <c r="E439">
        <v>45</v>
      </c>
      <c r="F439">
        <v>40</v>
      </c>
      <c r="G439">
        <v>15</v>
      </c>
      <c r="H439">
        <v>30</v>
      </c>
      <c r="I439">
        <v>60.6</v>
      </c>
      <c r="J439">
        <v>50.7</v>
      </c>
      <c r="L439">
        <v>42.5</v>
      </c>
      <c r="P439">
        <v>42.8</v>
      </c>
      <c r="AG439" s="1">
        <v>31533</v>
      </c>
      <c r="AH439">
        <v>247.35000600000001</v>
      </c>
      <c r="AI439" s="4">
        <f t="shared" si="104"/>
        <v>5.0229287530073274E-2</v>
      </c>
      <c r="AJ439" s="4">
        <f t="shared" si="106"/>
        <v>0.30493274642680962</v>
      </c>
      <c r="AK439">
        <v>49.7</v>
      </c>
      <c r="AL439">
        <f t="shared" si="107"/>
        <v>48.2</v>
      </c>
      <c r="AZ439" s="3">
        <v>31503</v>
      </c>
      <c r="BA439" s="2">
        <v>51</v>
      </c>
      <c r="BB439" s="2" t="str">
        <f t="shared" si="108"/>
        <v>+</v>
      </c>
      <c r="BC439" s="2">
        <v>54.5</v>
      </c>
      <c r="BD439" s="8" t="str">
        <f t="shared" si="109"/>
        <v>-</v>
      </c>
      <c r="BE439" s="2">
        <v>56</v>
      </c>
      <c r="BF439" s="8" t="str">
        <f t="shared" si="110"/>
        <v>+</v>
      </c>
      <c r="BG439" s="2">
        <v>43.4</v>
      </c>
      <c r="BH439" s="8" t="str">
        <f t="shared" si="111"/>
        <v>+</v>
      </c>
      <c r="BI439" s="2">
        <v>50.5</v>
      </c>
      <c r="BJ439" s="8" t="str">
        <f t="shared" si="112"/>
        <v>+</v>
      </c>
      <c r="BK439" s="2">
        <v>43.7</v>
      </c>
      <c r="BL439" s="8" t="str">
        <f t="shared" si="113"/>
        <v>-</v>
      </c>
      <c r="BM439" s="2"/>
      <c r="BN439" s="8" t="str">
        <f t="shared" si="114"/>
        <v>+</v>
      </c>
      <c r="BO439" s="2">
        <v>49</v>
      </c>
      <c r="BP439" s="8" t="str">
        <f t="shared" si="105"/>
        <v>-</v>
      </c>
      <c r="BQ439" s="2"/>
      <c r="BR439" s="8" t="str">
        <f t="shared" si="115"/>
        <v>+</v>
      </c>
      <c r="BS439" s="2"/>
      <c r="BT439" s="8" t="str">
        <f t="shared" si="116"/>
        <v>+</v>
      </c>
      <c r="BU439" s="2"/>
      <c r="BV439" s="8" t="str">
        <f t="shared" si="117"/>
        <v>+</v>
      </c>
    </row>
    <row r="440" spans="1:74" x14ac:dyDescent="0.25">
      <c r="A440" s="1"/>
      <c r="B440" s="1">
        <v>30317</v>
      </c>
      <c r="C440">
        <v>46</v>
      </c>
      <c r="D440" s="1">
        <v>30317</v>
      </c>
      <c r="E440">
        <v>26</v>
      </c>
      <c r="F440">
        <v>48</v>
      </c>
      <c r="G440">
        <v>26</v>
      </c>
      <c r="H440">
        <v>0</v>
      </c>
      <c r="I440">
        <v>50.3</v>
      </c>
      <c r="J440">
        <v>50.2</v>
      </c>
      <c r="L440">
        <v>46.9</v>
      </c>
      <c r="P440">
        <v>49.5</v>
      </c>
      <c r="AG440" s="1">
        <v>31564</v>
      </c>
      <c r="AH440">
        <v>250.83999600000001</v>
      </c>
      <c r="AI440" s="4">
        <f t="shared" si="104"/>
        <v>1.4109520579514381E-2</v>
      </c>
      <c r="AJ440" s="4">
        <f t="shared" si="106"/>
        <v>0.30747974018828023</v>
      </c>
      <c r="AK440">
        <v>53.4</v>
      </c>
      <c r="AL440">
        <f t="shared" si="107"/>
        <v>47.1</v>
      </c>
      <c r="AZ440" s="3">
        <v>31533</v>
      </c>
      <c r="BA440" s="2">
        <v>49.7</v>
      </c>
      <c r="BB440" s="2" t="str">
        <f t="shared" si="108"/>
        <v>-</v>
      </c>
      <c r="BC440" s="2">
        <v>54.4</v>
      </c>
      <c r="BD440" s="8" t="str">
        <f t="shared" si="109"/>
        <v>-</v>
      </c>
      <c r="BE440" s="2">
        <v>52.5</v>
      </c>
      <c r="BF440" s="8" t="str">
        <f t="shared" si="110"/>
        <v>-</v>
      </c>
      <c r="BG440" s="2">
        <v>42.2</v>
      </c>
      <c r="BH440" s="8" t="str">
        <f t="shared" si="111"/>
        <v>-</v>
      </c>
      <c r="BI440" s="2">
        <v>50.7</v>
      </c>
      <c r="BJ440" s="8" t="str">
        <f t="shared" si="112"/>
        <v>+</v>
      </c>
      <c r="BK440" s="2">
        <v>42.5</v>
      </c>
      <c r="BL440" s="8" t="str">
        <f t="shared" si="113"/>
        <v>-</v>
      </c>
      <c r="BM440" s="2"/>
      <c r="BN440" s="8" t="str">
        <f t="shared" si="114"/>
        <v>+</v>
      </c>
      <c r="BO440" s="2">
        <v>42.8</v>
      </c>
      <c r="BP440" s="8" t="str">
        <f t="shared" si="105"/>
        <v>-</v>
      </c>
      <c r="BQ440" s="2"/>
      <c r="BR440" s="8" t="str">
        <f t="shared" si="115"/>
        <v>+</v>
      </c>
      <c r="BS440" s="2"/>
      <c r="BT440" s="8" t="str">
        <f t="shared" si="116"/>
        <v>+</v>
      </c>
      <c r="BU440" s="2"/>
      <c r="BV440" s="8" t="str">
        <f t="shared" si="117"/>
        <v>+</v>
      </c>
    </row>
    <row r="441" spans="1:74" x14ac:dyDescent="0.25">
      <c r="A441" s="1"/>
      <c r="B441" s="1">
        <v>30286</v>
      </c>
      <c r="C441">
        <v>42.8</v>
      </c>
      <c r="D441" s="1">
        <v>30286</v>
      </c>
      <c r="E441">
        <v>16</v>
      </c>
      <c r="F441">
        <v>50</v>
      </c>
      <c r="G441">
        <v>34</v>
      </c>
      <c r="H441">
        <v>-18</v>
      </c>
      <c r="I441">
        <v>46</v>
      </c>
      <c r="J441">
        <v>49.9</v>
      </c>
      <c r="L441">
        <v>44.4</v>
      </c>
      <c r="P441">
        <v>51.3</v>
      </c>
      <c r="AG441" s="1">
        <v>31594</v>
      </c>
      <c r="AH441">
        <v>236.11999499999999</v>
      </c>
      <c r="AI441" s="4">
        <f t="shared" si="104"/>
        <v>-5.8682830628015256E-2</v>
      </c>
      <c r="AJ441" s="4">
        <f t="shared" si="106"/>
        <v>0.23674836304995142</v>
      </c>
      <c r="AK441">
        <v>50.5</v>
      </c>
      <c r="AL441">
        <f t="shared" si="107"/>
        <v>47.8</v>
      </c>
      <c r="AZ441" s="3">
        <v>31564</v>
      </c>
      <c r="BA441" s="2">
        <v>53.4</v>
      </c>
      <c r="BB441" s="2" t="str">
        <f t="shared" si="108"/>
        <v>+</v>
      </c>
      <c r="BC441" s="2">
        <v>61.1</v>
      </c>
      <c r="BD441" s="8" t="str">
        <f t="shared" si="109"/>
        <v>+</v>
      </c>
      <c r="BE441" s="2">
        <v>55.1</v>
      </c>
      <c r="BF441" s="8" t="str">
        <f t="shared" si="110"/>
        <v>+</v>
      </c>
      <c r="BG441" s="2">
        <v>45.4</v>
      </c>
      <c r="BH441" s="8" t="str">
        <f t="shared" si="111"/>
        <v>+</v>
      </c>
      <c r="BI441" s="2">
        <v>50.2</v>
      </c>
      <c r="BJ441" s="8" t="str">
        <f t="shared" si="112"/>
        <v>-</v>
      </c>
      <c r="BK441" s="2">
        <v>46.9</v>
      </c>
      <c r="BL441" s="8" t="str">
        <f t="shared" si="113"/>
        <v>+</v>
      </c>
      <c r="BM441" s="2"/>
      <c r="BN441" s="8" t="str">
        <f t="shared" si="114"/>
        <v>+</v>
      </c>
      <c r="BO441" s="2">
        <v>49.5</v>
      </c>
      <c r="BP441" s="8" t="str">
        <f t="shared" si="105"/>
        <v>+</v>
      </c>
      <c r="BQ441" s="2"/>
      <c r="BR441" s="8" t="str">
        <f t="shared" si="115"/>
        <v>+</v>
      </c>
      <c r="BS441" s="2"/>
      <c r="BT441" s="8" t="str">
        <f t="shared" si="116"/>
        <v>+</v>
      </c>
      <c r="BU441" s="2"/>
      <c r="BV441" s="8" t="str">
        <f t="shared" si="117"/>
        <v>+</v>
      </c>
    </row>
    <row r="442" spans="1:74" x14ac:dyDescent="0.25">
      <c r="A442" s="1"/>
      <c r="B442" s="1">
        <v>30256</v>
      </c>
      <c r="C442">
        <v>39.200000000000003</v>
      </c>
      <c r="D442" s="1">
        <v>30256</v>
      </c>
      <c r="E442">
        <v>15</v>
      </c>
      <c r="F442">
        <v>49</v>
      </c>
      <c r="G442">
        <v>36</v>
      </c>
      <c r="H442">
        <v>-21</v>
      </c>
      <c r="I442">
        <v>41.5</v>
      </c>
      <c r="J442">
        <v>49.9</v>
      </c>
      <c r="L442">
        <v>43.9</v>
      </c>
      <c r="P442">
        <v>49.3</v>
      </c>
      <c r="AG442" s="1">
        <v>31625</v>
      </c>
      <c r="AH442">
        <v>252.929993</v>
      </c>
      <c r="AI442" s="4">
        <f t="shared" si="104"/>
        <v>7.1192606962404897E-2</v>
      </c>
      <c r="AJ442" s="4">
        <f t="shared" si="106"/>
        <v>0.34087889675876315</v>
      </c>
      <c r="AK442">
        <v>48</v>
      </c>
      <c r="AL442">
        <f t="shared" si="107"/>
        <v>47.9</v>
      </c>
      <c r="AZ442" s="3">
        <v>31594</v>
      </c>
      <c r="BA442" s="2">
        <v>50.5</v>
      </c>
      <c r="BB442" s="2" t="str">
        <f t="shared" si="108"/>
        <v>-</v>
      </c>
      <c r="BC442" s="2">
        <v>55.3</v>
      </c>
      <c r="BD442" s="8" t="str">
        <f t="shared" si="109"/>
        <v>-</v>
      </c>
      <c r="BE442" s="2">
        <v>53.5</v>
      </c>
      <c r="BF442" s="8" t="str">
        <f t="shared" si="110"/>
        <v>-</v>
      </c>
      <c r="BG442" s="2">
        <v>43.3</v>
      </c>
      <c r="BH442" s="8" t="str">
        <f t="shared" si="111"/>
        <v>-</v>
      </c>
      <c r="BI442" s="2">
        <v>49.9</v>
      </c>
      <c r="BJ442" s="8" t="str">
        <f t="shared" si="112"/>
        <v>-</v>
      </c>
      <c r="BK442" s="2">
        <v>44.4</v>
      </c>
      <c r="BL442" s="8" t="str">
        <f t="shared" si="113"/>
        <v>-</v>
      </c>
      <c r="BM442" s="2"/>
      <c r="BN442" s="8" t="str">
        <f t="shared" si="114"/>
        <v>+</v>
      </c>
      <c r="BO442" s="2">
        <v>51.3</v>
      </c>
      <c r="BP442" s="8" t="str">
        <f t="shared" si="105"/>
        <v>+</v>
      </c>
      <c r="BQ442" s="2"/>
      <c r="BR442" s="8" t="str">
        <f t="shared" si="115"/>
        <v>+</v>
      </c>
      <c r="BS442" s="2"/>
      <c r="BT442" s="8" t="str">
        <f t="shared" si="116"/>
        <v>+</v>
      </c>
      <c r="BU442" s="2"/>
      <c r="BV442" s="8" t="str">
        <f t="shared" si="117"/>
        <v>+</v>
      </c>
    </row>
    <row r="443" spans="1:74" x14ac:dyDescent="0.25">
      <c r="A443" s="1"/>
      <c r="B443" s="1">
        <v>30225</v>
      </c>
      <c r="C443">
        <v>39.4</v>
      </c>
      <c r="D443" s="1">
        <v>30225</v>
      </c>
      <c r="E443">
        <v>16</v>
      </c>
      <c r="F443">
        <v>49</v>
      </c>
      <c r="G443">
        <v>35</v>
      </c>
      <c r="H443">
        <v>-19</v>
      </c>
      <c r="I443">
        <v>41.9</v>
      </c>
      <c r="J443">
        <v>50.8</v>
      </c>
      <c r="L443">
        <v>45.9</v>
      </c>
      <c r="P443">
        <v>51.5</v>
      </c>
      <c r="AG443" s="1">
        <v>31656</v>
      </c>
      <c r="AH443">
        <v>231.320007</v>
      </c>
      <c r="AI443" s="4">
        <f t="shared" si="104"/>
        <v>-8.5438605930772279E-2</v>
      </c>
      <c r="AJ443" s="4">
        <f t="shared" si="106"/>
        <v>0.27043060445484834</v>
      </c>
      <c r="AK443">
        <v>52.6</v>
      </c>
      <c r="AL443">
        <f t="shared" si="107"/>
        <v>47.7</v>
      </c>
      <c r="AZ443" s="3">
        <v>31625</v>
      </c>
      <c r="BA443" s="2">
        <v>48</v>
      </c>
      <c r="BB443" s="2" t="str">
        <f t="shared" si="108"/>
        <v>-</v>
      </c>
      <c r="BC443" s="2">
        <v>51.2</v>
      </c>
      <c r="BD443" s="8" t="str">
        <f t="shared" si="109"/>
        <v>-</v>
      </c>
      <c r="BE443" s="2">
        <v>49.3</v>
      </c>
      <c r="BF443" s="8" t="str">
        <f t="shared" si="110"/>
        <v>-</v>
      </c>
      <c r="BG443" s="2">
        <v>41.9</v>
      </c>
      <c r="BH443" s="8" t="str">
        <f t="shared" si="111"/>
        <v>-</v>
      </c>
      <c r="BI443" s="2">
        <v>49.9</v>
      </c>
      <c r="BJ443" s="8" t="str">
        <f t="shared" si="112"/>
        <v>+</v>
      </c>
      <c r="BK443" s="2">
        <v>43.9</v>
      </c>
      <c r="BL443" s="8" t="str">
        <f t="shared" si="113"/>
        <v>-</v>
      </c>
      <c r="BM443" s="2"/>
      <c r="BN443" s="8" t="str">
        <f t="shared" si="114"/>
        <v>+</v>
      </c>
      <c r="BO443" s="2">
        <v>49.3</v>
      </c>
      <c r="BP443" s="8" t="str">
        <f t="shared" si="105"/>
        <v>-</v>
      </c>
      <c r="BQ443" s="2"/>
      <c r="BR443" s="8" t="str">
        <f t="shared" si="115"/>
        <v>+</v>
      </c>
      <c r="BS443" s="2"/>
      <c r="BT443" s="8" t="str">
        <f t="shared" si="116"/>
        <v>+</v>
      </c>
      <c r="BU443" s="2"/>
      <c r="BV443" s="8" t="str">
        <f t="shared" si="117"/>
        <v>+</v>
      </c>
    </row>
    <row r="444" spans="1:74" x14ac:dyDescent="0.25">
      <c r="A444" s="1"/>
      <c r="B444" s="1">
        <v>30195</v>
      </c>
      <c r="C444">
        <v>38.799999999999997</v>
      </c>
      <c r="D444" s="1">
        <v>30195</v>
      </c>
      <c r="E444">
        <v>17</v>
      </c>
      <c r="F444">
        <v>51</v>
      </c>
      <c r="G444">
        <v>32</v>
      </c>
      <c r="H444">
        <v>-15</v>
      </c>
      <c r="I444">
        <v>40.4</v>
      </c>
      <c r="J444">
        <v>49.6</v>
      </c>
      <c r="L444">
        <v>48.2</v>
      </c>
      <c r="P444">
        <v>57.1</v>
      </c>
      <c r="AG444" s="1">
        <v>31686</v>
      </c>
      <c r="AH444">
        <v>243.979996</v>
      </c>
      <c r="AI444" s="4">
        <f t="shared" si="104"/>
        <v>5.4729330005596946E-2</v>
      </c>
      <c r="AJ444" s="4">
        <f t="shared" si="106"/>
        <v>0.28532286904825577</v>
      </c>
      <c r="AK444">
        <v>52.4</v>
      </c>
      <c r="AL444">
        <f t="shared" si="107"/>
        <v>49.9</v>
      </c>
      <c r="AZ444" s="3">
        <v>31656</v>
      </c>
      <c r="BA444" s="2">
        <v>52.6</v>
      </c>
      <c r="BB444" s="2" t="str">
        <f t="shared" si="108"/>
        <v>+</v>
      </c>
      <c r="BC444" s="2">
        <v>58.4</v>
      </c>
      <c r="BD444" s="8" t="str">
        <f t="shared" si="109"/>
        <v>+</v>
      </c>
      <c r="BE444" s="2">
        <v>56</v>
      </c>
      <c r="BF444" s="8" t="str">
        <f t="shared" si="110"/>
        <v>+</v>
      </c>
      <c r="BG444" s="2">
        <v>44.5</v>
      </c>
      <c r="BH444" s="8" t="str">
        <f t="shared" si="111"/>
        <v>+</v>
      </c>
      <c r="BI444" s="2">
        <v>50.8</v>
      </c>
      <c r="BJ444" s="8" t="str">
        <f t="shared" si="112"/>
        <v>+</v>
      </c>
      <c r="BK444" s="2">
        <v>45.9</v>
      </c>
      <c r="BL444" s="8" t="str">
        <f t="shared" si="113"/>
        <v>+</v>
      </c>
      <c r="BM444" s="2"/>
      <c r="BN444" s="8" t="str">
        <f t="shared" si="114"/>
        <v>+</v>
      </c>
      <c r="BO444" s="2">
        <v>51.5</v>
      </c>
      <c r="BP444" s="8" t="str">
        <f t="shared" si="105"/>
        <v>+</v>
      </c>
      <c r="BQ444" s="2"/>
      <c r="BR444" s="8" t="str">
        <f t="shared" si="115"/>
        <v>+</v>
      </c>
      <c r="BS444" s="2"/>
      <c r="BT444" s="8" t="str">
        <f t="shared" si="116"/>
        <v>+</v>
      </c>
      <c r="BU444" s="2"/>
      <c r="BV444" s="8" t="str">
        <f t="shared" si="117"/>
        <v>+</v>
      </c>
    </row>
    <row r="445" spans="1:74" x14ac:dyDescent="0.25">
      <c r="A445" s="1"/>
      <c r="B445" s="1">
        <v>30164</v>
      </c>
      <c r="C445">
        <v>38.299999999999997</v>
      </c>
      <c r="D445" s="1">
        <v>30164</v>
      </c>
      <c r="E445">
        <v>15</v>
      </c>
      <c r="F445">
        <v>48</v>
      </c>
      <c r="G445">
        <v>37</v>
      </c>
      <c r="H445">
        <v>-22</v>
      </c>
      <c r="I445">
        <v>40.1</v>
      </c>
      <c r="J445">
        <v>51.3</v>
      </c>
      <c r="L445">
        <v>48.2</v>
      </c>
      <c r="P445">
        <v>56.9</v>
      </c>
      <c r="AG445" s="1">
        <v>31717</v>
      </c>
      <c r="AH445">
        <v>249.220001</v>
      </c>
      <c r="AI445" s="4">
        <f t="shared" si="104"/>
        <v>2.1477191105454384E-2</v>
      </c>
      <c r="AJ445" s="4">
        <f t="shared" si="106"/>
        <v>0.23272495160236389</v>
      </c>
      <c r="AK445">
        <v>51.2</v>
      </c>
      <c r="AL445">
        <f t="shared" si="107"/>
        <v>50.9</v>
      </c>
      <c r="AZ445" s="3">
        <v>31686</v>
      </c>
      <c r="BA445" s="2">
        <v>52.4</v>
      </c>
      <c r="BB445" s="2" t="str">
        <f t="shared" si="108"/>
        <v>-</v>
      </c>
      <c r="BC445" s="2">
        <v>57.3</v>
      </c>
      <c r="BD445" s="8" t="str">
        <f t="shared" si="109"/>
        <v>-</v>
      </c>
      <c r="BE445" s="2">
        <v>56.5</v>
      </c>
      <c r="BF445" s="8" t="str">
        <f t="shared" si="110"/>
        <v>+</v>
      </c>
      <c r="BG445" s="2">
        <v>43.9</v>
      </c>
      <c r="BH445" s="8" t="str">
        <f t="shared" si="111"/>
        <v>-</v>
      </c>
      <c r="BI445" s="2">
        <v>49.6</v>
      </c>
      <c r="BJ445" s="8" t="str">
        <f t="shared" si="112"/>
        <v>-</v>
      </c>
      <c r="BK445" s="2">
        <v>48.2</v>
      </c>
      <c r="BL445" s="8" t="str">
        <f t="shared" si="113"/>
        <v>+</v>
      </c>
      <c r="BM445" s="2"/>
      <c r="BN445" s="8" t="str">
        <f t="shared" si="114"/>
        <v>+</v>
      </c>
      <c r="BO445" s="2">
        <v>57.1</v>
      </c>
      <c r="BP445" s="8" t="str">
        <f t="shared" si="105"/>
        <v>+</v>
      </c>
      <c r="BQ445" s="2"/>
      <c r="BR445" s="8" t="str">
        <f t="shared" si="115"/>
        <v>+</v>
      </c>
      <c r="BS445" s="2"/>
      <c r="BT445" s="8" t="str">
        <f t="shared" si="116"/>
        <v>+</v>
      </c>
      <c r="BU445" s="2"/>
      <c r="BV445" s="8" t="str">
        <f t="shared" si="117"/>
        <v>+</v>
      </c>
    </row>
    <row r="446" spans="1:74" x14ac:dyDescent="0.25">
      <c r="A446" s="1"/>
      <c r="B446" s="1">
        <v>30133</v>
      </c>
      <c r="C446">
        <v>38.4</v>
      </c>
      <c r="D446" s="1">
        <v>30133</v>
      </c>
      <c r="E446">
        <v>16</v>
      </c>
      <c r="F446">
        <v>43</v>
      </c>
      <c r="G446">
        <v>41</v>
      </c>
      <c r="H446">
        <v>-25</v>
      </c>
      <c r="I446">
        <v>40.700000000000003</v>
      </c>
      <c r="J446">
        <v>52</v>
      </c>
      <c r="L446">
        <v>42.2</v>
      </c>
      <c r="P446">
        <v>57.1</v>
      </c>
      <c r="AG446" s="1">
        <v>31747</v>
      </c>
      <c r="AH446">
        <v>242.16999799999999</v>
      </c>
      <c r="AI446" s="4">
        <f t="shared" si="104"/>
        <v>-2.8288271293281972E-2</v>
      </c>
      <c r="AJ446" s="4">
        <f t="shared" si="106"/>
        <v>0.14620408531902723</v>
      </c>
      <c r="AK446">
        <v>51.2</v>
      </c>
      <c r="AL446">
        <f t="shared" si="107"/>
        <v>52</v>
      </c>
      <c r="AZ446" s="3">
        <v>31717</v>
      </c>
      <c r="BA446" s="2">
        <v>51.2</v>
      </c>
      <c r="BB446" s="2" t="str">
        <f t="shared" si="108"/>
        <v>-</v>
      </c>
      <c r="BC446" s="2">
        <v>54.5</v>
      </c>
      <c r="BD446" s="8" t="str">
        <f t="shared" si="109"/>
        <v>-</v>
      </c>
      <c r="BE446" s="2">
        <v>54.2</v>
      </c>
      <c r="BF446" s="8" t="str">
        <f t="shared" si="110"/>
        <v>-</v>
      </c>
      <c r="BG446" s="2">
        <v>43.7</v>
      </c>
      <c r="BH446" s="8" t="str">
        <f t="shared" si="111"/>
        <v>-</v>
      </c>
      <c r="BI446" s="2">
        <v>51.3</v>
      </c>
      <c r="BJ446" s="8" t="str">
        <f t="shared" si="112"/>
        <v>+</v>
      </c>
      <c r="BK446" s="2">
        <v>48.2</v>
      </c>
      <c r="BL446" s="8" t="str">
        <f t="shared" si="113"/>
        <v>+</v>
      </c>
      <c r="BM446" s="2"/>
      <c r="BN446" s="8" t="str">
        <f t="shared" si="114"/>
        <v>+</v>
      </c>
      <c r="BO446" s="2">
        <v>56.9</v>
      </c>
      <c r="BP446" s="8" t="str">
        <f t="shared" si="105"/>
        <v>-</v>
      </c>
      <c r="BQ446" s="2"/>
      <c r="BR446" s="8" t="str">
        <f t="shared" si="115"/>
        <v>+</v>
      </c>
      <c r="BS446" s="2"/>
      <c r="BT446" s="8" t="str">
        <f t="shared" si="116"/>
        <v>+</v>
      </c>
      <c r="BU446" s="2"/>
      <c r="BV446" s="8" t="str">
        <f t="shared" si="117"/>
        <v>+</v>
      </c>
    </row>
    <row r="447" spans="1:74" x14ac:dyDescent="0.25">
      <c r="A447" s="1"/>
      <c r="B447" s="1">
        <v>30103</v>
      </c>
      <c r="C447">
        <v>38.299999999999997</v>
      </c>
      <c r="D447" s="1">
        <v>30103</v>
      </c>
      <c r="E447">
        <v>18</v>
      </c>
      <c r="F447">
        <v>47</v>
      </c>
      <c r="G447">
        <v>35</v>
      </c>
      <c r="H447">
        <v>-17</v>
      </c>
      <c r="I447">
        <v>42</v>
      </c>
      <c r="J447">
        <v>52.8</v>
      </c>
      <c r="L447">
        <v>38.4</v>
      </c>
      <c r="P447">
        <v>57</v>
      </c>
      <c r="AG447" s="1">
        <v>31778</v>
      </c>
      <c r="AH447">
        <v>274.07998700000002</v>
      </c>
      <c r="AI447" s="4">
        <f t="shared" si="104"/>
        <v>0.13176689624451343</v>
      </c>
      <c r="AJ447" s="4">
        <f t="shared" si="106"/>
        <v>0.29417314332879951</v>
      </c>
      <c r="AK447">
        <v>50.5</v>
      </c>
      <c r="AL447">
        <f t="shared" si="107"/>
        <v>50.7</v>
      </c>
      <c r="AZ447" s="3">
        <v>31747</v>
      </c>
      <c r="BA447" s="2">
        <v>51.2</v>
      </c>
      <c r="BB447" s="2" t="str">
        <f t="shared" si="108"/>
        <v>+</v>
      </c>
      <c r="BC447" s="2">
        <v>57</v>
      </c>
      <c r="BD447" s="8" t="str">
        <f t="shared" si="109"/>
        <v>+</v>
      </c>
      <c r="BE447" s="2">
        <v>54.7</v>
      </c>
      <c r="BF447" s="8" t="str">
        <f t="shared" si="110"/>
        <v>+</v>
      </c>
      <c r="BG447" s="2">
        <v>42.2</v>
      </c>
      <c r="BH447" s="8" t="str">
        <f t="shared" si="111"/>
        <v>-</v>
      </c>
      <c r="BI447" s="2">
        <v>52</v>
      </c>
      <c r="BJ447" s="8" t="str">
        <f t="shared" si="112"/>
        <v>+</v>
      </c>
      <c r="BK447" s="2">
        <v>42.2</v>
      </c>
      <c r="BL447" s="8" t="str">
        <f t="shared" si="113"/>
        <v>-</v>
      </c>
      <c r="BM447" s="2"/>
      <c r="BN447" s="8" t="str">
        <f t="shared" si="114"/>
        <v>+</v>
      </c>
      <c r="BO447" s="2">
        <v>57.1</v>
      </c>
      <c r="BP447" s="8" t="str">
        <f t="shared" si="105"/>
        <v>+</v>
      </c>
      <c r="BQ447" s="2"/>
      <c r="BR447" s="8" t="str">
        <f t="shared" si="115"/>
        <v>+</v>
      </c>
      <c r="BS447" s="2"/>
      <c r="BT447" s="8" t="str">
        <f t="shared" si="116"/>
        <v>+</v>
      </c>
      <c r="BU447" s="2"/>
      <c r="BV447" s="8" t="str">
        <f t="shared" si="117"/>
        <v>+</v>
      </c>
    </row>
    <row r="448" spans="1:74" x14ac:dyDescent="0.25">
      <c r="A448" s="1"/>
      <c r="B448" s="1">
        <v>30072</v>
      </c>
      <c r="C448">
        <v>35.5</v>
      </c>
      <c r="D448" s="1">
        <v>30072</v>
      </c>
      <c r="E448">
        <v>13</v>
      </c>
      <c r="F448">
        <v>49</v>
      </c>
      <c r="G448">
        <v>38</v>
      </c>
      <c r="H448">
        <v>-25</v>
      </c>
      <c r="I448">
        <v>38.1</v>
      </c>
      <c r="J448">
        <v>51.5</v>
      </c>
      <c r="L448">
        <v>46.3</v>
      </c>
      <c r="P448">
        <v>61.1</v>
      </c>
      <c r="AG448" s="1">
        <v>31809</v>
      </c>
      <c r="AH448">
        <v>284.20001200000002</v>
      </c>
      <c r="AI448" s="4">
        <f t="shared" si="104"/>
        <v>3.6923618943399898E-2</v>
      </c>
      <c r="AJ448" s="4">
        <f t="shared" si="106"/>
        <v>0.25242382559865889</v>
      </c>
      <c r="AK448">
        <v>54.9</v>
      </c>
      <c r="AL448">
        <f t="shared" si="107"/>
        <v>51.2</v>
      </c>
      <c r="AZ448" s="3">
        <v>31778</v>
      </c>
      <c r="BA448" s="2">
        <v>50.5</v>
      </c>
      <c r="BB448" s="2" t="str">
        <f t="shared" si="108"/>
        <v>-</v>
      </c>
      <c r="BC448" s="2">
        <v>55.4</v>
      </c>
      <c r="BD448" s="8" t="str">
        <f t="shared" si="109"/>
        <v>-</v>
      </c>
      <c r="BE448" s="2">
        <v>53</v>
      </c>
      <c r="BF448" s="8" t="str">
        <f t="shared" si="110"/>
        <v>-</v>
      </c>
      <c r="BG448" s="2">
        <v>44.5</v>
      </c>
      <c r="BH448" s="8" t="str">
        <f t="shared" si="111"/>
        <v>+</v>
      </c>
      <c r="BI448" s="2">
        <v>52.8</v>
      </c>
      <c r="BJ448" s="8" t="str">
        <f t="shared" si="112"/>
        <v>+</v>
      </c>
      <c r="BK448" s="2">
        <v>38.4</v>
      </c>
      <c r="BL448" s="8" t="str">
        <f t="shared" si="113"/>
        <v>-</v>
      </c>
      <c r="BM448" s="2"/>
      <c r="BN448" s="8" t="str">
        <f t="shared" si="114"/>
        <v>+</v>
      </c>
      <c r="BO448" s="2">
        <v>57</v>
      </c>
      <c r="BP448" s="8" t="str">
        <f t="shared" si="105"/>
        <v>-</v>
      </c>
      <c r="BQ448" s="2"/>
      <c r="BR448" s="8" t="str">
        <f t="shared" si="115"/>
        <v>+</v>
      </c>
      <c r="BS448" s="2"/>
      <c r="BT448" s="8" t="str">
        <f t="shared" si="116"/>
        <v>+</v>
      </c>
      <c r="BU448" s="2"/>
      <c r="BV448" s="8" t="str">
        <f t="shared" si="117"/>
        <v>+</v>
      </c>
    </row>
    <row r="449" spans="1:74" x14ac:dyDescent="0.25">
      <c r="A449" s="1"/>
      <c r="B449" s="1">
        <v>30042</v>
      </c>
      <c r="C449">
        <v>37.799999999999997</v>
      </c>
      <c r="D449" s="1">
        <v>30042</v>
      </c>
      <c r="E449">
        <v>21</v>
      </c>
      <c r="F449">
        <v>46</v>
      </c>
      <c r="G449">
        <v>33</v>
      </c>
      <c r="H449">
        <v>-12</v>
      </c>
      <c r="I449">
        <v>40.9</v>
      </c>
      <c r="J449">
        <v>51.2</v>
      </c>
      <c r="L449">
        <v>46.7</v>
      </c>
      <c r="P449">
        <v>62.5</v>
      </c>
      <c r="AG449" s="1">
        <v>31837</v>
      </c>
      <c r="AH449">
        <v>291.70001200000002</v>
      </c>
      <c r="AI449" s="4">
        <f t="shared" si="104"/>
        <v>2.6389865177064101E-2</v>
      </c>
      <c r="AJ449" s="4">
        <f t="shared" si="106"/>
        <v>0.22101305703674495</v>
      </c>
      <c r="AK449">
        <v>52.6</v>
      </c>
      <c r="AL449">
        <f t="shared" si="107"/>
        <v>51</v>
      </c>
      <c r="AZ449" s="3">
        <v>31809</v>
      </c>
      <c r="BA449" s="2">
        <v>54.9</v>
      </c>
      <c r="BB449" s="2" t="str">
        <f t="shared" si="108"/>
        <v>+</v>
      </c>
      <c r="BC449" s="2">
        <v>59.8</v>
      </c>
      <c r="BD449" s="8" t="str">
        <f t="shared" si="109"/>
        <v>+</v>
      </c>
      <c r="BE449" s="2">
        <v>60.7</v>
      </c>
      <c r="BF449" s="8" t="str">
        <f t="shared" si="110"/>
        <v>+</v>
      </c>
      <c r="BG449" s="2">
        <v>47.3</v>
      </c>
      <c r="BH449" s="8" t="str">
        <f t="shared" si="111"/>
        <v>+</v>
      </c>
      <c r="BI449" s="2">
        <v>51.5</v>
      </c>
      <c r="BJ449" s="8" t="str">
        <f t="shared" si="112"/>
        <v>-</v>
      </c>
      <c r="BK449" s="2">
        <v>46.3</v>
      </c>
      <c r="BL449" s="8" t="str">
        <f t="shared" si="113"/>
        <v>+</v>
      </c>
      <c r="BM449" s="2"/>
      <c r="BN449" s="8" t="str">
        <f t="shared" si="114"/>
        <v>+</v>
      </c>
      <c r="BO449" s="2">
        <v>61.1</v>
      </c>
      <c r="BP449" s="8" t="str">
        <f t="shared" si="105"/>
        <v>+</v>
      </c>
      <c r="BQ449" s="2"/>
      <c r="BR449" s="8" t="str">
        <f t="shared" si="115"/>
        <v>+</v>
      </c>
      <c r="BS449" s="2"/>
      <c r="BT449" s="8" t="str">
        <f t="shared" si="116"/>
        <v>+</v>
      </c>
      <c r="BU449" s="2"/>
      <c r="BV449" s="8" t="str">
        <f t="shared" si="117"/>
        <v>+</v>
      </c>
    </row>
    <row r="450" spans="1:74" x14ac:dyDescent="0.25">
      <c r="A450" s="1"/>
      <c r="B450" s="1">
        <v>30011</v>
      </c>
      <c r="C450">
        <v>36.799999999999997</v>
      </c>
      <c r="D450" s="1">
        <v>30011</v>
      </c>
      <c r="E450">
        <v>24</v>
      </c>
      <c r="F450">
        <v>43</v>
      </c>
      <c r="G450">
        <v>33</v>
      </c>
      <c r="H450">
        <v>-9</v>
      </c>
      <c r="I450">
        <v>40.4</v>
      </c>
      <c r="J450">
        <v>51.9</v>
      </c>
      <c r="L450">
        <v>46.5</v>
      </c>
      <c r="P450">
        <v>62.7</v>
      </c>
      <c r="AG450" s="1">
        <v>31868</v>
      </c>
      <c r="AH450">
        <v>288.35998499999999</v>
      </c>
      <c r="AI450" s="4">
        <f t="shared" si="104"/>
        <v>-1.1450212076096934E-2</v>
      </c>
      <c r="AJ450" s="4">
        <f t="shared" si="106"/>
        <v>0.22435453508229389</v>
      </c>
      <c r="AK450">
        <v>55</v>
      </c>
      <c r="AL450">
        <f t="shared" si="107"/>
        <v>51</v>
      </c>
      <c r="AZ450" s="3">
        <v>31837</v>
      </c>
      <c r="BA450" s="2">
        <v>52.6</v>
      </c>
      <c r="BB450" s="2" t="str">
        <f t="shared" si="108"/>
        <v>-</v>
      </c>
      <c r="BC450" s="2">
        <v>55.4</v>
      </c>
      <c r="BD450" s="8" t="str">
        <f t="shared" si="109"/>
        <v>-</v>
      </c>
      <c r="BE450" s="2">
        <v>57.3</v>
      </c>
      <c r="BF450" s="8" t="str">
        <f t="shared" si="110"/>
        <v>-</v>
      </c>
      <c r="BG450" s="2">
        <v>46.6</v>
      </c>
      <c r="BH450" s="8" t="str">
        <f t="shared" si="111"/>
        <v>-</v>
      </c>
      <c r="BI450" s="2">
        <v>51.2</v>
      </c>
      <c r="BJ450" s="8" t="str">
        <f t="shared" si="112"/>
        <v>-</v>
      </c>
      <c r="BK450" s="2">
        <v>46.7</v>
      </c>
      <c r="BL450" s="8" t="str">
        <f t="shared" si="113"/>
        <v>+</v>
      </c>
      <c r="BM450" s="2"/>
      <c r="BN450" s="8" t="str">
        <f t="shared" si="114"/>
        <v>+</v>
      </c>
      <c r="BO450" s="2">
        <v>62.5</v>
      </c>
      <c r="BP450" s="8" t="str">
        <f t="shared" si="105"/>
        <v>+</v>
      </c>
      <c r="BQ450" s="2"/>
      <c r="BR450" s="8" t="str">
        <f t="shared" si="115"/>
        <v>+</v>
      </c>
      <c r="BS450" s="2"/>
      <c r="BT450" s="8" t="str">
        <f t="shared" si="116"/>
        <v>+</v>
      </c>
      <c r="BU450" s="2"/>
      <c r="BV450" s="8" t="str">
        <f t="shared" si="117"/>
        <v>+</v>
      </c>
    </row>
    <row r="451" spans="1:74" x14ac:dyDescent="0.25">
      <c r="A451" s="1"/>
      <c r="B451" s="1">
        <v>29983</v>
      </c>
      <c r="C451">
        <v>38.299999999999997</v>
      </c>
      <c r="D451" s="1">
        <v>29983</v>
      </c>
      <c r="E451">
        <v>17</v>
      </c>
      <c r="F451">
        <v>48</v>
      </c>
      <c r="G451">
        <v>35</v>
      </c>
      <c r="H451">
        <v>-18</v>
      </c>
      <c r="I451">
        <v>38.6</v>
      </c>
      <c r="J451">
        <v>52.8</v>
      </c>
      <c r="L451">
        <v>45.9</v>
      </c>
      <c r="P451">
        <v>65.599999999999994</v>
      </c>
      <c r="AG451" s="1">
        <v>31898</v>
      </c>
      <c r="AH451">
        <v>290.10000600000001</v>
      </c>
      <c r="AI451" s="4">
        <f t="shared" si="104"/>
        <v>6.0341971511755103E-3</v>
      </c>
      <c r="AJ451" s="4">
        <f t="shared" si="106"/>
        <v>0.17283201521329253</v>
      </c>
      <c r="AK451">
        <v>55.5</v>
      </c>
      <c r="AL451">
        <f t="shared" si="107"/>
        <v>49.7</v>
      </c>
      <c r="AZ451" s="3">
        <v>31868</v>
      </c>
      <c r="BA451" s="2">
        <v>55</v>
      </c>
      <c r="BB451" s="2" t="str">
        <f t="shared" si="108"/>
        <v>+</v>
      </c>
      <c r="BC451" s="2">
        <v>61.6</v>
      </c>
      <c r="BD451" s="8" t="str">
        <f t="shared" si="109"/>
        <v>+</v>
      </c>
      <c r="BE451" s="2">
        <v>57.6</v>
      </c>
      <c r="BF451" s="8" t="str">
        <f t="shared" si="110"/>
        <v>+</v>
      </c>
      <c r="BG451" s="2">
        <v>48.3</v>
      </c>
      <c r="BH451" s="8" t="str">
        <f t="shared" si="111"/>
        <v>+</v>
      </c>
      <c r="BI451" s="2">
        <v>51.9</v>
      </c>
      <c r="BJ451" s="8" t="str">
        <f t="shared" si="112"/>
        <v>+</v>
      </c>
      <c r="BK451" s="2">
        <v>46.5</v>
      </c>
      <c r="BL451" s="8" t="str">
        <f t="shared" si="113"/>
        <v>-</v>
      </c>
      <c r="BM451" s="2"/>
      <c r="BN451" s="8" t="str">
        <f t="shared" si="114"/>
        <v>+</v>
      </c>
      <c r="BO451" s="2">
        <v>62.7</v>
      </c>
      <c r="BP451" s="8" t="str">
        <f t="shared" si="105"/>
        <v>+</v>
      </c>
      <c r="BQ451" s="2"/>
      <c r="BR451" s="8" t="str">
        <f t="shared" si="115"/>
        <v>+</v>
      </c>
      <c r="BS451" s="2"/>
      <c r="BT451" s="8" t="str">
        <f t="shared" si="116"/>
        <v>+</v>
      </c>
      <c r="BU451" s="2"/>
      <c r="BV451" s="8" t="str">
        <f t="shared" si="117"/>
        <v>+</v>
      </c>
    </row>
    <row r="452" spans="1:74" x14ac:dyDescent="0.25">
      <c r="A452" s="1"/>
      <c r="B452" s="1">
        <v>29952</v>
      </c>
      <c r="C452">
        <v>38.200000000000003</v>
      </c>
      <c r="D452" s="1">
        <v>29952</v>
      </c>
      <c r="E452">
        <v>19</v>
      </c>
      <c r="F452">
        <v>41</v>
      </c>
      <c r="G452">
        <v>40</v>
      </c>
      <c r="H452">
        <v>-21</v>
      </c>
      <c r="I452">
        <v>39.9</v>
      </c>
      <c r="J452">
        <v>54</v>
      </c>
      <c r="L452">
        <v>47.5</v>
      </c>
      <c r="P452">
        <v>67.599999999999994</v>
      </c>
      <c r="AG452" s="1">
        <v>31929</v>
      </c>
      <c r="AH452">
        <v>304</v>
      </c>
      <c r="AI452" s="4">
        <f t="shared" si="104"/>
        <v>4.791449056364374E-2</v>
      </c>
      <c r="AJ452" s="4">
        <f t="shared" si="106"/>
        <v>0.2119279415073822</v>
      </c>
      <c r="AK452">
        <v>57.2</v>
      </c>
      <c r="AL452">
        <f t="shared" si="107"/>
        <v>53.4</v>
      </c>
      <c r="AZ452" s="3">
        <v>31898</v>
      </c>
      <c r="BA452" s="2">
        <v>55.5</v>
      </c>
      <c r="BB452" s="2" t="str">
        <f t="shared" si="108"/>
        <v>+</v>
      </c>
      <c r="BC452" s="2">
        <v>59.8</v>
      </c>
      <c r="BD452" s="8" t="str">
        <f t="shared" si="109"/>
        <v>-</v>
      </c>
      <c r="BE452" s="2">
        <v>59.3</v>
      </c>
      <c r="BF452" s="8" t="str">
        <f t="shared" si="110"/>
        <v>+</v>
      </c>
      <c r="BG452" s="2">
        <v>51.3</v>
      </c>
      <c r="BH452" s="8" t="str">
        <f t="shared" si="111"/>
        <v>+</v>
      </c>
      <c r="BI452" s="2">
        <v>52.8</v>
      </c>
      <c r="BJ452" s="8" t="str">
        <f t="shared" si="112"/>
        <v>+</v>
      </c>
      <c r="BK452" s="2">
        <v>45.9</v>
      </c>
      <c r="BL452" s="8" t="str">
        <f t="shared" si="113"/>
        <v>-</v>
      </c>
      <c r="BM452" s="2"/>
      <c r="BN452" s="8" t="str">
        <f t="shared" si="114"/>
        <v>+</v>
      </c>
      <c r="BO452" s="2">
        <v>65.599999999999994</v>
      </c>
      <c r="BP452" s="8" t="str">
        <f t="shared" si="105"/>
        <v>+</v>
      </c>
      <c r="BQ452" s="2"/>
      <c r="BR452" s="8" t="str">
        <f t="shared" si="115"/>
        <v>+</v>
      </c>
      <c r="BS452" s="2"/>
      <c r="BT452" s="8" t="str">
        <f t="shared" si="116"/>
        <v>+</v>
      </c>
      <c r="BU452" s="2"/>
      <c r="BV452" s="8" t="str">
        <f t="shared" si="117"/>
        <v>+</v>
      </c>
    </row>
    <row r="453" spans="1:74" x14ac:dyDescent="0.25">
      <c r="A453" s="1"/>
      <c r="B453" s="1">
        <v>29921</v>
      </c>
      <c r="C453">
        <v>37.799999999999997</v>
      </c>
      <c r="D453" s="1">
        <v>29921</v>
      </c>
      <c r="E453">
        <v>15</v>
      </c>
      <c r="F453">
        <v>40</v>
      </c>
      <c r="G453">
        <v>45</v>
      </c>
      <c r="H453">
        <v>-30</v>
      </c>
      <c r="I453">
        <v>39.1</v>
      </c>
      <c r="J453">
        <v>56.8</v>
      </c>
      <c r="L453">
        <v>52.4</v>
      </c>
      <c r="P453">
        <v>72.599999999999994</v>
      </c>
      <c r="AG453" s="1">
        <v>31959</v>
      </c>
      <c r="AH453">
        <v>318.66000400000001</v>
      </c>
      <c r="AI453" s="4">
        <f t="shared" ref="AI453:AI516" si="118">(AH453-AH452)/AH452</f>
        <v>4.8223697368421102E-2</v>
      </c>
      <c r="AJ453" s="4">
        <f t="shared" si="106"/>
        <v>0.34956806178146849</v>
      </c>
      <c r="AK453">
        <v>57.4</v>
      </c>
      <c r="AL453">
        <f t="shared" si="107"/>
        <v>50.5</v>
      </c>
      <c r="AZ453" s="3">
        <v>31929</v>
      </c>
      <c r="BA453" s="2">
        <v>57.2</v>
      </c>
      <c r="BB453" s="2" t="str">
        <f t="shared" si="108"/>
        <v>+</v>
      </c>
      <c r="BC453" s="2">
        <v>63.4</v>
      </c>
      <c r="BD453" s="8" t="str">
        <f t="shared" si="109"/>
        <v>+</v>
      </c>
      <c r="BE453" s="2">
        <v>60.6</v>
      </c>
      <c r="BF453" s="8" t="str">
        <f t="shared" si="110"/>
        <v>+</v>
      </c>
      <c r="BG453" s="2">
        <v>50.9</v>
      </c>
      <c r="BH453" s="8" t="str">
        <f t="shared" si="111"/>
        <v>-</v>
      </c>
      <c r="BI453" s="2">
        <v>54</v>
      </c>
      <c r="BJ453" s="8" t="str">
        <f t="shared" si="112"/>
        <v>+</v>
      </c>
      <c r="BK453" s="2">
        <v>47.5</v>
      </c>
      <c r="BL453" s="8" t="str">
        <f t="shared" si="113"/>
        <v>+</v>
      </c>
      <c r="BM453" s="2"/>
      <c r="BN453" s="8" t="str">
        <f t="shared" si="114"/>
        <v>+</v>
      </c>
      <c r="BO453" s="2">
        <v>67.599999999999994</v>
      </c>
      <c r="BP453" s="8" t="str">
        <f t="shared" si="105"/>
        <v>+</v>
      </c>
      <c r="BQ453" s="2"/>
      <c r="BR453" s="8" t="str">
        <f t="shared" si="115"/>
        <v>+</v>
      </c>
      <c r="BS453" s="2"/>
      <c r="BT453" s="8" t="str">
        <f t="shared" si="116"/>
        <v>+</v>
      </c>
      <c r="BU453" s="2"/>
      <c r="BV453" s="8" t="str">
        <f t="shared" si="117"/>
        <v>+</v>
      </c>
    </row>
    <row r="454" spans="1:74" x14ac:dyDescent="0.25">
      <c r="A454" s="1"/>
      <c r="B454" s="1">
        <v>29891</v>
      </c>
      <c r="C454">
        <v>36.1</v>
      </c>
      <c r="D454" s="1">
        <v>29891</v>
      </c>
      <c r="E454">
        <v>8</v>
      </c>
      <c r="F454">
        <v>46</v>
      </c>
      <c r="G454">
        <v>46</v>
      </c>
      <c r="H454">
        <v>-38</v>
      </c>
      <c r="I454">
        <v>32.799999999999997</v>
      </c>
      <c r="J454">
        <v>58.9</v>
      </c>
      <c r="L454">
        <v>44.7</v>
      </c>
      <c r="P454">
        <v>74.3</v>
      </c>
      <c r="AG454" s="1">
        <v>31990</v>
      </c>
      <c r="AH454">
        <v>329.79998799999998</v>
      </c>
      <c r="AI454" s="4">
        <f t="shared" si="118"/>
        <v>3.4958839704276067E-2</v>
      </c>
      <c r="AJ454" s="4">
        <f t="shared" si="106"/>
        <v>0.30391806874402588</v>
      </c>
      <c r="AK454">
        <v>57.5</v>
      </c>
      <c r="AL454">
        <f t="shared" si="107"/>
        <v>48</v>
      </c>
      <c r="AZ454" s="3">
        <v>31959</v>
      </c>
      <c r="BA454" s="2">
        <v>57.4</v>
      </c>
      <c r="BB454" s="2" t="str">
        <f t="shared" si="108"/>
        <v>+</v>
      </c>
      <c r="BC454" s="2">
        <v>61.2</v>
      </c>
      <c r="BD454" s="8" t="str">
        <f t="shared" si="109"/>
        <v>-</v>
      </c>
      <c r="BE454" s="2">
        <v>60.1</v>
      </c>
      <c r="BF454" s="8" t="str">
        <f t="shared" si="110"/>
        <v>-</v>
      </c>
      <c r="BG454" s="2">
        <v>51.4</v>
      </c>
      <c r="BH454" s="8" t="str">
        <f t="shared" si="111"/>
        <v>+</v>
      </c>
      <c r="BI454" s="2">
        <v>56.8</v>
      </c>
      <c r="BJ454" s="8" t="str">
        <f t="shared" si="112"/>
        <v>+</v>
      </c>
      <c r="BK454" s="2">
        <v>52.4</v>
      </c>
      <c r="BL454" s="8" t="str">
        <f t="shared" si="113"/>
        <v>+</v>
      </c>
      <c r="BM454" s="2"/>
      <c r="BN454" s="8" t="str">
        <f t="shared" si="114"/>
        <v>+</v>
      </c>
      <c r="BO454" s="2">
        <v>72.599999999999994</v>
      </c>
      <c r="BP454" s="8" t="str">
        <f t="shared" si="105"/>
        <v>+</v>
      </c>
      <c r="BQ454" s="2"/>
      <c r="BR454" s="8" t="str">
        <f t="shared" si="115"/>
        <v>+</v>
      </c>
      <c r="BS454" s="2"/>
      <c r="BT454" s="8" t="str">
        <f t="shared" si="116"/>
        <v>+</v>
      </c>
      <c r="BU454" s="2"/>
      <c r="BV454" s="8" t="str">
        <f t="shared" si="117"/>
        <v>+</v>
      </c>
    </row>
    <row r="455" spans="1:74" x14ac:dyDescent="0.25">
      <c r="A455" s="1"/>
      <c r="B455" s="1">
        <v>29860</v>
      </c>
      <c r="C455">
        <v>40</v>
      </c>
      <c r="D455" s="1">
        <v>29860</v>
      </c>
      <c r="E455">
        <v>18</v>
      </c>
      <c r="F455">
        <v>42</v>
      </c>
      <c r="G455">
        <v>40</v>
      </c>
      <c r="H455">
        <v>-22</v>
      </c>
      <c r="I455">
        <v>40.200000000000003</v>
      </c>
      <c r="J455">
        <v>60.3</v>
      </c>
      <c r="L455">
        <v>49.3</v>
      </c>
      <c r="P455">
        <v>77.400000000000006</v>
      </c>
      <c r="AG455" s="1">
        <v>32021</v>
      </c>
      <c r="AH455">
        <v>321.82998700000002</v>
      </c>
      <c r="AI455" s="4">
        <f t="shared" si="118"/>
        <v>-2.4166165221327928E-2</v>
      </c>
      <c r="AJ455" s="4">
        <f t="shared" si="106"/>
        <v>0.39127605594443898</v>
      </c>
      <c r="AK455">
        <v>59.3</v>
      </c>
      <c r="AL455">
        <f t="shared" si="107"/>
        <v>52.6</v>
      </c>
      <c r="AZ455" s="3">
        <v>31990</v>
      </c>
      <c r="BA455" s="2">
        <v>57.5</v>
      </c>
      <c r="BB455" s="2" t="str">
        <f t="shared" si="108"/>
        <v>+</v>
      </c>
      <c r="BC455" s="2">
        <v>64</v>
      </c>
      <c r="BD455" s="8" t="str">
        <f t="shared" si="109"/>
        <v>+</v>
      </c>
      <c r="BE455" s="2">
        <v>62.5</v>
      </c>
      <c r="BF455" s="8" t="str">
        <f t="shared" si="110"/>
        <v>+</v>
      </c>
      <c r="BG455" s="2">
        <v>46.6</v>
      </c>
      <c r="BH455" s="8" t="str">
        <f t="shared" si="111"/>
        <v>-</v>
      </c>
      <c r="BI455" s="2">
        <v>58.9</v>
      </c>
      <c r="BJ455" s="8" t="str">
        <f t="shared" si="112"/>
        <v>+</v>
      </c>
      <c r="BK455" s="2">
        <v>44.7</v>
      </c>
      <c r="BL455" s="8" t="str">
        <f t="shared" si="113"/>
        <v>-</v>
      </c>
      <c r="BM455" s="2"/>
      <c r="BN455" s="8" t="str">
        <f t="shared" si="114"/>
        <v>+</v>
      </c>
      <c r="BO455" s="2">
        <v>74.3</v>
      </c>
      <c r="BP455" s="8" t="str">
        <f t="shared" ref="BP455:BP518" si="119">IF(OR(BO455&gt;BO454,BO455=BO454),"+","-")</f>
        <v>+</v>
      </c>
      <c r="BQ455" s="2"/>
      <c r="BR455" s="8" t="str">
        <f t="shared" si="115"/>
        <v>+</v>
      </c>
      <c r="BS455" s="2"/>
      <c r="BT455" s="8" t="str">
        <f t="shared" si="116"/>
        <v>+</v>
      </c>
      <c r="BU455" s="2"/>
      <c r="BV455" s="8" t="str">
        <f t="shared" si="117"/>
        <v>+</v>
      </c>
    </row>
    <row r="456" spans="1:74" x14ac:dyDescent="0.25">
      <c r="A456" s="1"/>
      <c r="B456" s="1">
        <v>29830</v>
      </c>
      <c r="C456">
        <v>42.5</v>
      </c>
      <c r="D456" s="1">
        <v>29830</v>
      </c>
      <c r="E456">
        <v>20</v>
      </c>
      <c r="F456">
        <v>50</v>
      </c>
      <c r="G456">
        <v>30</v>
      </c>
      <c r="H456">
        <v>-10</v>
      </c>
      <c r="I456">
        <v>42.2</v>
      </c>
      <c r="J456">
        <v>61.5</v>
      </c>
      <c r="L456">
        <v>49.2</v>
      </c>
      <c r="P456">
        <v>77.3</v>
      </c>
      <c r="AG456" s="1">
        <v>32051</v>
      </c>
      <c r="AH456">
        <v>251.78999300000001</v>
      </c>
      <c r="AI456" s="4">
        <f t="shared" si="118"/>
        <v>-0.21763041614888423</v>
      </c>
      <c r="AJ456" s="4">
        <f t="shared" si="106"/>
        <v>3.2010808787782792E-2</v>
      </c>
      <c r="AK456">
        <v>60</v>
      </c>
      <c r="AL456">
        <f t="shared" si="107"/>
        <v>52.4</v>
      </c>
      <c r="AZ456" s="3">
        <v>32021</v>
      </c>
      <c r="BA456" s="2">
        <v>59.3</v>
      </c>
      <c r="BB456" s="2" t="str">
        <f t="shared" si="108"/>
        <v>+</v>
      </c>
      <c r="BC456" s="2">
        <v>62.7</v>
      </c>
      <c r="BD456" s="8" t="str">
        <f t="shared" si="109"/>
        <v>-</v>
      </c>
      <c r="BE456" s="2">
        <v>64.2</v>
      </c>
      <c r="BF456" s="8" t="str">
        <f t="shared" si="110"/>
        <v>+</v>
      </c>
      <c r="BG456" s="2">
        <v>52.4</v>
      </c>
      <c r="BH456" s="8" t="str">
        <f t="shared" si="111"/>
        <v>+</v>
      </c>
      <c r="BI456" s="2">
        <v>60.3</v>
      </c>
      <c r="BJ456" s="8" t="str">
        <f t="shared" si="112"/>
        <v>+</v>
      </c>
      <c r="BK456" s="2">
        <v>49.3</v>
      </c>
      <c r="BL456" s="8" t="str">
        <f t="shared" si="113"/>
        <v>+</v>
      </c>
      <c r="BM456" s="2"/>
      <c r="BN456" s="8" t="str">
        <f t="shared" si="114"/>
        <v>+</v>
      </c>
      <c r="BO456" s="2">
        <v>77.400000000000006</v>
      </c>
      <c r="BP456" s="8" t="str">
        <f t="shared" si="119"/>
        <v>+</v>
      </c>
      <c r="BQ456" s="2"/>
      <c r="BR456" s="8" t="str">
        <f t="shared" si="115"/>
        <v>+</v>
      </c>
      <c r="BS456" s="2"/>
      <c r="BT456" s="8" t="str">
        <f t="shared" si="116"/>
        <v>+</v>
      </c>
      <c r="BU456" s="2"/>
      <c r="BV456" s="8" t="str">
        <f t="shared" si="117"/>
        <v>+</v>
      </c>
    </row>
    <row r="457" spans="1:74" x14ac:dyDescent="0.25">
      <c r="A457" s="1"/>
      <c r="B457" s="1">
        <v>29799</v>
      </c>
      <c r="C457">
        <v>48.3</v>
      </c>
      <c r="D457" s="1">
        <v>29799</v>
      </c>
      <c r="E457">
        <v>23</v>
      </c>
      <c r="F457">
        <v>46</v>
      </c>
      <c r="G457">
        <v>31</v>
      </c>
      <c r="H457">
        <v>-8</v>
      </c>
      <c r="I457">
        <v>47.2</v>
      </c>
      <c r="J457">
        <v>62.2</v>
      </c>
      <c r="L457">
        <v>50.7</v>
      </c>
      <c r="P457">
        <v>78.099999999999994</v>
      </c>
      <c r="AG457" s="1">
        <v>32082</v>
      </c>
      <c r="AH457">
        <v>230.300003</v>
      </c>
      <c r="AI457" s="4">
        <f t="shared" si="118"/>
        <v>-8.5348864519806417E-2</v>
      </c>
      <c r="AJ457" s="4">
        <f t="shared" si="106"/>
        <v>-7.5916852275431906E-2</v>
      </c>
      <c r="AK457">
        <v>60.7</v>
      </c>
      <c r="AL457">
        <f t="shared" si="107"/>
        <v>51.2</v>
      </c>
      <c r="AZ457" s="3">
        <v>32051</v>
      </c>
      <c r="BA457" s="2">
        <v>60</v>
      </c>
      <c r="BB457" s="2" t="str">
        <f t="shared" si="108"/>
        <v>+</v>
      </c>
      <c r="BC457" s="2">
        <v>62.1</v>
      </c>
      <c r="BD457" s="8" t="str">
        <f t="shared" si="109"/>
        <v>-</v>
      </c>
      <c r="BE457" s="2">
        <v>65.5</v>
      </c>
      <c r="BF457" s="8" t="str">
        <f t="shared" si="110"/>
        <v>+</v>
      </c>
      <c r="BG457" s="2">
        <v>54.5</v>
      </c>
      <c r="BH457" s="8" t="str">
        <f t="shared" si="111"/>
        <v>+</v>
      </c>
      <c r="BI457" s="2">
        <v>61.5</v>
      </c>
      <c r="BJ457" s="8" t="str">
        <f t="shared" si="112"/>
        <v>+</v>
      </c>
      <c r="BK457" s="2">
        <v>49.2</v>
      </c>
      <c r="BL457" s="8" t="str">
        <f t="shared" si="113"/>
        <v>-</v>
      </c>
      <c r="BM457" s="2"/>
      <c r="BN457" s="8" t="str">
        <f t="shared" si="114"/>
        <v>+</v>
      </c>
      <c r="BO457" s="2">
        <v>77.3</v>
      </c>
      <c r="BP457" s="8" t="str">
        <f t="shared" si="119"/>
        <v>-</v>
      </c>
      <c r="BQ457" s="2"/>
      <c r="BR457" s="8" t="str">
        <f t="shared" si="115"/>
        <v>+</v>
      </c>
      <c r="BS457" s="2"/>
      <c r="BT457" s="8" t="str">
        <f t="shared" si="116"/>
        <v>+</v>
      </c>
      <c r="BU457" s="2"/>
      <c r="BV457" s="8" t="str">
        <f t="shared" si="117"/>
        <v>+</v>
      </c>
    </row>
    <row r="458" spans="1:74" x14ac:dyDescent="0.25">
      <c r="A458" s="1"/>
      <c r="B458" s="1">
        <v>29768</v>
      </c>
      <c r="C458">
        <v>46.7</v>
      </c>
      <c r="D458" s="1">
        <v>29768</v>
      </c>
      <c r="E458">
        <v>19</v>
      </c>
      <c r="F458">
        <v>49</v>
      </c>
      <c r="G458">
        <v>32</v>
      </c>
      <c r="H458">
        <v>-13</v>
      </c>
      <c r="I458">
        <v>47.6</v>
      </c>
      <c r="J458">
        <v>64.900000000000006</v>
      </c>
      <c r="L458">
        <v>51.2</v>
      </c>
      <c r="P458">
        <v>79.2</v>
      </c>
      <c r="AG458" s="1">
        <v>32112</v>
      </c>
      <c r="AH458">
        <v>247.08000200000001</v>
      </c>
      <c r="AI458" s="4">
        <f t="shared" si="118"/>
        <v>7.2861479728248219E-2</v>
      </c>
      <c r="AJ458" s="4">
        <f t="shared" si="106"/>
        <v>2.0275030105091775E-2</v>
      </c>
      <c r="AK458">
        <v>58.8</v>
      </c>
      <c r="AL458">
        <f t="shared" si="107"/>
        <v>51.2</v>
      </c>
      <c r="AZ458" s="3">
        <v>32082</v>
      </c>
      <c r="BA458" s="2">
        <v>60.7</v>
      </c>
      <c r="BB458" s="2" t="str">
        <f t="shared" si="108"/>
        <v>+</v>
      </c>
      <c r="BC458" s="2">
        <v>65.3</v>
      </c>
      <c r="BD458" s="8" t="str">
        <f t="shared" si="109"/>
        <v>+</v>
      </c>
      <c r="BE458" s="2">
        <v>63.2</v>
      </c>
      <c r="BF458" s="8" t="str">
        <f t="shared" si="110"/>
        <v>-</v>
      </c>
      <c r="BG458" s="2">
        <v>54.6</v>
      </c>
      <c r="BH458" s="8" t="str">
        <f t="shared" si="111"/>
        <v>+</v>
      </c>
      <c r="BI458" s="2">
        <v>62.2</v>
      </c>
      <c r="BJ458" s="8" t="str">
        <f t="shared" si="112"/>
        <v>+</v>
      </c>
      <c r="BK458" s="2">
        <v>50.7</v>
      </c>
      <c r="BL458" s="8" t="str">
        <f t="shared" si="113"/>
        <v>+</v>
      </c>
      <c r="BM458" s="2"/>
      <c r="BN458" s="8" t="str">
        <f t="shared" si="114"/>
        <v>+</v>
      </c>
      <c r="BO458" s="2">
        <v>78.099999999999994</v>
      </c>
      <c r="BP458" s="8" t="str">
        <f t="shared" si="119"/>
        <v>+</v>
      </c>
      <c r="BQ458" s="2"/>
      <c r="BR458" s="8" t="str">
        <f t="shared" si="115"/>
        <v>+</v>
      </c>
      <c r="BS458" s="2"/>
      <c r="BT458" s="8" t="str">
        <f t="shared" si="116"/>
        <v>+</v>
      </c>
      <c r="BU458" s="2"/>
      <c r="BV458" s="8" t="str">
        <f t="shared" si="117"/>
        <v>+</v>
      </c>
    </row>
    <row r="459" spans="1:74" x14ac:dyDescent="0.25">
      <c r="A459" s="1"/>
      <c r="B459" s="1">
        <v>29738</v>
      </c>
      <c r="C459">
        <v>50.7</v>
      </c>
      <c r="D459" s="1">
        <v>29738</v>
      </c>
      <c r="E459">
        <v>19</v>
      </c>
      <c r="F459">
        <v>62</v>
      </c>
      <c r="G459">
        <v>19</v>
      </c>
      <c r="H459">
        <v>0</v>
      </c>
      <c r="I459">
        <v>51</v>
      </c>
      <c r="J459">
        <v>62.7</v>
      </c>
      <c r="L459">
        <v>50.8</v>
      </c>
      <c r="P459">
        <v>80.2</v>
      </c>
      <c r="AG459" s="1">
        <v>32143</v>
      </c>
      <c r="AH459">
        <v>257.07000699999998</v>
      </c>
      <c r="AI459" s="4">
        <f t="shared" si="118"/>
        <v>4.0432268573479965E-2</v>
      </c>
      <c r="AJ459" s="4">
        <f t="shared" si="106"/>
        <v>-6.2062101601019271E-2</v>
      </c>
      <c r="AK459">
        <v>61</v>
      </c>
      <c r="AL459">
        <f t="shared" si="107"/>
        <v>50.5</v>
      </c>
      <c r="AZ459" s="3">
        <v>32112</v>
      </c>
      <c r="BA459" s="2">
        <v>58.8</v>
      </c>
      <c r="BB459" s="2" t="str">
        <f t="shared" si="108"/>
        <v>-</v>
      </c>
      <c r="BC459" s="2">
        <v>59.3</v>
      </c>
      <c r="BD459" s="8" t="str">
        <f t="shared" si="109"/>
        <v>-</v>
      </c>
      <c r="BE459" s="2">
        <v>61.9</v>
      </c>
      <c r="BF459" s="8" t="str">
        <f t="shared" si="110"/>
        <v>-</v>
      </c>
      <c r="BG459" s="2">
        <v>53.7</v>
      </c>
      <c r="BH459" s="8" t="str">
        <f t="shared" si="111"/>
        <v>-</v>
      </c>
      <c r="BI459" s="2">
        <v>64.900000000000006</v>
      </c>
      <c r="BJ459" s="8" t="str">
        <f t="shared" si="112"/>
        <v>+</v>
      </c>
      <c r="BK459" s="2">
        <v>51.2</v>
      </c>
      <c r="BL459" s="8" t="str">
        <f t="shared" si="113"/>
        <v>+</v>
      </c>
      <c r="BM459" s="2"/>
      <c r="BN459" s="8" t="str">
        <f t="shared" si="114"/>
        <v>+</v>
      </c>
      <c r="BO459" s="2">
        <v>79.2</v>
      </c>
      <c r="BP459" s="8" t="str">
        <f t="shared" si="119"/>
        <v>+</v>
      </c>
      <c r="BQ459" s="2"/>
      <c r="BR459" s="8" t="str">
        <f t="shared" si="115"/>
        <v>+</v>
      </c>
      <c r="BS459" s="2"/>
      <c r="BT459" s="8" t="str">
        <f t="shared" si="116"/>
        <v>+</v>
      </c>
      <c r="BU459" s="2"/>
      <c r="BV459" s="8" t="str">
        <f t="shared" si="117"/>
        <v>+</v>
      </c>
    </row>
    <row r="460" spans="1:74" x14ac:dyDescent="0.25">
      <c r="A460" s="1"/>
      <c r="B460" s="1">
        <v>29707</v>
      </c>
      <c r="C460">
        <v>53.5</v>
      </c>
      <c r="D460" s="1">
        <v>29707</v>
      </c>
      <c r="E460">
        <v>32</v>
      </c>
      <c r="F460">
        <v>47</v>
      </c>
      <c r="G460">
        <v>21</v>
      </c>
      <c r="H460">
        <v>11</v>
      </c>
      <c r="I460">
        <v>55.7</v>
      </c>
      <c r="J460">
        <v>62</v>
      </c>
      <c r="L460">
        <v>50.7</v>
      </c>
      <c r="P460">
        <v>78.7</v>
      </c>
      <c r="T460">
        <v>66</v>
      </c>
      <c r="AG460" s="1">
        <v>32174</v>
      </c>
      <c r="AH460">
        <v>267.82000699999998</v>
      </c>
      <c r="AI460" s="4">
        <f t="shared" si="118"/>
        <v>4.1817402681285962E-2</v>
      </c>
      <c r="AJ460" s="4">
        <f t="shared" si="106"/>
        <v>-5.7635483139951586E-2</v>
      </c>
      <c r="AK460">
        <v>57.5</v>
      </c>
      <c r="AL460">
        <f t="shared" si="107"/>
        <v>54.9</v>
      </c>
      <c r="AZ460" s="3">
        <v>32143</v>
      </c>
      <c r="BA460" s="2">
        <v>61</v>
      </c>
      <c r="BB460" s="2" t="str">
        <f t="shared" si="108"/>
        <v>+</v>
      </c>
      <c r="BC460" s="2">
        <v>61.5</v>
      </c>
      <c r="BD460" s="8" t="str">
        <f t="shared" si="109"/>
        <v>+</v>
      </c>
      <c r="BE460" s="2">
        <v>65.099999999999994</v>
      </c>
      <c r="BF460" s="8" t="str">
        <f t="shared" si="110"/>
        <v>+</v>
      </c>
      <c r="BG460" s="2">
        <v>59.1</v>
      </c>
      <c r="BH460" s="8" t="str">
        <f t="shared" si="111"/>
        <v>+</v>
      </c>
      <c r="BI460" s="2">
        <v>62.7</v>
      </c>
      <c r="BJ460" s="8" t="str">
        <f t="shared" si="112"/>
        <v>-</v>
      </c>
      <c r="BK460" s="2">
        <v>50.8</v>
      </c>
      <c r="BL460" s="8" t="str">
        <f t="shared" si="113"/>
        <v>-</v>
      </c>
      <c r="BM460" s="2"/>
      <c r="BN460" s="8" t="str">
        <f t="shared" si="114"/>
        <v>+</v>
      </c>
      <c r="BO460" s="2">
        <v>80.2</v>
      </c>
      <c r="BP460" s="8" t="str">
        <f t="shared" si="119"/>
        <v>+</v>
      </c>
      <c r="BQ460" s="2"/>
      <c r="BR460" s="8" t="str">
        <f t="shared" si="115"/>
        <v>+</v>
      </c>
      <c r="BS460" s="2"/>
      <c r="BT460" s="8" t="str">
        <f t="shared" si="116"/>
        <v>+</v>
      </c>
      <c r="BU460" s="2"/>
      <c r="BV460" s="8" t="str">
        <f t="shared" si="117"/>
        <v>+</v>
      </c>
    </row>
    <row r="461" spans="1:74" x14ac:dyDescent="0.25">
      <c r="A461" s="1"/>
      <c r="B461" s="1">
        <v>29677</v>
      </c>
      <c r="C461">
        <v>51.6</v>
      </c>
      <c r="D461" s="1">
        <v>29677</v>
      </c>
      <c r="E461">
        <v>30</v>
      </c>
      <c r="F461">
        <v>52</v>
      </c>
      <c r="G461">
        <v>18</v>
      </c>
      <c r="H461">
        <v>12</v>
      </c>
      <c r="I461">
        <v>53.1</v>
      </c>
      <c r="J461">
        <v>61.2</v>
      </c>
      <c r="L461">
        <v>48.1</v>
      </c>
      <c r="P461">
        <v>81.2</v>
      </c>
      <c r="T461">
        <v>65.7</v>
      </c>
      <c r="AG461" s="1">
        <v>32203</v>
      </c>
      <c r="AH461">
        <v>258.89001500000001</v>
      </c>
      <c r="AI461" s="4">
        <f t="shared" si="118"/>
        <v>-3.3343259527283828E-2</v>
      </c>
      <c r="AJ461" s="4">
        <f t="shared" si="106"/>
        <v>-0.11247855896557182</v>
      </c>
      <c r="AK461">
        <v>56.2</v>
      </c>
      <c r="AL461">
        <f t="shared" si="107"/>
        <v>52.6</v>
      </c>
      <c r="AZ461" s="3">
        <v>32174</v>
      </c>
      <c r="BA461" s="2">
        <v>57.5</v>
      </c>
      <c r="BB461" s="2" t="str">
        <f t="shared" si="108"/>
        <v>-</v>
      </c>
      <c r="BC461" s="2">
        <v>60.3</v>
      </c>
      <c r="BD461" s="8" t="str">
        <f t="shared" si="109"/>
        <v>-</v>
      </c>
      <c r="BE461" s="2">
        <v>59.3</v>
      </c>
      <c r="BF461" s="8" t="str">
        <f t="shared" si="110"/>
        <v>-</v>
      </c>
      <c r="BG461" s="2">
        <v>51.2</v>
      </c>
      <c r="BH461" s="8" t="str">
        <f t="shared" si="111"/>
        <v>-</v>
      </c>
      <c r="BI461" s="2">
        <v>62</v>
      </c>
      <c r="BJ461" s="8" t="str">
        <f t="shared" si="112"/>
        <v>-</v>
      </c>
      <c r="BK461" s="2">
        <v>50.7</v>
      </c>
      <c r="BL461" s="8" t="str">
        <f t="shared" si="113"/>
        <v>-</v>
      </c>
      <c r="BM461" s="2"/>
      <c r="BN461" s="8" t="str">
        <f t="shared" si="114"/>
        <v>+</v>
      </c>
      <c r="BO461" s="2">
        <v>78.7</v>
      </c>
      <c r="BP461" s="8" t="str">
        <f t="shared" si="119"/>
        <v>-</v>
      </c>
      <c r="BQ461" s="2"/>
      <c r="BR461" s="8" t="str">
        <f t="shared" si="115"/>
        <v>+</v>
      </c>
      <c r="BS461" s="2">
        <v>66</v>
      </c>
      <c r="BT461" s="8" t="str">
        <f t="shared" si="116"/>
        <v>+</v>
      </c>
      <c r="BU461" s="2"/>
      <c r="BV461" s="8" t="str">
        <f t="shared" si="117"/>
        <v>+</v>
      </c>
    </row>
    <row r="462" spans="1:74" x14ac:dyDescent="0.25">
      <c r="A462" s="1"/>
      <c r="B462" s="1">
        <v>29646</v>
      </c>
      <c r="C462">
        <v>49.6</v>
      </c>
      <c r="D462" s="1">
        <v>29646</v>
      </c>
      <c r="E462">
        <v>32</v>
      </c>
      <c r="F462">
        <v>49</v>
      </c>
      <c r="G462">
        <v>19</v>
      </c>
      <c r="H462">
        <v>13</v>
      </c>
      <c r="I462">
        <v>50.2</v>
      </c>
      <c r="J462">
        <v>57.3</v>
      </c>
      <c r="L462">
        <v>41.9</v>
      </c>
      <c r="P462">
        <v>74.5</v>
      </c>
      <c r="T462">
        <v>64.5</v>
      </c>
      <c r="AG462" s="1">
        <v>32234</v>
      </c>
      <c r="AH462">
        <v>261.32998700000002</v>
      </c>
      <c r="AI462" s="4">
        <f t="shared" si="118"/>
        <v>9.4247435537442859E-3</v>
      </c>
      <c r="AJ462" s="4">
        <f t="shared" si="106"/>
        <v>-9.3736993362653898E-2</v>
      </c>
      <c r="AK462">
        <v>54.6</v>
      </c>
      <c r="AL462">
        <f t="shared" si="107"/>
        <v>55</v>
      </c>
      <c r="AZ462" s="3">
        <v>32203</v>
      </c>
      <c r="BA462" s="2">
        <v>56.2</v>
      </c>
      <c r="BB462" s="2" t="str">
        <f t="shared" si="108"/>
        <v>-</v>
      </c>
      <c r="BC462" s="2">
        <v>57</v>
      </c>
      <c r="BD462" s="8" t="str">
        <f t="shared" si="109"/>
        <v>-</v>
      </c>
      <c r="BE462" s="2">
        <v>58.6</v>
      </c>
      <c r="BF462" s="8" t="str">
        <f t="shared" si="110"/>
        <v>-</v>
      </c>
      <c r="BG462" s="2">
        <v>52.5</v>
      </c>
      <c r="BH462" s="8" t="str">
        <f t="shared" si="111"/>
        <v>+</v>
      </c>
      <c r="BI462" s="2">
        <v>61.2</v>
      </c>
      <c r="BJ462" s="8" t="str">
        <f t="shared" si="112"/>
        <v>-</v>
      </c>
      <c r="BK462" s="2">
        <v>48.1</v>
      </c>
      <c r="BL462" s="8" t="str">
        <f t="shared" si="113"/>
        <v>-</v>
      </c>
      <c r="BM462" s="2"/>
      <c r="BN462" s="8" t="str">
        <f t="shared" si="114"/>
        <v>+</v>
      </c>
      <c r="BO462" s="2">
        <v>81.2</v>
      </c>
      <c r="BP462" s="8" t="str">
        <f t="shared" si="119"/>
        <v>+</v>
      </c>
      <c r="BQ462" s="2"/>
      <c r="BR462" s="8" t="str">
        <f t="shared" si="115"/>
        <v>+</v>
      </c>
      <c r="BS462" s="2">
        <v>65.7</v>
      </c>
      <c r="BT462" s="8" t="str">
        <f t="shared" si="116"/>
        <v>-</v>
      </c>
      <c r="BU462" s="2"/>
      <c r="BV462" s="8" t="str">
        <f t="shared" si="117"/>
        <v>+</v>
      </c>
    </row>
    <row r="463" spans="1:74" x14ac:dyDescent="0.25">
      <c r="A463" s="1"/>
      <c r="B463" s="1">
        <v>29618</v>
      </c>
      <c r="C463">
        <v>48.8</v>
      </c>
      <c r="D463" s="1">
        <v>29618</v>
      </c>
      <c r="E463">
        <v>27</v>
      </c>
      <c r="F463">
        <v>55</v>
      </c>
      <c r="G463">
        <v>18</v>
      </c>
      <c r="H463">
        <v>9</v>
      </c>
      <c r="I463">
        <v>51.1</v>
      </c>
      <c r="J463">
        <v>58.6</v>
      </c>
      <c r="L463">
        <v>51</v>
      </c>
      <c r="P463">
        <v>81</v>
      </c>
      <c r="T463">
        <v>64</v>
      </c>
      <c r="AG463" s="1">
        <v>32264</v>
      </c>
      <c r="AH463">
        <v>262.16000400000001</v>
      </c>
      <c r="AI463" s="4">
        <f t="shared" si="118"/>
        <v>3.1761261289926057E-3</v>
      </c>
      <c r="AJ463" s="4">
        <f t="shared" si="106"/>
        <v>-9.6311621586109147E-2</v>
      </c>
      <c r="AK463">
        <v>55.8</v>
      </c>
      <c r="AL463">
        <f t="shared" si="107"/>
        <v>55.5</v>
      </c>
      <c r="AZ463" s="3">
        <v>32234</v>
      </c>
      <c r="BA463" s="2">
        <v>54.6</v>
      </c>
      <c r="BB463" s="2" t="str">
        <f t="shared" si="108"/>
        <v>-</v>
      </c>
      <c r="BC463" s="2">
        <v>57.9</v>
      </c>
      <c r="BD463" s="8" t="str">
        <f t="shared" si="109"/>
        <v>+</v>
      </c>
      <c r="BE463" s="2">
        <v>57.7</v>
      </c>
      <c r="BF463" s="8" t="str">
        <f t="shared" si="110"/>
        <v>-</v>
      </c>
      <c r="BG463" s="2">
        <v>50.2</v>
      </c>
      <c r="BH463" s="8" t="str">
        <f t="shared" si="111"/>
        <v>-</v>
      </c>
      <c r="BI463" s="2">
        <v>57.3</v>
      </c>
      <c r="BJ463" s="8" t="str">
        <f t="shared" si="112"/>
        <v>-</v>
      </c>
      <c r="BK463" s="2">
        <v>41.9</v>
      </c>
      <c r="BL463" s="8" t="str">
        <f t="shared" si="113"/>
        <v>-</v>
      </c>
      <c r="BM463" s="2"/>
      <c r="BN463" s="8" t="str">
        <f t="shared" si="114"/>
        <v>+</v>
      </c>
      <c r="BO463" s="2">
        <v>74.5</v>
      </c>
      <c r="BP463" s="8" t="str">
        <f t="shared" si="119"/>
        <v>-</v>
      </c>
      <c r="BQ463" s="2"/>
      <c r="BR463" s="8" t="str">
        <f t="shared" si="115"/>
        <v>+</v>
      </c>
      <c r="BS463" s="2">
        <v>64.5</v>
      </c>
      <c r="BT463" s="8" t="str">
        <f t="shared" si="116"/>
        <v>-</v>
      </c>
      <c r="BU463" s="2"/>
      <c r="BV463" s="8" t="str">
        <f t="shared" si="117"/>
        <v>+</v>
      </c>
    </row>
    <row r="464" spans="1:74" x14ac:dyDescent="0.25">
      <c r="A464" s="1"/>
      <c r="B464" s="1">
        <v>29587</v>
      </c>
      <c r="C464">
        <v>49.2</v>
      </c>
      <c r="D464" s="1">
        <v>29587</v>
      </c>
      <c r="E464">
        <v>21</v>
      </c>
      <c r="F464">
        <v>55</v>
      </c>
      <c r="G464">
        <v>24</v>
      </c>
      <c r="H464">
        <v>-3</v>
      </c>
      <c r="I464">
        <v>48.7</v>
      </c>
      <c r="J464">
        <v>56.9</v>
      </c>
      <c r="L464">
        <v>51.2</v>
      </c>
      <c r="P464">
        <v>81.5</v>
      </c>
      <c r="T464">
        <v>65.5</v>
      </c>
      <c r="AG464" s="1">
        <v>32295</v>
      </c>
      <c r="AH464">
        <v>273.5</v>
      </c>
      <c r="AI464" s="4">
        <f t="shared" si="118"/>
        <v>4.32560109359778E-2</v>
      </c>
      <c r="AJ464" s="4">
        <f t="shared" ref="AJ464:AJ527" si="120">(AH464-AH452)/AH452</f>
        <v>-0.10032894736842106</v>
      </c>
      <c r="AK464">
        <v>55.5</v>
      </c>
      <c r="AL464">
        <f t="shared" ref="AL464:AL527" si="121">AK452</f>
        <v>57.2</v>
      </c>
      <c r="AZ464" s="3">
        <v>32264</v>
      </c>
      <c r="BA464" s="2">
        <v>55.8</v>
      </c>
      <c r="BB464" s="2" t="str">
        <f t="shared" si="108"/>
        <v>+</v>
      </c>
      <c r="BC464" s="2">
        <v>57.6</v>
      </c>
      <c r="BD464" s="8" t="str">
        <f t="shared" si="109"/>
        <v>-</v>
      </c>
      <c r="BE464" s="2">
        <v>59.1</v>
      </c>
      <c r="BF464" s="8" t="str">
        <f t="shared" si="110"/>
        <v>+</v>
      </c>
      <c r="BG464" s="2">
        <v>49.2</v>
      </c>
      <c r="BH464" s="8" t="str">
        <f t="shared" si="111"/>
        <v>-</v>
      </c>
      <c r="BI464" s="2">
        <v>58.6</v>
      </c>
      <c r="BJ464" s="8" t="str">
        <f t="shared" si="112"/>
        <v>+</v>
      </c>
      <c r="BK464" s="2">
        <v>51</v>
      </c>
      <c r="BL464" s="8" t="str">
        <f t="shared" si="113"/>
        <v>+</v>
      </c>
      <c r="BM464" s="2"/>
      <c r="BN464" s="8" t="str">
        <f t="shared" si="114"/>
        <v>+</v>
      </c>
      <c r="BO464" s="2">
        <v>81</v>
      </c>
      <c r="BP464" s="8" t="str">
        <f t="shared" si="119"/>
        <v>+</v>
      </c>
      <c r="BQ464" s="2"/>
      <c r="BR464" s="8" t="str">
        <f t="shared" si="115"/>
        <v>+</v>
      </c>
      <c r="BS464" s="2">
        <v>64</v>
      </c>
      <c r="BT464" s="8" t="str">
        <f t="shared" si="116"/>
        <v>-</v>
      </c>
      <c r="BU464" s="2"/>
      <c r="BV464" s="8" t="str">
        <f t="shared" si="117"/>
        <v>+</v>
      </c>
    </row>
    <row r="465" spans="1:74" x14ac:dyDescent="0.25">
      <c r="A465" s="1"/>
      <c r="B465" s="1">
        <v>29556</v>
      </c>
      <c r="C465">
        <v>53</v>
      </c>
      <c r="D465" s="1">
        <v>29556</v>
      </c>
      <c r="E465">
        <v>22</v>
      </c>
      <c r="F465">
        <v>48</v>
      </c>
      <c r="G465">
        <v>30</v>
      </c>
      <c r="H465">
        <v>-8</v>
      </c>
      <c r="I465">
        <v>51.2</v>
      </c>
      <c r="J465">
        <v>65.599999999999994</v>
      </c>
      <c r="L465">
        <v>48.2</v>
      </c>
      <c r="P465">
        <v>80.7</v>
      </c>
      <c r="T465">
        <v>66</v>
      </c>
      <c r="AG465" s="1">
        <v>32325</v>
      </c>
      <c r="AH465">
        <v>272.01998900000001</v>
      </c>
      <c r="AI465" s="4">
        <f t="shared" si="118"/>
        <v>-5.4113747714807691E-3</v>
      </c>
      <c r="AJ465" s="4">
        <f t="shared" si="120"/>
        <v>-0.14636293985611074</v>
      </c>
      <c r="AK465">
        <v>59.3</v>
      </c>
      <c r="AL465">
        <f t="shared" si="121"/>
        <v>57.4</v>
      </c>
      <c r="AZ465" s="3">
        <v>32295</v>
      </c>
      <c r="BA465" s="2">
        <v>55.5</v>
      </c>
      <c r="BB465" s="2" t="str">
        <f t="shared" si="108"/>
        <v>-</v>
      </c>
      <c r="BC465" s="2">
        <v>57.7</v>
      </c>
      <c r="BD465" s="8" t="str">
        <f t="shared" si="109"/>
        <v>+</v>
      </c>
      <c r="BE465" s="2">
        <v>58</v>
      </c>
      <c r="BF465" s="8" t="str">
        <f t="shared" si="110"/>
        <v>-</v>
      </c>
      <c r="BG465" s="2">
        <v>50.4</v>
      </c>
      <c r="BH465" s="8" t="str">
        <f t="shared" si="111"/>
        <v>+</v>
      </c>
      <c r="BI465" s="2">
        <v>56.9</v>
      </c>
      <c r="BJ465" s="8" t="str">
        <f t="shared" si="112"/>
        <v>-</v>
      </c>
      <c r="BK465" s="2">
        <v>51.2</v>
      </c>
      <c r="BL465" s="8" t="str">
        <f t="shared" si="113"/>
        <v>+</v>
      </c>
      <c r="BM465" s="2"/>
      <c r="BN465" s="8" t="str">
        <f t="shared" si="114"/>
        <v>+</v>
      </c>
      <c r="BO465" s="2">
        <v>81.5</v>
      </c>
      <c r="BP465" s="8" t="str">
        <f t="shared" si="119"/>
        <v>+</v>
      </c>
      <c r="BQ465" s="2"/>
      <c r="BR465" s="8" t="str">
        <f t="shared" si="115"/>
        <v>+</v>
      </c>
      <c r="BS465" s="2">
        <v>65.5</v>
      </c>
      <c r="BT465" s="8" t="str">
        <f t="shared" si="116"/>
        <v>+</v>
      </c>
      <c r="BU465" s="2"/>
      <c r="BV465" s="8" t="str">
        <f t="shared" si="117"/>
        <v>+</v>
      </c>
    </row>
    <row r="466" spans="1:74" x14ac:dyDescent="0.25">
      <c r="A466" s="1"/>
      <c r="B466" s="1">
        <v>29526</v>
      </c>
      <c r="C466">
        <v>58.2</v>
      </c>
      <c r="D466" s="1">
        <v>29526</v>
      </c>
      <c r="E466">
        <v>39</v>
      </c>
      <c r="F466">
        <v>47</v>
      </c>
      <c r="G466">
        <v>14</v>
      </c>
      <c r="H466">
        <v>25</v>
      </c>
      <c r="I466">
        <v>65.3</v>
      </c>
      <c r="J466">
        <v>58.4</v>
      </c>
      <c r="L466">
        <v>54.5</v>
      </c>
      <c r="P466">
        <v>81</v>
      </c>
      <c r="T466">
        <v>67.5</v>
      </c>
      <c r="AG466" s="1">
        <v>32356</v>
      </c>
      <c r="AH466">
        <v>261.51998900000001</v>
      </c>
      <c r="AI466" s="4">
        <f t="shared" si="118"/>
        <v>-3.8600104494526687E-2</v>
      </c>
      <c r="AJ466" s="4">
        <f t="shared" si="120"/>
        <v>-0.20703457090483574</v>
      </c>
      <c r="AK466">
        <v>58.2</v>
      </c>
      <c r="AL466">
        <f t="shared" si="121"/>
        <v>57.5</v>
      </c>
      <c r="AZ466" s="3">
        <v>32325</v>
      </c>
      <c r="BA466" s="2">
        <v>59.3</v>
      </c>
      <c r="BB466" s="2" t="str">
        <f t="shared" si="108"/>
        <v>+</v>
      </c>
      <c r="BC466" s="2">
        <v>63.6</v>
      </c>
      <c r="BD466" s="8" t="str">
        <f t="shared" si="109"/>
        <v>+</v>
      </c>
      <c r="BE466" s="2">
        <v>61.7</v>
      </c>
      <c r="BF466" s="8" t="str">
        <f t="shared" si="110"/>
        <v>+</v>
      </c>
      <c r="BG466" s="2">
        <v>50.5</v>
      </c>
      <c r="BH466" s="8" t="str">
        <f t="shared" si="111"/>
        <v>+</v>
      </c>
      <c r="BI466" s="2">
        <v>65.599999999999994</v>
      </c>
      <c r="BJ466" s="8" t="str">
        <f t="shared" si="112"/>
        <v>+</v>
      </c>
      <c r="BK466" s="2">
        <v>48.2</v>
      </c>
      <c r="BL466" s="8" t="str">
        <f t="shared" si="113"/>
        <v>-</v>
      </c>
      <c r="BM466" s="2"/>
      <c r="BN466" s="8" t="str">
        <f t="shared" si="114"/>
        <v>+</v>
      </c>
      <c r="BO466" s="2">
        <v>80.7</v>
      </c>
      <c r="BP466" s="8" t="str">
        <f t="shared" si="119"/>
        <v>-</v>
      </c>
      <c r="BQ466" s="2"/>
      <c r="BR466" s="8" t="str">
        <f t="shared" si="115"/>
        <v>+</v>
      </c>
      <c r="BS466" s="2">
        <v>66</v>
      </c>
      <c r="BT466" s="8" t="str">
        <f t="shared" si="116"/>
        <v>+</v>
      </c>
      <c r="BU466" s="2"/>
      <c r="BV466" s="8" t="str">
        <f t="shared" si="117"/>
        <v>+</v>
      </c>
    </row>
    <row r="467" spans="1:74" x14ac:dyDescent="0.25">
      <c r="A467" s="1"/>
      <c r="B467" s="1">
        <v>29495</v>
      </c>
      <c r="C467">
        <v>55.5</v>
      </c>
      <c r="D467" s="1">
        <v>29495</v>
      </c>
      <c r="E467">
        <v>38</v>
      </c>
      <c r="F467">
        <v>48</v>
      </c>
      <c r="G467">
        <v>14</v>
      </c>
      <c r="H467">
        <v>24</v>
      </c>
      <c r="I467">
        <v>63.7</v>
      </c>
      <c r="J467">
        <v>57.4</v>
      </c>
      <c r="L467">
        <v>49.4</v>
      </c>
      <c r="P467">
        <v>78.2</v>
      </c>
      <c r="T467">
        <v>59.9</v>
      </c>
      <c r="AG467" s="1">
        <v>32387</v>
      </c>
      <c r="AH467">
        <v>271.91000400000001</v>
      </c>
      <c r="AI467" s="4">
        <f t="shared" si="118"/>
        <v>3.9729334035724533E-2</v>
      </c>
      <c r="AJ467" s="4">
        <f t="shared" si="120"/>
        <v>-0.15511290127231059</v>
      </c>
      <c r="AK467">
        <v>56</v>
      </c>
      <c r="AL467">
        <f t="shared" si="121"/>
        <v>59.3</v>
      </c>
      <c r="AZ467" s="3">
        <v>32356</v>
      </c>
      <c r="BA467" s="2">
        <v>58.2</v>
      </c>
      <c r="BB467" s="2" t="str">
        <f t="shared" si="108"/>
        <v>-</v>
      </c>
      <c r="BC467" s="2">
        <v>60.6</v>
      </c>
      <c r="BD467" s="8" t="str">
        <f t="shared" si="109"/>
        <v>-</v>
      </c>
      <c r="BE467" s="2">
        <v>61.2</v>
      </c>
      <c r="BF467" s="8" t="str">
        <f t="shared" si="110"/>
        <v>-</v>
      </c>
      <c r="BG467" s="2">
        <v>52.5</v>
      </c>
      <c r="BH467" s="8" t="str">
        <f t="shared" si="111"/>
        <v>+</v>
      </c>
      <c r="BI467" s="2">
        <v>58.4</v>
      </c>
      <c r="BJ467" s="8" t="str">
        <f t="shared" si="112"/>
        <v>-</v>
      </c>
      <c r="BK467" s="2">
        <v>54.5</v>
      </c>
      <c r="BL467" s="8" t="str">
        <f t="shared" si="113"/>
        <v>+</v>
      </c>
      <c r="BM467" s="2"/>
      <c r="BN467" s="8" t="str">
        <f t="shared" si="114"/>
        <v>+</v>
      </c>
      <c r="BO467" s="2">
        <v>81</v>
      </c>
      <c r="BP467" s="8" t="str">
        <f t="shared" si="119"/>
        <v>+</v>
      </c>
      <c r="BQ467" s="2"/>
      <c r="BR467" s="8" t="str">
        <f t="shared" si="115"/>
        <v>+</v>
      </c>
      <c r="BS467" s="2">
        <v>67.5</v>
      </c>
      <c r="BT467" s="8" t="str">
        <f t="shared" si="116"/>
        <v>+</v>
      </c>
      <c r="BU467" s="2"/>
      <c r="BV467" s="8" t="str">
        <f t="shared" si="117"/>
        <v>+</v>
      </c>
    </row>
    <row r="468" spans="1:74" x14ac:dyDescent="0.25">
      <c r="A468" s="1"/>
      <c r="B468" s="1">
        <v>29465</v>
      </c>
      <c r="C468">
        <v>50.1</v>
      </c>
      <c r="D468" s="1">
        <v>29465</v>
      </c>
      <c r="E468">
        <v>35</v>
      </c>
      <c r="F468">
        <v>46</v>
      </c>
      <c r="G468">
        <v>19</v>
      </c>
      <c r="H468">
        <v>16</v>
      </c>
      <c r="I468">
        <v>53.9</v>
      </c>
      <c r="J468">
        <v>55.2</v>
      </c>
      <c r="L468">
        <v>49.5</v>
      </c>
      <c r="P468">
        <v>72.8</v>
      </c>
      <c r="T468">
        <v>61.7</v>
      </c>
      <c r="AG468" s="1">
        <v>32417</v>
      </c>
      <c r="AH468">
        <v>278.97000100000002</v>
      </c>
      <c r="AI468" s="4">
        <f t="shared" si="118"/>
        <v>2.596446212401957E-2</v>
      </c>
      <c r="AJ468" s="4">
        <f t="shared" si="120"/>
        <v>0.10794713354632808</v>
      </c>
      <c r="AK468">
        <v>54.5</v>
      </c>
      <c r="AL468">
        <f t="shared" si="121"/>
        <v>60</v>
      </c>
      <c r="AZ468" s="3">
        <v>32387</v>
      </c>
      <c r="BA468" s="2">
        <v>56</v>
      </c>
      <c r="BB468" s="2" t="str">
        <f t="shared" si="108"/>
        <v>-</v>
      </c>
      <c r="BC468" s="2">
        <v>59.2</v>
      </c>
      <c r="BD468" s="8" t="str">
        <f t="shared" si="109"/>
        <v>-</v>
      </c>
      <c r="BE468" s="2">
        <v>57.8</v>
      </c>
      <c r="BF468" s="8" t="str">
        <f t="shared" si="110"/>
        <v>-</v>
      </c>
      <c r="BG468" s="2">
        <v>51.2</v>
      </c>
      <c r="BH468" s="8" t="str">
        <f t="shared" si="111"/>
        <v>-</v>
      </c>
      <c r="BI468" s="2">
        <v>57.4</v>
      </c>
      <c r="BJ468" s="8" t="str">
        <f t="shared" si="112"/>
        <v>-</v>
      </c>
      <c r="BK468" s="2">
        <v>49.4</v>
      </c>
      <c r="BL468" s="8" t="str">
        <f t="shared" si="113"/>
        <v>-</v>
      </c>
      <c r="BM468" s="2"/>
      <c r="BN468" s="8" t="str">
        <f t="shared" si="114"/>
        <v>+</v>
      </c>
      <c r="BO468" s="2">
        <v>78.2</v>
      </c>
      <c r="BP468" s="8" t="str">
        <f t="shared" si="119"/>
        <v>-</v>
      </c>
      <c r="BQ468" s="2"/>
      <c r="BR468" s="8" t="str">
        <f t="shared" si="115"/>
        <v>+</v>
      </c>
      <c r="BS468" s="2">
        <v>59.9</v>
      </c>
      <c r="BT468" s="8" t="str">
        <f t="shared" si="116"/>
        <v>-</v>
      </c>
      <c r="BU468" s="2"/>
      <c r="BV468" s="8" t="str">
        <f t="shared" si="117"/>
        <v>+</v>
      </c>
    </row>
    <row r="469" spans="1:74" x14ac:dyDescent="0.25">
      <c r="A469" s="1"/>
      <c r="B469" s="1">
        <v>29434</v>
      </c>
      <c r="C469">
        <v>45.5</v>
      </c>
      <c r="D469" s="1">
        <v>29434</v>
      </c>
      <c r="E469">
        <v>32</v>
      </c>
      <c r="F469">
        <v>41</v>
      </c>
      <c r="G469">
        <v>27</v>
      </c>
      <c r="H469">
        <v>5</v>
      </c>
      <c r="I469">
        <v>54.1</v>
      </c>
      <c r="J469">
        <v>54.8</v>
      </c>
      <c r="L469">
        <v>49.2</v>
      </c>
      <c r="P469">
        <v>71.5</v>
      </c>
      <c r="T469">
        <v>60.8</v>
      </c>
      <c r="AG469" s="1">
        <v>32448</v>
      </c>
      <c r="AH469">
        <v>273.70001200000002</v>
      </c>
      <c r="AI469" s="4">
        <f t="shared" si="118"/>
        <v>-1.8890880672148003E-2</v>
      </c>
      <c r="AJ469" s="4">
        <f t="shared" si="120"/>
        <v>0.18844988464893772</v>
      </c>
      <c r="AK469">
        <v>55.4</v>
      </c>
      <c r="AL469">
        <f t="shared" si="121"/>
        <v>60.7</v>
      </c>
      <c r="AZ469" s="3">
        <v>32417</v>
      </c>
      <c r="BA469" s="2">
        <v>54.5</v>
      </c>
      <c r="BB469" s="2" t="str">
        <f t="shared" si="108"/>
        <v>-</v>
      </c>
      <c r="BC469" s="2">
        <v>58.6</v>
      </c>
      <c r="BD469" s="8" t="str">
        <f t="shared" si="109"/>
        <v>-</v>
      </c>
      <c r="BE469" s="2">
        <v>54.8</v>
      </c>
      <c r="BF469" s="8" t="str">
        <f t="shared" si="110"/>
        <v>-</v>
      </c>
      <c r="BG469" s="2">
        <v>50.2</v>
      </c>
      <c r="BH469" s="8" t="str">
        <f t="shared" si="111"/>
        <v>-</v>
      </c>
      <c r="BI469" s="2">
        <v>55.2</v>
      </c>
      <c r="BJ469" s="8" t="str">
        <f t="shared" si="112"/>
        <v>-</v>
      </c>
      <c r="BK469" s="2">
        <v>49.5</v>
      </c>
      <c r="BL469" s="8" t="str">
        <f t="shared" si="113"/>
        <v>+</v>
      </c>
      <c r="BM469" s="2"/>
      <c r="BN469" s="8" t="str">
        <f t="shared" si="114"/>
        <v>+</v>
      </c>
      <c r="BO469" s="2">
        <v>72.8</v>
      </c>
      <c r="BP469" s="8" t="str">
        <f t="shared" si="119"/>
        <v>-</v>
      </c>
      <c r="BQ469" s="2"/>
      <c r="BR469" s="8" t="str">
        <f t="shared" si="115"/>
        <v>+</v>
      </c>
      <c r="BS469" s="2">
        <v>61.7</v>
      </c>
      <c r="BT469" s="8" t="str">
        <f t="shared" si="116"/>
        <v>+</v>
      </c>
      <c r="BU469" s="2"/>
      <c r="BV469" s="8" t="str">
        <f t="shared" si="117"/>
        <v>+</v>
      </c>
    </row>
    <row r="470" spans="1:74" x14ac:dyDescent="0.25">
      <c r="A470" s="1"/>
      <c r="B470" s="1">
        <v>29403</v>
      </c>
      <c r="C470">
        <v>35</v>
      </c>
      <c r="D470" s="1">
        <v>29403</v>
      </c>
      <c r="E470">
        <v>16</v>
      </c>
      <c r="F470">
        <v>34</v>
      </c>
      <c r="G470">
        <v>50</v>
      </c>
      <c r="H470">
        <v>-34</v>
      </c>
      <c r="I470">
        <v>36.1</v>
      </c>
      <c r="J470">
        <v>52.1</v>
      </c>
      <c r="L470">
        <v>51.6</v>
      </c>
      <c r="P470">
        <v>70.900000000000006</v>
      </c>
      <c r="T470">
        <v>58.1</v>
      </c>
      <c r="AG470" s="1">
        <v>32478</v>
      </c>
      <c r="AH470">
        <v>277.72000100000002</v>
      </c>
      <c r="AI470" s="4">
        <f t="shared" si="118"/>
        <v>1.468757334215977E-2</v>
      </c>
      <c r="AJ470" s="4">
        <f t="shared" si="120"/>
        <v>0.12400841327498457</v>
      </c>
      <c r="AK470">
        <v>55.6</v>
      </c>
      <c r="AL470">
        <f t="shared" si="121"/>
        <v>58.8</v>
      </c>
      <c r="AZ470" s="3">
        <v>32448</v>
      </c>
      <c r="BA470" s="2">
        <v>55.4</v>
      </c>
      <c r="BB470" s="2" t="str">
        <f t="shared" si="108"/>
        <v>+</v>
      </c>
      <c r="BC470" s="2">
        <v>57.2</v>
      </c>
      <c r="BD470" s="8" t="str">
        <f t="shared" si="109"/>
        <v>-</v>
      </c>
      <c r="BE470" s="2">
        <v>58.7</v>
      </c>
      <c r="BF470" s="8" t="str">
        <f t="shared" si="110"/>
        <v>+</v>
      </c>
      <c r="BG470" s="2">
        <v>52.4</v>
      </c>
      <c r="BH470" s="8" t="str">
        <f t="shared" si="111"/>
        <v>+</v>
      </c>
      <c r="BI470" s="2">
        <v>54.8</v>
      </c>
      <c r="BJ470" s="8" t="str">
        <f t="shared" si="112"/>
        <v>-</v>
      </c>
      <c r="BK470" s="2">
        <v>49.2</v>
      </c>
      <c r="BL470" s="8" t="str">
        <f t="shared" si="113"/>
        <v>-</v>
      </c>
      <c r="BM470" s="2"/>
      <c r="BN470" s="8" t="str">
        <f t="shared" si="114"/>
        <v>+</v>
      </c>
      <c r="BO470" s="2">
        <v>71.5</v>
      </c>
      <c r="BP470" s="8" t="str">
        <f t="shared" si="119"/>
        <v>-</v>
      </c>
      <c r="BQ470" s="2"/>
      <c r="BR470" s="8" t="str">
        <f t="shared" si="115"/>
        <v>+</v>
      </c>
      <c r="BS470" s="2">
        <v>60.8</v>
      </c>
      <c r="BT470" s="8" t="str">
        <f t="shared" si="116"/>
        <v>-</v>
      </c>
      <c r="BU470" s="2"/>
      <c r="BV470" s="8" t="str">
        <f t="shared" si="117"/>
        <v>+</v>
      </c>
    </row>
    <row r="471" spans="1:74" x14ac:dyDescent="0.25">
      <c r="A471" s="1"/>
      <c r="B471" s="1">
        <v>29373</v>
      </c>
      <c r="C471">
        <v>30.3</v>
      </c>
      <c r="D471" s="1">
        <v>29373</v>
      </c>
      <c r="E471">
        <v>5</v>
      </c>
      <c r="F471">
        <v>37</v>
      </c>
      <c r="G471">
        <v>58</v>
      </c>
      <c r="H471">
        <v>-53</v>
      </c>
      <c r="I471">
        <v>24.2</v>
      </c>
      <c r="J471">
        <v>53</v>
      </c>
      <c r="L471">
        <v>49.9</v>
      </c>
      <c r="P471">
        <v>69.8</v>
      </c>
      <c r="T471">
        <v>64.3</v>
      </c>
      <c r="AG471" s="1">
        <v>32509</v>
      </c>
      <c r="AH471">
        <v>297.47000100000002</v>
      </c>
      <c r="AI471" s="4">
        <f t="shared" si="118"/>
        <v>7.1114791620643839E-2</v>
      </c>
      <c r="AJ471" s="4">
        <f t="shared" si="120"/>
        <v>0.1571556109227478</v>
      </c>
      <c r="AK471">
        <v>56</v>
      </c>
      <c r="AL471">
        <f t="shared" si="121"/>
        <v>61</v>
      </c>
      <c r="AZ471" s="3">
        <v>32478</v>
      </c>
      <c r="BA471" s="2">
        <v>55.6</v>
      </c>
      <c r="BB471" s="2" t="str">
        <f t="shared" si="108"/>
        <v>+</v>
      </c>
      <c r="BC471" s="2">
        <v>58.4</v>
      </c>
      <c r="BD471" s="8" t="str">
        <f t="shared" si="109"/>
        <v>+</v>
      </c>
      <c r="BE471" s="2">
        <v>57.5</v>
      </c>
      <c r="BF471" s="8" t="str">
        <f t="shared" si="110"/>
        <v>-</v>
      </c>
      <c r="BG471" s="2">
        <v>53.8</v>
      </c>
      <c r="BH471" s="8" t="str">
        <f t="shared" si="111"/>
        <v>+</v>
      </c>
      <c r="BI471" s="2">
        <v>52.1</v>
      </c>
      <c r="BJ471" s="8" t="str">
        <f t="shared" si="112"/>
        <v>-</v>
      </c>
      <c r="BK471" s="2">
        <v>51.6</v>
      </c>
      <c r="BL471" s="8" t="str">
        <f t="shared" si="113"/>
        <v>+</v>
      </c>
      <c r="BM471" s="2"/>
      <c r="BN471" s="8" t="str">
        <f t="shared" si="114"/>
        <v>+</v>
      </c>
      <c r="BO471" s="2">
        <v>70.900000000000006</v>
      </c>
      <c r="BP471" s="8" t="str">
        <f t="shared" si="119"/>
        <v>-</v>
      </c>
      <c r="BQ471" s="2"/>
      <c r="BR471" s="8" t="str">
        <f t="shared" si="115"/>
        <v>+</v>
      </c>
      <c r="BS471" s="2">
        <v>58.1</v>
      </c>
      <c r="BT471" s="8" t="str">
        <f t="shared" si="116"/>
        <v>-</v>
      </c>
      <c r="BU471" s="2"/>
      <c r="BV471" s="8" t="str">
        <f t="shared" si="117"/>
        <v>+</v>
      </c>
    </row>
    <row r="472" spans="1:74" x14ac:dyDescent="0.25">
      <c r="A472" s="1"/>
      <c r="B472" s="1">
        <v>29342</v>
      </c>
      <c r="C472">
        <v>29.4</v>
      </c>
      <c r="D472" s="1">
        <v>29342</v>
      </c>
      <c r="E472">
        <v>7</v>
      </c>
      <c r="F472">
        <v>38</v>
      </c>
      <c r="G472">
        <v>55</v>
      </c>
      <c r="H472">
        <v>-48</v>
      </c>
      <c r="I472">
        <v>25.6</v>
      </c>
      <c r="J472">
        <v>53.9</v>
      </c>
      <c r="L472">
        <v>46.7</v>
      </c>
      <c r="P472">
        <v>70.5</v>
      </c>
      <c r="T472">
        <v>60.1</v>
      </c>
      <c r="AG472" s="1">
        <v>32540</v>
      </c>
      <c r="AH472">
        <v>288.85998499999999</v>
      </c>
      <c r="AI472" s="4">
        <f t="shared" si="118"/>
        <v>-2.8944148892513129E-2</v>
      </c>
      <c r="AJ472" s="4">
        <f t="shared" si="120"/>
        <v>7.8560142820099405E-2</v>
      </c>
      <c r="AK472">
        <v>54.7</v>
      </c>
      <c r="AL472">
        <f t="shared" si="121"/>
        <v>57.5</v>
      </c>
      <c r="AZ472" s="3">
        <v>32509</v>
      </c>
      <c r="BA472" s="2">
        <v>56</v>
      </c>
      <c r="BB472" s="2" t="str">
        <f t="shared" si="108"/>
        <v>+</v>
      </c>
      <c r="BC472" s="2">
        <v>59</v>
      </c>
      <c r="BD472" s="8" t="str">
        <f t="shared" si="109"/>
        <v>+</v>
      </c>
      <c r="BE472" s="2">
        <v>57.6</v>
      </c>
      <c r="BF472" s="8" t="str">
        <f t="shared" si="110"/>
        <v>+</v>
      </c>
      <c r="BG472" s="2">
        <v>54.8</v>
      </c>
      <c r="BH472" s="8" t="str">
        <f t="shared" si="111"/>
        <v>+</v>
      </c>
      <c r="BI472" s="2">
        <v>53</v>
      </c>
      <c r="BJ472" s="8" t="str">
        <f t="shared" si="112"/>
        <v>+</v>
      </c>
      <c r="BK472" s="2">
        <v>49.9</v>
      </c>
      <c r="BL472" s="8" t="str">
        <f t="shared" si="113"/>
        <v>-</v>
      </c>
      <c r="BM472" s="2"/>
      <c r="BN472" s="8" t="str">
        <f t="shared" si="114"/>
        <v>+</v>
      </c>
      <c r="BO472" s="2">
        <v>69.8</v>
      </c>
      <c r="BP472" s="8" t="str">
        <f t="shared" si="119"/>
        <v>-</v>
      </c>
      <c r="BQ472" s="2"/>
      <c r="BR472" s="8" t="str">
        <f t="shared" si="115"/>
        <v>+</v>
      </c>
      <c r="BS472" s="2">
        <v>64.3</v>
      </c>
      <c r="BT472" s="8" t="str">
        <f t="shared" si="116"/>
        <v>+</v>
      </c>
      <c r="BU472" s="2"/>
      <c r="BV472" s="8" t="str">
        <f t="shared" si="117"/>
        <v>+</v>
      </c>
    </row>
    <row r="473" spans="1:74" x14ac:dyDescent="0.25">
      <c r="A473" s="1"/>
      <c r="B473" s="1">
        <v>29312</v>
      </c>
      <c r="C473">
        <v>37.4</v>
      </c>
      <c r="D473" s="1">
        <v>29312</v>
      </c>
      <c r="E473">
        <v>12</v>
      </c>
      <c r="F473">
        <v>43</v>
      </c>
      <c r="G473">
        <v>45</v>
      </c>
      <c r="H473">
        <v>-33</v>
      </c>
      <c r="I473">
        <v>32</v>
      </c>
      <c r="J473">
        <v>54</v>
      </c>
      <c r="L473">
        <v>49</v>
      </c>
      <c r="P473">
        <v>67.900000000000006</v>
      </c>
      <c r="T473">
        <v>60</v>
      </c>
      <c r="AG473" s="1">
        <v>32568</v>
      </c>
      <c r="AH473">
        <v>294.86999500000002</v>
      </c>
      <c r="AI473" s="4">
        <f t="shared" si="118"/>
        <v>2.0805962445785014E-2</v>
      </c>
      <c r="AJ473" s="4">
        <f t="shared" si="120"/>
        <v>0.13897785899545029</v>
      </c>
      <c r="AK473">
        <v>54.1</v>
      </c>
      <c r="AL473">
        <f t="shared" si="121"/>
        <v>56.2</v>
      </c>
      <c r="AZ473" s="3">
        <v>32540</v>
      </c>
      <c r="BA473" s="2">
        <v>54.7</v>
      </c>
      <c r="BB473" s="2" t="str">
        <f t="shared" si="108"/>
        <v>-</v>
      </c>
      <c r="BC473" s="2">
        <v>57.3</v>
      </c>
      <c r="BD473" s="8" t="str">
        <f t="shared" si="109"/>
        <v>-</v>
      </c>
      <c r="BE473" s="2">
        <v>57.9</v>
      </c>
      <c r="BF473" s="8" t="str">
        <f t="shared" si="110"/>
        <v>+</v>
      </c>
      <c r="BG473" s="2">
        <v>51.4</v>
      </c>
      <c r="BH473" s="8" t="str">
        <f t="shared" si="111"/>
        <v>-</v>
      </c>
      <c r="BI473" s="2">
        <v>53.9</v>
      </c>
      <c r="BJ473" s="8" t="str">
        <f t="shared" si="112"/>
        <v>+</v>
      </c>
      <c r="BK473" s="2">
        <v>46.7</v>
      </c>
      <c r="BL473" s="8" t="str">
        <f t="shared" si="113"/>
        <v>-</v>
      </c>
      <c r="BM473" s="2"/>
      <c r="BN473" s="8" t="str">
        <f t="shared" si="114"/>
        <v>+</v>
      </c>
      <c r="BO473" s="2">
        <v>70.5</v>
      </c>
      <c r="BP473" s="8" t="str">
        <f t="shared" si="119"/>
        <v>+</v>
      </c>
      <c r="BQ473" s="2"/>
      <c r="BR473" s="8" t="str">
        <f t="shared" si="115"/>
        <v>+</v>
      </c>
      <c r="BS473" s="2">
        <v>60.1</v>
      </c>
      <c r="BT473" s="8" t="str">
        <f t="shared" si="116"/>
        <v>-</v>
      </c>
      <c r="BU473" s="2"/>
      <c r="BV473" s="8" t="str">
        <f t="shared" si="117"/>
        <v>+</v>
      </c>
    </row>
    <row r="474" spans="1:74" x14ac:dyDescent="0.25">
      <c r="A474" s="1"/>
      <c r="B474" s="1">
        <v>29281</v>
      </c>
      <c r="C474">
        <v>43.6</v>
      </c>
      <c r="D474" s="1">
        <v>29281</v>
      </c>
      <c r="E474">
        <v>23</v>
      </c>
      <c r="F474">
        <v>52</v>
      </c>
      <c r="G474">
        <v>25</v>
      </c>
      <c r="H474">
        <v>-2</v>
      </c>
      <c r="I474">
        <v>43.8</v>
      </c>
      <c r="J474">
        <v>52.5</v>
      </c>
      <c r="L474">
        <v>48.3</v>
      </c>
      <c r="P474">
        <v>67.900000000000006</v>
      </c>
      <c r="T474">
        <v>52.8</v>
      </c>
      <c r="AG474" s="1">
        <v>32599</v>
      </c>
      <c r="AH474">
        <v>309.64001500000001</v>
      </c>
      <c r="AI474" s="4">
        <f t="shared" si="118"/>
        <v>5.0089938788108933E-2</v>
      </c>
      <c r="AJ474" s="4">
        <f t="shared" si="120"/>
        <v>0.18486216815217607</v>
      </c>
      <c r="AK474">
        <v>51.5</v>
      </c>
      <c r="AL474">
        <f t="shared" si="121"/>
        <v>54.6</v>
      </c>
      <c r="AZ474" s="3">
        <v>32568</v>
      </c>
      <c r="BA474" s="2">
        <v>54.1</v>
      </c>
      <c r="BB474" s="2" t="str">
        <f t="shared" si="108"/>
        <v>-</v>
      </c>
      <c r="BC474" s="2">
        <v>57.3</v>
      </c>
      <c r="BD474" s="8" t="str">
        <f t="shared" si="109"/>
        <v>+</v>
      </c>
      <c r="BE474" s="2">
        <v>55.6</v>
      </c>
      <c r="BF474" s="8" t="str">
        <f t="shared" si="110"/>
        <v>-</v>
      </c>
      <c r="BG474" s="2">
        <v>50</v>
      </c>
      <c r="BH474" s="8" t="str">
        <f t="shared" si="111"/>
        <v>-</v>
      </c>
      <c r="BI474" s="2">
        <v>54</v>
      </c>
      <c r="BJ474" s="8" t="str">
        <f t="shared" si="112"/>
        <v>+</v>
      </c>
      <c r="BK474" s="2">
        <v>49</v>
      </c>
      <c r="BL474" s="8" t="str">
        <f t="shared" si="113"/>
        <v>+</v>
      </c>
      <c r="BM474" s="2"/>
      <c r="BN474" s="8" t="str">
        <f t="shared" si="114"/>
        <v>+</v>
      </c>
      <c r="BO474" s="2">
        <v>67.900000000000006</v>
      </c>
      <c r="BP474" s="8" t="str">
        <f t="shared" si="119"/>
        <v>-</v>
      </c>
      <c r="BQ474" s="2"/>
      <c r="BR474" s="8" t="str">
        <f t="shared" si="115"/>
        <v>+</v>
      </c>
      <c r="BS474" s="2">
        <v>60</v>
      </c>
      <c r="BT474" s="8" t="str">
        <f t="shared" si="116"/>
        <v>-</v>
      </c>
      <c r="BU474" s="2"/>
      <c r="BV474" s="8" t="str">
        <f t="shared" si="117"/>
        <v>+</v>
      </c>
    </row>
    <row r="475" spans="1:74" x14ac:dyDescent="0.25">
      <c r="A475" s="1"/>
      <c r="B475" s="1">
        <v>29252</v>
      </c>
      <c r="C475">
        <v>50.2</v>
      </c>
      <c r="D475" s="1">
        <v>29252</v>
      </c>
      <c r="E475">
        <v>24</v>
      </c>
      <c r="F475">
        <v>60</v>
      </c>
      <c r="G475">
        <v>16</v>
      </c>
      <c r="H475">
        <v>8</v>
      </c>
      <c r="I475">
        <v>51.6</v>
      </c>
      <c r="J475">
        <v>52.2</v>
      </c>
      <c r="L475">
        <v>47.4</v>
      </c>
      <c r="P475">
        <v>65.400000000000006</v>
      </c>
      <c r="T475">
        <v>58.4</v>
      </c>
      <c r="AG475" s="1">
        <v>32629</v>
      </c>
      <c r="AH475">
        <v>320.51998900000001</v>
      </c>
      <c r="AI475" s="4">
        <f t="shared" si="118"/>
        <v>3.5137493453486636E-2</v>
      </c>
      <c r="AJ475" s="4">
        <f t="shared" si="120"/>
        <v>0.22261208464125593</v>
      </c>
      <c r="AK475">
        <v>52.2</v>
      </c>
      <c r="AL475">
        <f t="shared" si="121"/>
        <v>55.8</v>
      </c>
      <c r="AZ475" s="3">
        <v>32599</v>
      </c>
      <c r="BA475" s="2">
        <v>51.5</v>
      </c>
      <c r="BB475" s="2" t="str">
        <f t="shared" si="108"/>
        <v>-</v>
      </c>
      <c r="BC475" s="2">
        <v>52</v>
      </c>
      <c r="BD475" s="8" t="str">
        <f t="shared" si="109"/>
        <v>-</v>
      </c>
      <c r="BE475" s="2">
        <v>52.7</v>
      </c>
      <c r="BF475" s="8" t="str">
        <f t="shared" si="110"/>
        <v>-</v>
      </c>
      <c r="BG475" s="2">
        <v>50.2</v>
      </c>
      <c r="BH475" s="8" t="str">
        <f t="shared" si="111"/>
        <v>+</v>
      </c>
      <c r="BI475" s="2">
        <v>52.5</v>
      </c>
      <c r="BJ475" s="8" t="str">
        <f t="shared" si="112"/>
        <v>-</v>
      </c>
      <c r="BK475" s="2">
        <v>48.3</v>
      </c>
      <c r="BL475" s="8" t="str">
        <f t="shared" si="113"/>
        <v>-</v>
      </c>
      <c r="BM475" s="2"/>
      <c r="BN475" s="8" t="str">
        <f t="shared" si="114"/>
        <v>+</v>
      </c>
      <c r="BO475" s="2">
        <v>67.900000000000006</v>
      </c>
      <c r="BP475" s="8" t="str">
        <f t="shared" si="119"/>
        <v>+</v>
      </c>
      <c r="BQ475" s="2"/>
      <c r="BR475" s="8" t="str">
        <f t="shared" si="115"/>
        <v>+</v>
      </c>
      <c r="BS475" s="2">
        <v>52.8</v>
      </c>
      <c r="BT475" s="8" t="str">
        <f t="shared" si="116"/>
        <v>-</v>
      </c>
      <c r="BU475" s="2"/>
      <c r="BV475" s="8" t="str">
        <f t="shared" si="117"/>
        <v>+</v>
      </c>
    </row>
    <row r="476" spans="1:74" x14ac:dyDescent="0.25">
      <c r="A476" s="1"/>
      <c r="B476" s="1">
        <v>29221</v>
      </c>
      <c r="C476">
        <v>46.2</v>
      </c>
      <c r="D476" s="1">
        <v>29221</v>
      </c>
      <c r="E476">
        <v>24</v>
      </c>
      <c r="F476">
        <v>46</v>
      </c>
      <c r="G476">
        <v>30</v>
      </c>
      <c r="H476">
        <v>-6</v>
      </c>
      <c r="I476">
        <v>47.1</v>
      </c>
      <c r="J476">
        <v>49.1</v>
      </c>
      <c r="L476">
        <v>44.9</v>
      </c>
      <c r="P476">
        <v>59.3</v>
      </c>
      <c r="T476">
        <v>60.9</v>
      </c>
      <c r="AG476" s="1">
        <v>32660</v>
      </c>
      <c r="AH476">
        <v>317.98001099999999</v>
      </c>
      <c r="AI476" s="4">
        <f t="shared" si="118"/>
        <v>-7.9245541219584246E-3</v>
      </c>
      <c r="AJ476" s="4">
        <f t="shared" si="120"/>
        <v>0.16263258135283359</v>
      </c>
      <c r="AK476">
        <v>49.3</v>
      </c>
      <c r="AL476">
        <f t="shared" si="121"/>
        <v>55.5</v>
      </c>
      <c r="AZ476" s="3">
        <v>32629</v>
      </c>
      <c r="BA476" s="2">
        <v>52.2</v>
      </c>
      <c r="BB476" s="2" t="str">
        <f t="shared" si="108"/>
        <v>+</v>
      </c>
      <c r="BC476" s="2">
        <v>53.1</v>
      </c>
      <c r="BD476" s="8" t="str">
        <f t="shared" si="109"/>
        <v>+</v>
      </c>
      <c r="BE476" s="2">
        <v>54.9</v>
      </c>
      <c r="BF476" s="8" t="str">
        <f t="shared" si="110"/>
        <v>+</v>
      </c>
      <c r="BG476" s="2">
        <v>50</v>
      </c>
      <c r="BH476" s="8" t="str">
        <f t="shared" si="111"/>
        <v>-</v>
      </c>
      <c r="BI476" s="2">
        <v>52.2</v>
      </c>
      <c r="BJ476" s="8" t="str">
        <f t="shared" si="112"/>
        <v>-</v>
      </c>
      <c r="BK476" s="2">
        <v>47.4</v>
      </c>
      <c r="BL476" s="8" t="str">
        <f t="shared" si="113"/>
        <v>-</v>
      </c>
      <c r="BM476" s="2"/>
      <c r="BN476" s="8" t="str">
        <f t="shared" si="114"/>
        <v>+</v>
      </c>
      <c r="BO476" s="2">
        <v>65.400000000000006</v>
      </c>
      <c r="BP476" s="8" t="str">
        <f t="shared" si="119"/>
        <v>-</v>
      </c>
      <c r="BQ476" s="2"/>
      <c r="BR476" s="8" t="str">
        <f t="shared" si="115"/>
        <v>+</v>
      </c>
      <c r="BS476" s="2">
        <v>58.4</v>
      </c>
      <c r="BT476" s="8" t="str">
        <f t="shared" si="116"/>
        <v>+</v>
      </c>
      <c r="BU476" s="2"/>
      <c r="BV476" s="8" t="str">
        <f t="shared" si="117"/>
        <v>+</v>
      </c>
    </row>
    <row r="477" spans="1:74" x14ac:dyDescent="0.25">
      <c r="A477" s="1"/>
      <c r="B477" s="1">
        <v>29190</v>
      </c>
      <c r="C477">
        <v>44.8</v>
      </c>
      <c r="D477" s="1">
        <v>29190</v>
      </c>
      <c r="E477">
        <v>14</v>
      </c>
      <c r="F477">
        <v>52</v>
      </c>
      <c r="G477">
        <v>34</v>
      </c>
      <c r="H477">
        <v>-20</v>
      </c>
      <c r="I477">
        <v>44.3</v>
      </c>
      <c r="J477">
        <v>46.5</v>
      </c>
      <c r="L477">
        <v>47.5</v>
      </c>
      <c r="P477">
        <v>50</v>
      </c>
      <c r="T477">
        <v>53.3</v>
      </c>
      <c r="AG477" s="1">
        <v>32690</v>
      </c>
      <c r="AH477">
        <v>346.07998700000002</v>
      </c>
      <c r="AI477" s="4">
        <f t="shared" si="118"/>
        <v>8.8370259223621531E-2</v>
      </c>
      <c r="AJ477" s="4">
        <f t="shared" si="120"/>
        <v>0.27225939634899404</v>
      </c>
      <c r="AK477">
        <v>47.3</v>
      </c>
      <c r="AL477">
        <f t="shared" si="121"/>
        <v>59.3</v>
      </c>
      <c r="AZ477" s="3">
        <v>32660</v>
      </c>
      <c r="BA477" s="2">
        <v>49.3</v>
      </c>
      <c r="BB477" s="2" t="str">
        <f t="shared" si="108"/>
        <v>-</v>
      </c>
      <c r="BC477" s="2">
        <v>50.7</v>
      </c>
      <c r="BD477" s="8" t="str">
        <f t="shared" si="109"/>
        <v>-</v>
      </c>
      <c r="BE477" s="2">
        <v>50.7</v>
      </c>
      <c r="BF477" s="8" t="str">
        <f t="shared" si="110"/>
        <v>-</v>
      </c>
      <c r="BG477" s="2">
        <v>47.6</v>
      </c>
      <c r="BH477" s="8" t="str">
        <f t="shared" si="111"/>
        <v>-</v>
      </c>
      <c r="BI477" s="2">
        <v>49.1</v>
      </c>
      <c r="BJ477" s="8" t="str">
        <f t="shared" si="112"/>
        <v>-</v>
      </c>
      <c r="BK477" s="2">
        <v>44.9</v>
      </c>
      <c r="BL477" s="8" t="str">
        <f t="shared" si="113"/>
        <v>-</v>
      </c>
      <c r="BM477" s="2"/>
      <c r="BN477" s="8" t="str">
        <f t="shared" si="114"/>
        <v>+</v>
      </c>
      <c r="BO477" s="2">
        <v>59.3</v>
      </c>
      <c r="BP477" s="8" t="str">
        <f t="shared" si="119"/>
        <v>-</v>
      </c>
      <c r="BQ477" s="2"/>
      <c r="BR477" s="8" t="str">
        <f t="shared" si="115"/>
        <v>+</v>
      </c>
      <c r="BS477" s="2">
        <v>60.9</v>
      </c>
      <c r="BT477" s="8" t="str">
        <f t="shared" si="116"/>
        <v>+</v>
      </c>
      <c r="BU477" s="2"/>
      <c r="BV477" s="8" t="str">
        <f t="shared" si="117"/>
        <v>+</v>
      </c>
    </row>
    <row r="478" spans="1:74" x14ac:dyDescent="0.25">
      <c r="A478" s="1"/>
      <c r="B478" s="1">
        <v>29160</v>
      </c>
      <c r="C478">
        <v>48</v>
      </c>
      <c r="D478" s="1">
        <v>29160</v>
      </c>
      <c r="E478">
        <v>20</v>
      </c>
      <c r="F478">
        <v>49</v>
      </c>
      <c r="G478">
        <v>31</v>
      </c>
      <c r="H478">
        <v>-11</v>
      </c>
      <c r="I478">
        <v>46.5</v>
      </c>
      <c r="J478">
        <v>46.1</v>
      </c>
      <c r="L478">
        <v>46.2</v>
      </c>
      <c r="P478">
        <v>48.1</v>
      </c>
      <c r="T478">
        <v>56.1</v>
      </c>
      <c r="AG478" s="1">
        <v>32721</v>
      </c>
      <c r="AH478">
        <v>351.45001200000002</v>
      </c>
      <c r="AI478" s="4">
        <f t="shared" si="118"/>
        <v>1.5516716371120292E-2</v>
      </c>
      <c r="AJ478" s="4">
        <f t="shared" si="120"/>
        <v>0.34387437588948505</v>
      </c>
      <c r="AK478">
        <v>45.9</v>
      </c>
      <c r="AL478">
        <f t="shared" si="121"/>
        <v>58.2</v>
      </c>
      <c r="AZ478" s="3">
        <v>32690</v>
      </c>
      <c r="BA478" s="2">
        <v>47.3</v>
      </c>
      <c r="BB478" s="2" t="str">
        <f t="shared" si="108"/>
        <v>-</v>
      </c>
      <c r="BC478" s="2">
        <v>45.6</v>
      </c>
      <c r="BD478" s="8" t="str">
        <f t="shared" si="109"/>
        <v>-</v>
      </c>
      <c r="BE478" s="2">
        <v>49.5</v>
      </c>
      <c r="BF478" s="8" t="str">
        <f t="shared" si="110"/>
        <v>-</v>
      </c>
      <c r="BG478" s="2">
        <v>47.4</v>
      </c>
      <c r="BH478" s="8" t="str">
        <f t="shared" si="111"/>
        <v>-</v>
      </c>
      <c r="BI478" s="2">
        <v>46.5</v>
      </c>
      <c r="BJ478" s="8" t="str">
        <f t="shared" si="112"/>
        <v>-</v>
      </c>
      <c r="BK478" s="2">
        <v>47.5</v>
      </c>
      <c r="BL478" s="8" t="str">
        <f t="shared" si="113"/>
        <v>+</v>
      </c>
      <c r="BM478" s="2"/>
      <c r="BN478" s="8" t="str">
        <f t="shared" si="114"/>
        <v>+</v>
      </c>
      <c r="BO478" s="2">
        <v>50</v>
      </c>
      <c r="BP478" s="8" t="str">
        <f t="shared" si="119"/>
        <v>-</v>
      </c>
      <c r="BQ478" s="2"/>
      <c r="BR478" s="8" t="str">
        <f t="shared" si="115"/>
        <v>+</v>
      </c>
      <c r="BS478" s="2">
        <v>53.3</v>
      </c>
      <c r="BT478" s="8" t="str">
        <f t="shared" si="116"/>
        <v>-</v>
      </c>
      <c r="BU478" s="2"/>
      <c r="BV478" s="8" t="str">
        <f t="shared" si="117"/>
        <v>+</v>
      </c>
    </row>
    <row r="479" spans="1:74" x14ac:dyDescent="0.25">
      <c r="A479" s="1"/>
      <c r="B479" s="1">
        <v>29129</v>
      </c>
      <c r="C479">
        <v>49</v>
      </c>
      <c r="D479" s="1">
        <v>29129</v>
      </c>
      <c r="E479">
        <v>22</v>
      </c>
      <c r="F479">
        <v>48</v>
      </c>
      <c r="G479">
        <v>30</v>
      </c>
      <c r="H479">
        <v>-8</v>
      </c>
      <c r="I479">
        <v>47.3</v>
      </c>
      <c r="J479">
        <v>44</v>
      </c>
      <c r="L479">
        <v>43.5</v>
      </c>
      <c r="P479">
        <v>43.3</v>
      </c>
      <c r="T479">
        <v>57.8</v>
      </c>
      <c r="AG479" s="1">
        <v>32752</v>
      </c>
      <c r="AH479">
        <v>349.14999399999999</v>
      </c>
      <c r="AI479" s="4">
        <f t="shared" si="118"/>
        <v>-6.5443673964080632E-3</v>
      </c>
      <c r="AJ479" s="4">
        <f t="shared" si="120"/>
        <v>0.2840645392362981</v>
      </c>
      <c r="AK479">
        <v>45.1</v>
      </c>
      <c r="AL479">
        <f t="shared" si="121"/>
        <v>56</v>
      </c>
      <c r="AZ479" s="3">
        <v>32721</v>
      </c>
      <c r="BA479" s="2">
        <v>45.9</v>
      </c>
      <c r="BB479" s="2" t="str">
        <f t="shared" si="108"/>
        <v>-</v>
      </c>
      <c r="BC479" s="2">
        <v>45.8</v>
      </c>
      <c r="BD479" s="8" t="str">
        <f t="shared" si="109"/>
        <v>+</v>
      </c>
      <c r="BE479" s="2">
        <v>46.9</v>
      </c>
      <c r="BF479" s="8" t="str">
        <f t="shared" si="110"/>
        <v>-</v>
      </c>
      <c r="BG479" s="2">
        <v>44.5</v>
      </c>
      <c r="BH479" s="8" t="str">
        <f t="shared" si="111"/>
        <v>-</v>
      </c>
      <c r="BI479" s="2">
        <v>46.1</v>
      </c>
      <c r="BJ479" s="8" t="str">
        <f t="shared" si="112"/>
        <v>-</v>
      </c>
      <c r="BK479" s="2">
        <v>46.2</v>
      </c>
      <c r="BL479" s="8" t="str">
        <f t="shared" si="113"/>
        <v>-</v>
      </c>
      <c r="BM479" s="2"/>
      <c r="BN479" s="8" t="str">
        <f t="shared" si="114"/>
        <v>+</v>
      </c>
      <c r="BO479" s="2">
        <v>48.1</v>
      </c>
      <c r="BP479" s="8" t="str">
        <f t="shared" si="119"/>
        <v>-</v>
      </c>
      <c r="BQ479" s="2"/>
      <c r="BR479" s="8" t="str">
        <f t="shared" si="115"/>
        <v>+</v>
      </c>
      <c r="BS479" s="2">
        <v>56.1</v>
      </c>
      <c r="BT479" s="8" t="str">
        <f t="shared" si="116"/>
        <v>+</v>
      </c>
      <c r="BU479" s="2"/>
      <c r="BV479" s="8" t="str">
        <f t="shared" si="117"/>
        <v>+</v>
      </c>
    </row>
    <row r="480" spans="1:74" x14ac:dyDescent="0.25">
      <c r="A480" s="1"/>
      <c r="B480" s="1">
        <v>29099</v>
      </c>
      <c r="C480">
        <v>49.6</v>
      </c>
      <c r="D480" s="1">
        <v>29099</v>
      </c>
      <c r="E480">
        <v>26</v>
      </c>
      <c r="F480">
        <v>52</v>
      </c>
      <c r="G480">
        <v>22</v>
      </c>
      <c r="H480">
        <v>4</v>
      </c>
      <c r="I480">
        <v>48.7</v>
      </c>
      <c r="J480">
        <v>43.9</v>
      </c>
      <c r="L480">
        <v>44.8</v>
      </c>
      <c r="P480">
        <v>42.4</v>
      </c>
      <c r="T480">
        <v>61.7</v>
      </c>
      <c r="AG480" s="1">
        <v>32782</v>
      </c>
      <c r="AH480">
        <v>340.35998499999999</v>
      </c>
      <c r="AI480" s="4">
        <f t="shared" si="118"/>
        <v>-2.5175452244172166E-2</v>
      </c>
      <c r="AJ480" s="4">
        <f t="shared" si="120"/>
        <v>0.22005944646356423</v>
      </c>
      <c r="AK480">
        <v>46</v>
      </c>
      <c r="AL480">
        <f t="shared" si="121"/>
        <v>54.5</v>
      </c>
      <c r="AZ480" s="3">
        <v>32752</v>
      </c>
      <c r="BA480" s="2">
        <v>45.1</v>
      </c>
      <c r="BB480" s="2" t="str">
        <f t="shared" si="108"/>
        <v>-</v>
      </c>
      <c r="BC480" s="2">
        <v>45.2</v>
      </c>
      <c r="BD480" s="8" t="str">
        <f t="shared" si="109"/>
        <v>-</v>
      </c>
      <c r="BE480" s="2">
        <v>46.7</v>
      </c>
      <c r="BF480" s="8" t="str">
        <f t="shared" si="110"/>
        <v>-</v>
      </c>
      <c r="BG480" s="2">
        <v>44.6</v>
      </c>
      <c r="BH480" s="8" t="str">
        <f t="shared" si="111"/>
        <v>+</v>
      </c>
      <c r="BI480" s="2">
        <v>44</v>
      </c>
      <c r="BJ480" s="8" t="str">
        <f t="shared" si="112"/>
        <v>-</v>
      </c>
      <c r="BK480" s="2">
        <v>43.5</v>
      </c>
      <c r="BL480" s="8" t="str">
        <f t="shared" si="113"/>
        <v>-</v>
      </c>
      <c r="BM480" s="2"/>
      <c r="BN480" s="8" t="str">
        <f t="shared" si="114"/>
        <v>+</v>
      </c>
      <c r="BO480" s="2">
        <v>43.3</v>
      </c>
      <c r="BP480" s="8" t="str">
        <f t="shared" si="119"/>
        <v>-</v>
      </c>
      <c r="BQ480" s="2"/>
      <c r="BR480" s="8" t="str">
        <f t="shared" si="115"/>
        <v>+</v>
      </c>
      <c r="BS480" s="2">
        <v>57.8</v>
      </c>
      <c r="BT480" s="8" t="str">
        <f t="shared" si="116"/>
        <v>+</v>
      </c>
      <c r="BU480" s="2"/>
      <c r="BV480" s="8" t="str">
        <f t="shared" si="117"/>
        <v>+</v>
      </c>
    </row>
    <row r="481" spans="1:74" x14ac:dyDescent="0.25">
      <c r="A481" s="1"/>
      <c r="B481" s="1">
        <v>29068</v>
      </c>
      <c r="C481">
        <v>49.5</v>
      </c>
      <c r="D481" s="1">
        <v>29068</v>
      </c>
      <c r="E481">
        <v>22</v>
      </c>
      <c r="F481">
        <v>47</v>
      </c>
      <c r="G481">
        <v>31</v>
      </c>
      <c r="H481">
        <v>-9</v>
      </c>
      <c r="I481">
        <v>46.9</v>
      </c>
      <c r="J481">
        <v>43.3</v>
      </c>
      <c r="L481">
        <v>43.8</v>
      </c>
      <c r="P481">
        <v>41</v>
      </c>
      <c r="T481">
        <v>57.2</v>
      </c>
      <c r="V481">
        <v>49</v>
      </c>
      <c r="AG481" s="1">
        <v>32813</v>
      </c>
      <c r="AH481">
        <v>345.98998999999998</v>
      </c>
      <c r="AI481" s="4">
        <f t="shared" si="118"/>
        <v>1.6541324621341676E-2</v>
      </c>
      <c r="AJ481" s="4">
        <f t="shared" si="120"/>
        <v>0.26412120873418143</v>
      </c>
      <c r="AK481">
        <v>46.8</v>
      </c>
      <c r="AL481">
        <f t="shared" si="121"/>
        <v>55.4</v>
      </c>
      <c r="AZ481" s="3">
        <v>32782</v>
      </c>
      <c r="BA481" s="2">
        <v>46</v>
      </c>
      <c r="BB481" s="2" t="str">
        <f t="shared" si="108"/>
        <v>+</v>
      </c>
      <c r="BC481" s="2">
        <v>46</v>
      </c>
      <c r="BD481" s="8" t="str">
        <f t="shared" si="109"/>
        <v>+</v>
      </c>
      <c r="BE481" s="2">
        <v>48</v>
      </c>
      <c r="BF481" s="8" t="str">
        <f t="shared" si="110"/>
        <v>+</v>
      </c>
      <c r="BG481" s="2">
        <v>45.4</v>
      </c>
      <c r="BH481" s="8" t="str">
        <f t="shared" si="111"/>
        <v>+</v>
      </c>
      <c r="BI481" s="2">
        <v>43.9</v>
      </c>
      <c r="BJ481" s="8" t="str">
        <f t="shared" si="112"/>
        <v>-</v>
      </c>
      <c r="BK481" s="2">
        <v>44.8</v>
      </c>
      <c r="BL481" s="8" t="str">
        <f t="shared" si="113"/>
        <v>+</v>
      </c>
      <c r="BM481" s="2"/>
      <c r="BN481" s="8" t="str">
        <f t="shared" si="114"/>
        <v>+</v>
      </c>
      <c r="BO481" s="2">
        <v>42.4</v>
      </c>
      <c r="BP481" s="8" t="str">
        <f t="shared" si="119"/>
        <v>-</v>
      </c>
      <c r="BQ481" s="2"/>
      <c r="BR481" s="8" t="str">
        <f t="shared" si="115"/>
        <v>+</v>
      </c>
      <c r="BS481" s="2">
        <v>61.7</v>
      </c>
      <c r="BT481" s="8" t="str">
        <f t="shared" si="116"/>
        <v>+</v>
      </c>
      <c r="BU481" s="2"/>
      <c r="BV481" s="8" t="str">
        <f t="shared" si="117"/>
        <v>+</v>
      </c>
    </row>
    <row r="482" spans="1:74" x14ac:dyDescent="0.25">
      <c r="A482" s="1"/>
      <c r="B482" s="1">
        <v>29037</v>
      </c>
      <c r="C482">
        <v>51.3</v>
      </c>
      <c r="D482" s="1">
        <v>29037</v>
      </c>
      <c r="E482">
        <v>21</v>
      </c>
      <c r="F482">
        <v>50</v>
      </c>
      <c r="G482">
        <v>29</v>
      </c>
      <c r="H482">
        <v>-8</v>
      </c>
      <c r="I482">
        <v>49.8</v>
      </c>
      <c r="J482">
        <v>42.5</v>
      </c>
      <c r="L482">
        <v>41.4</v>
      </c>
      <c r="P482">
        <v>40.9</v>
      </c>
      <c r="T482">
        <v>56.6</v>
      </c>
      <c r="V482">
        <v>47</v>
      </c>
      <c r="AG482" s="1">
        <v>32843</v>
      </c>
      <c r="AH482">
        <v>353.39999399999999</v>
      </c>
      <c r="AI482" s="4">
        <f t="shared" si="118"/>
        <v>2.1416816133900334E-2</v>
      </c>
      <c r="AJ482" s="4">
        <f t="shared" si="120"/>
        <v>0.27250465478717883</v>
      </c>
      <c r="AK482">
        <v>46.8</v>
      </c>
      <c r="AL482">
        <f t="shared" si="121"/>
        <v>55.6</v>
      </c>
      <c r="AZ482" s="3">
        <v>32813</v>
      </c>
      <c r="BA482" s="2">
        <v>46.8</v>
      </c>
      <c r="BB482" s="2" t="str">
        <f t="shared" si="108"/>
        <v>+</v>
      </c>
      <c r="BC482" s="2">
        <v>49.3</v>
      </c>
      <c r="BD482" s="8" t="str">
        <f t="shared" si="109"/>
        <v>+</v>
      </c>
      <c r="BE482" s="2">
        <v>48.5</v>
      </c>
      <c r="BF482" s="8" t="str">
        <f t="shared" si="110"/>
        <v>+</v>
      </c>
      <c r="BG482" s="2">
        <v>45</v>
      </c>
      <c r="BH482" s="8" t="str">
        <f t="shared" si="111"/>
        <v>-</v>
      </c>
      <c r="BI482" s="2">
        <v>43.3</v>
      </c>
      <c r="BJ482" s="8" t="str">
        <f t="shared" si="112"/>
        <v>-</v>
      </c>
      <c r="BK482" s="2">
        <v>43.8</v>
      </c>
      <c r="BL482" s="8" t="str">
        <f t="shared" si="113"/>
        <v>-</v>
      </c>
      <c r="BM482" s="2"/>
      <c r="BN482" s="8" t="str">
        <f t="shared" si="114"/>
        <v>+</v>
      </c>
      <c r="BO482" s="2">
        <v>41</v>
      </c>
      <c r="BP482" s="8" t="str">
        <f t="shared" si="119"/>
        <v>-</v>
      </c>
      <c r="BQ482" s="2"/>
      <c r="BR482" s="8" t="str">
        <f t="shared" si="115"/>
        <v>+</v>
      </c>
      <c r="BS482" s="2">
        <v>57.2</v>
      </c>
      <c r="BT482" s="8" t="str">
        <f t="shared" si="116"/>
        <v>-</v>
      </c>
      <c r="BU482" s="2">
        <v>49</v>
      </c>
      <c r="BV482" s="8" t="str">
        <f t="shared" si="117"/>
        <v>+</v>
      </c>
    </row>
    <row r="483" spans="1:74" x14ac:dyDescent="0.25">
      <c r="A483" s="1"/>
      <c r="B483" s="1">
        <v>29007</v>
      </c>
      <c r="C483">
        <v>52.7</v>
      </c>
      <c r="D483" s="1">
        <v>29007</v>
      </c>
      <c r="E483">
        <v>22</v>
      </c>
      <c r="F483">
        <v>52</v>
      </c>
      <c r="G483">
        <v>26</v>
      </c>
      <c r="H483">
        <v>-4</v>
      </c>
      <c r="I483">
        <v>49.4</v>
      </c>
      <c r="J483">
        <v>43.5</v>
      </c>
      <c r="L483">
        <v>43.9</v>
      </c>
      <c r="P483">
        <v>41</v>
      </c>
      <c r="T483">
        <v>54.9</v>
      </c>
      <c r="V483">
        <v>45.5</v>
      </c>
      <c r="AG483" s="1">
        <v>32874</v>
      </c>
      <c r="AH483">
        <v>329.07998700000002</v>
      </c>
      <c r="AI483" s="4">
        <f t="shared" si="118"/>
        <v>-6.8817225277032615E-2</v>
      </c>
      <c r="AJ483" s="4">
        <f t="shared" si="120"/>
        <v>0.10626276899767109</v>
      </c>
      <c r="AK483">
        <v>47.4</v>
      </c>
      <c r="AL483">
        <f t="shared" si="121"/>
        <v>56</v>
      </c>
      <c r="AZ483" s="3">
        <v>32843</v>
      </c>
      <c r="BA483" s="2">
        <v>46.8</v>
      </c>
      <c r="BB483" s="2" t="str">
        <f t="shared" si="108"/>
        <v>+</v>
      </c>
      <c r="BC483" s="2">
        <v>49.3</v>
      </c>
      <c r="BD483" s="8" t="str">
        <f t="shared" si="109"/>
        <v>+</v>
      </c>
      <c r="BE483" s="2">
        <v>49.2</v>
      </c>
      <c r="BF483" s="8" t="str">
        <f t="shared" si="110"/>
        <v>+</v>
      </c>
      <c r="BG483" s="2">
        <v>45.9</v>
      </c>
      <c r="BH483" s="8" t="str">
        <f t="shared" si="111"/>
        <v>+</v>
      </c>
      <c r="BI483" s="2">
        <v>42.5</v>
      </c>
      <c r="BJ483" s="8" t="str">
        <f t="shared" si="112"/>
        <v>-</v>
      </c>
      <c r="BK483" s="2">
        <v>41.4</v>
      </c>
      <c r="BL483" s="8" t="str">
        <f t="shared" si="113"/>
        <v>-</v>
      </c>
      <c r="BM483" s="2"/>
      <c r="BN483" s="8" t="str">
        <f t="shared" si="114"/>
        <v>+</v>
      </c>
      <c r="BO483" s="2">
        <v>40.9</v>
      </c>
      <c r="BP483" s="8" t="str">
        <f t="shared" si="119"/>
        <v>-</v>
      </c>
      <c r="BQ483" s="2"/>
      <c r="BR483" s="8" t="str">
        <f t="shared" si="115"/>
        <v>+</v>
      </c>
      <c r="BS483" s="2">
        <v>56.6</v>
      </c>
      <c r="BT483" s="8" t="str">
        <f t="shared" si="116"/>
        <v>-</v>
      </c>
      <c r="BU483" s="2">
        <v>47</v>
      </c>
      <c r="BV483" s="8" t="str">
        <f t="shared" si="117"/>
        <v>-</v>
      </c>
    </row>
    <row r="484" spans="1:74" x14ac:dyDescent="0.25">
      <c r="A484" s="1"/>
      <c r="B484" s="1">
        <v>28976</v>
      </c>
      <c r="C484">
        <v>54.4</v>
      </c>
      <c r="D484" s="1">
        <v>28976</v>
      </c>
      <c r="E484">
        <v>30</v>
      </c>
      <c r="F484">
        <v>48</v>
      </c>
      <c r="G484">
        <v>22</v>
      </c>
      <c r="H484">
        <v>8</v>
      </c>
      <c r="I484">
        <v>52.1</v>
      </c>
      <c r="J484">
        <v>48.2</v>
      </c>
      <c r="L484">
        <v>42.7</v>
      </c>
      <c r="P484">
        <v>50.8</v>
      </c>
      <c r="T484">
        <v>54.3</v>
      </c>
      <c r="V484">
        <v>51.8</v>
      </c>
      <c r="AG484" s="1">
        <v>32905</v>
      </c>
      <c r="AH484">
        <v>331.89001500000001</v>
      </c>
      <c r="AI484" s="4">
        <f t="shared" si="118"/>
        <v>8.5390425155206662E-3</v>
      </c>
      <c r="AJ484" s="4">
        <f t="shared" si="120"/>
        <v>0.14896500808168361</v>
      </c>
      <c r="AK484">
        <v>47.2</v>
      </c>
      <c r="AL484">
        <f t="shared" si="121"/>
        <v>54.7</v>
      </c>
      <c r="AZ484" s="3">
        <v>32874</v>
      </c>
      <c r="BA484" s="2">
        <v>47.4</v>
      </c>
      <c r="BB484" s="2" t="str">
        <f t="shared" si="108"/>
        <v>+</v>
      </c>
      <c r="BC484" s="2">
        <v>50.4</v>
      </c>
      <c r="BD484" s="8" t="str">
        <f t="shared" si="109"/>
        <v>+</v>
      </c>
      <c r="BE484" s="2">
        <v>49.7</v>
      </c>
      <c r="BF484" s="8" t="str">
        <f t="shared" si="110"/>
        <v>+</v>
      </c>
      <c r="BG484" s="2">
        <v>44.6</v>
      </c>
      <c r="BH484" s="8" t="str">
        <f t="shared" si="111"/>
        <v>-</v>
      </c>
      <c r="BI484" s="2">
        <v>43.5</v>
      </c>
      <c r="BJ484" s="8" t="str">
        <f t="shared" si="112"/>
        <v>+</v>
      </c>
      <c r="BK484" s="2">
        <v>43.9</v>
      </c>
      <c r="BL484" s="8" t="str">
        <f t="shared" si="113"/>
        <v>+</v>
      </c>
      <c r="BM484" s="2"/>
      <c r="BN484" s="8" t="str">
        <f t="shared" si="114"/>
        <v>+</v>
      </c>
      <c r="BO484" s="2">
        <v>41</v>
      </c>
      <c r="BP484" s="8" t="str">
        <f t="shared" si="119"/>
        <v>+</v>
      </c>
      <c r="BQ484" s="2"/>
      <c r="BR484" s="8" t="str">
        <f t="shared" si="115"/>
        <v>+</v>
      </c>
      <c r="BS484" s="2">
        <v>54.9</v>
      </c>
      <c r="BT484" s="8" t="str">
        <f t="shared" si="116"/>
        <v>-</v>
      </c>
      <c r="BU484" s="2">
        <v>45.5</v>
      </c>
      <c r="BV484" s="8" t="str">
        <f t="shared" si="117"/>
        <v>-</v>
      </c>
    </row>
    <row r="485" spans="1:74" x14ac:dyDescent="0.25">
      <c r="A485" s="1"/>
      <c r="B485" s="1">
        <v>28946</v>
      </c>
      <c r="C485">
        <v>56.2</v>
      </c>
      <c r="D485" s="1">
        <v>28946</v>
      </c>
      <c r="E485">
        <v>29</v>
      </c>
      <c r="F485">
        <v>58</v>
      </c>
      <c r="G485">
        <v>13</v>
      </c>
      <c r="H485">
        <v>16</v>
      </c>
      <c r="I485">
        <v>55.1</v>
      </c>
      <c r="J485">
        <v>44.4</v>
      </c>
      <c r="L485">
        <v>41.4</v>
      </c>
      <c r="P485">
        <v>44.6</v>
      </c>
      <c r="T485">
        <v>54.7</v>
      </c>
      <c r="V485">
        <v>50.3</v>
      </c>
      <c r="AG485" s="1">
        <v>32933</v>
      </c>
      <c r="AH485">
        <v>339.94000199999999</v>
      </c>
      <c r="AI485" s="4">
        <f t="shared" si="118"/>
        <v>2.4254983989198915E-2</v>
      </c>
      <c r="AJ485" s="4">
        <f t="shared" si="120"/>
        <v>0.15284704366071553</v>
      </c>
      <c r="AK485">
        <v>49.1</v>
      </c>
      <c r="AL485">
        <f t="shared" si="121"/>
        <v>54.1</v>
      </c>
      <c r="AZ485" s="3">
        <v>32905</v>
      </c>
      <c r="BA485" s="2">
        <v>47.2</v>
      </c>
      <c r="BB485" s="2" t="str">
        <f t="shared" si="108"/>
        <v>-</v>
      </c>
      <c r="BC485" s="2">
        <v>49.1</v>
      </c>
      <c r="BD485" s="8" t="str">
        <f t="shared" si="109"/>
        <v>-</v>
      </c>
      <c r="BE485" s="2">
        <v>47.4</v>
      </c>
      <c r="BF485" s="8" t="str">
        <f t="shared" si="110"/>
        <v>-</v>
      </c>
      <c r="BG485" s="2">
        <v>45.4</v>
      </c>
      <c r="BH485" s="8" t="str">
        <f t="shared" si="111"/>
        <v>+</v>
      </c>
      <c r="BI485" s="2">
        <v>48.2</v>
      </c>
      <c r="BJ485" s="8" t="str">
        <f t="shared" si="112"/>
        <v>+</v>
      </c>
      <c r="BK485" s="2">
        <v>42.7</v>
      </c>
      <c r="BL485" s="8" t="str">
        <f t="shared" si="113"/>
        <v>-</v>
      </c>
      <c r="BM485" s="2"/>
      <c r="BN485" s="8" t="str">
        <f t="shared" si="114"/>
        <v>+</v>
      </c>
      <c r="BO485" s="2">
        <v>50.8</v>
      </c>
      <c r="BP485" s="8" t="str">
        <f t="shared" si="119"/>
        <v>+</v>
      </c>
      <c r="BQ485" s="2"/>
      <c r="BR485" s="8" t="str">
        <f t="shared" si="115"/>
        <v>+</v>
      </c>
      <c r="BS485" s="2">
        <v>54.3</v>
      </c>
      <c r="BT485" s="8" t="str">
        <f t="shared" si="116"/>
        <v>-</v>
      </c>
      <c r="BU485" s="2">
        <v>51.8</v>
      </c>
      <c r="BV485" s="8" t="str">
        <f t="shared" si="117"/>
        <v>+</v>
      </c>
    </row>
    <row r="486" spans="1:74" x14ac:dyDescent="0.25">
      <c r="A486" s="1"/>
      <c r="B486" s="1">
        <v>28915</v>
      </c>
      <c r="C486">
        <v>57.7</v>
      </c>
      <c r="D486" s="1">
        <v>28915</v>
      </c>
      <c r="E486">
        <v>40</v>
      </c>
      <c r="F486">
        <v>46</v>
      </c>
      <c r="G486">
        <v>14</v>
      </c>
      <c r="H486">
        <v>26</v>
      </c>
      <c r="I486">
        <v>56.7</v>
      </c>
      <c r="J486">
        <v>47.2</v>
      </c>
      <c r="L486">
        <v>41.2</v>
      </c>
      <c r="P486">
        <v>50.1</v>
      </c>
      <c r="T486">
        <v>56.3</v>
      </c>
      <c r="V486">
        <v>48.7</v>
      </c>
      <c r="AG486" s="1">
        <v>32964</v>
      </c>
      <c r="AH486">
        <v>330.79998799999998</v>
      </c>
      <c r="AI486" s="4">
        <f t="shared" si="118"/>
        <v>-2.6887138748678385E-2</v>
      </c>
      <c r="AJ486" s="4">
        <f t="shared" si="120"/>
        <v>6.8337333596886624E-2</v>
      </c>
      <c r="AK486">
        <v>49.9</v>
      </c>
      <c r="AL486">
        <f t="shared" si="121"/>
        <v>51.5</v>
      </c>
      <c r="AZ486" s="3">
        <v>32933</v>
      </c>
      <c r="BA486" s="2">
        <v>49.1</v>
      </c>
      <c r="BB486" s="2" t="str">
        <f t="shared" si="108"/>
        <v>+</v>
      </c>
      <c r="BC486" s="2">
        <v>52.5</v>
      </c>
      <c r="BD486" s="8" t="str">
        <f t="shared" si="109"/>
        <v>+</v>
      </c>
      <c r="BE486" s="2">
        <v>52.8</v>
      </c>
      <c r="BF486" s="8" t="str">
        <f t="shared" si="110"/>
        <v>+</v>
      </c>
      <c r="BG486" s="2">
        <v>46.5</v>
      </c>
      <c r="BH486" s="8" t="str">
        <f t="shared" si="111"/>
        <v>+</v>
      </c>
      <c r="BI486" s="2">
        <v>44.4</v>
      </c>
      <c r="BJ486" s="8" t="str">
        <f t="shared" si="112"/>
        <v>-</v>
      </c>
      <c r="BK486" s="2">
        <v>41.4</v>
      </c>
      <c r="BL486" s="8" t="str">
        <f t="shared" si="113"/>
        <v>-</v>
      </c>
      <c r="BM486" s="2"/>
      <c r="BN486" s="8" t="str">
        <f t="shared" si="114"/>
        <v>+</v>
      </c>
      <c r="BO486" s="2">
        <v>44.6</v>
      </c>
      <c r="BP486" s="8" t="str">
        <f t="shared" si="119"/>
        <v>-</v>
      </c>
      <c r="BQ486" s="2"/>
      <c r="BR486" s="8" t="str">
        <f t="shared" si="115"/>
        <v>+</v>
      </c>
      <c r="BS486" s="2">
        <v>54.7</v>
      </c>
      <c r="BT486" s="8" t="str">
        <f t="shared" si="116"/>
        <v>+</v>
      </c>
      <c r="BU486" s="2">
        <v>50.3</v>
      </c>
      <c r="BV486" s="8" t="str">
        <f t="shared" si="117"/>
        <v>-</v>
      </c>
    </row>
    <row r="487" spans="1:74" x14ac:dyDescent="0.25">
      <c r="A487" s="1"/>
      <c r="B487" s="1">
        <v>28887</v>
      </c>
      <c r="C487">
        <v>58.2</v>
      </c>
      <c r="D487" s="1">
        <v>28887</v>
      </c>
      <c r="E487">
        <v>30</v>
      </c>
      <c r="F487">
        <v>61</v>
      </c>
      <c r="G487">
        <v>9</v>
      </c>
      <c r="H487">
        <v>21</v>
      </c>
      <c r="I487">
        <v>58.6</v>
      </c>
      <c r="J487">
        <v>47.2</v>
      </c>
      <c r="L487">
        <v>41.3</v>
      </c>
      <c r="P487">
        <v>50.9</v>
      </c>
      <c r="T487">
        <v>57.5</v>
      </c>
      <c r="V487">
        <v>48</v>
      </c>
      <c r="AG487" s="1">
        <v>32994</v>
      </c>
      <c r="AH487">
        <v>361.23001099999999</v>
      </c>
      <c r="AI487" s="4">
        <f t="shared" si="118"/>
        <v>9.1989190156802569E-2</v>
      </c>
      <c r="AJ487" s="4">
        <f t="shared" si="120"/>
        <v>0.12701242792068104</v>
      </c>
      <c r="AK487">
        <v>50</v>
      </c>
      <c r="AL487">
        <f t="shared" si="121"/>
        <v>52.2</v>
      </c>
      <c r="AZ487" s="3">
        <v>32964</v>
      </c>
      <c r="BA487" s="2">
        <v>49.9</v>
      </c>
      <c r="BB487" s="2" t="str">
        <f t="shared" ref="BB487:BB550" si="122">IF(OR(BA487&gt;BA486,BA487=BA486),"+","-")</f>
        <v>+</v>
      </c>
      <c r="BC487" s="2">
        <v>52.3</v>
      </c>
      <c r="BD487" s="8" t="str">
        <f t="shared" si="109"/>
        <v>-</v>
      </c>
      <c r="BE487" s="2">
        <v>54.7</v>
      </c>
      <c r="BF487" s="8" t="str">
        <f t="shared" si="110"/>
        <v>+</v>
      </c>
      <c r="BG487" s="2">
        <v>46.5</v>
      </c>
      <c r="BH487" s="8" t="str">
        <f t="shared" si="111"/>
        <v>+</v>
      </c>
      <c r="BI487" s="2">
        <v>47.2</v>
      </c>
      <c r="BJ487" s="8" t="str">
        <f t="shared" si="112"/>
        <v>+</v>
      </c>
      <c r="BK487" s="2">
        <v>41.2</v>
      </c>
      <c r="BL487" s="8" t="str">
        <f t="shared" si="113"/>
        <v>-</v>
      </c>
      <c r="BM487" s="2"/>
      <c r="BN487" s="8" t="str">
        <f t="shared" si="114"/>
        <v>+</v>
      </c>
      <c r="BO487" s="2">
        <v>50.1</v>
      </c>
      <c r="BP487" s="8" t="str">
        <f t="shared" si="119"/>
        <v>+</v>
      </c>
      <c r="BQ487" s="2"/>
      <c r="BR487" s="8" t="str">
        <f t="shared" si="115"/>
        <v>+</v>
      </c>
      <c r="BS487" s="2">
        <v>56.3</v>
      </c>
      <c r="BT487" s="8" t="str">
        <f t="shared" si="116"/>
        <v>+</v>
      </c>
      <c r="BU487" s="2">
        <v>48.7</v>
      </c>
      <c r="BV487" s="8" t="str">
        <f t="shared" si="117"/>
        <v>-</v>
      </c>
    </row>
    <row r="488" spans="1:74" x14ac:dyDescent="0.25">
      <c r="A488" s="1"/>
      <c r="B488" s="1">
        <v>28856</v>
      </c>
      <c r="C488">
        <v>58.5</v>
      </c>
      <c r="D488" s="1">
        <v>28856</v>
      </c>
      <c r="E488">
        <v>30</v>
      </c>
      <c r="F488">
        <v>54</v>
      </c>
      <c r="G488">
        <v>16</v>
      </c>
      <c r="H488">
        <v>14</v>
      </c>
      <c r="I488">
        <v>57.3</v>
      </c>
      <c r="J488">
        <v>48.2</v>
      </c>
      <c r="L488">
        <v>40</v>
      </c>
      <c r="P488">
        <v>50.1</v>
      </c>
      <c r="T488">
        <v>54.3</v>
      </c>
      <c r="V488">
        <v>46.5</v>
      </c>
      <c r="AG488" s="1">
        <v>33025</v>
      </c>
      <c r="AH488">
        <v>358.01998900000001</v>
      </c>
      <c r="AI488" s="4">
        <f t="shared" si="118"/>
        <v>-8.8863657565815615E-3</v>
      </c>
      <c r="AJ488" s="4">
        <f t="shared" si="120"/>
        <v>0.12591979563143049</v>
      </c>
      <c r="AK488">
        <v>49.5</v>
      </c>
      <c r="AL488">
        <f t="shared" si="121"/>
        <v>49.3</v>
      </c>
      <c r="AZ488" s="3">
        <v>32994</v>
      </c>
      <c r="BA488" s="2">
        <v>50</v>
      </c>
      <c r="BB488" s="2" t="str">
        <f t="shared" si="122"/>
        <v>+</v>
      </c>
      <c r="BC488" s="2">
        <v>53.7</v>
      </c>
      <c r="BD488" s="8" t="str">
        <f t="shared" ref="BD488:BD551" si="123">IF(OR(BC488&gt;BC487,BC488=BC487),"+","-")</f>
        <v>+</v>
      </c>
      <c r="BE488" s="2">
        <v>53.5</v>
      </c>
      <c r="BF488" s="8" t="str">
        <f t="shared" ref="BF488:BF551" si="124">IF(OR(BE488&gt;BE487,BE488=BE487),"+","-")</f>
        <v>-</v>
      </c>
      <c r="BG488" s="2">
        <v>46.6</v>
      </c>
      <c r="BH488" s="8" t="str">
        <f t="shared" ref="BH488:BH551" si="125">IF(OR(BG488&gt;BG487,BG488=BG487),"+","-")</f>
        <v>+</v>
      </c>
      <c r="BI488" s="2">
        <v>47.2</v>
      </c>
      <c r="BJ488" s="8" t="str">
        <f t="shared" ref="BJ488:BJ551" si="126">IF(OR(BI488&gt;BI487,BI488=BI487),"+","-")</f>
        <v>+</v>
      </c>
      <c r="BK488" s="2">
        <v>41.3</v>
      </c>
      <c r="BL488" s="8" t="str">
        <f t="shared" ref="BL488:BL551" si="127">IF(OR(BK488&gt;BK487,BK488=BK487),"+","-")</f>
        <v>+</v>
      </c>
      <c r="BM488" s="2"/>
      <c r="BN488" s="8" t="str">
        <f t="shared" ref="BN488:BN551" si="128">IF(OR(BM488&gt;BM487,BM488=BM487),"+","-")</f>
        <v>+</v>
      </c>
      <c r="BO488" s="2">
        <v>50.9</v>
      </c>
      <c r="BP488" s="8" t="str">
        <f t="shared" si="119"/>
        <v>+</v>
      </c>
      <c r="BQ488" s="2"/>
      <c r="BR488" s="8" t="str">
        <f t="shared" ref="BR488:BR551" si="129">IF(OR(BQ488&gt;BQ487,BQ488=BQ487),"+","-")</f>
        <v>+</v>
      </c>
      <c r="BS488" s="2">
        <v>57.5</v>
      </c>
      <c r="BT488" s="8" t="str">
        <f t="shared" ref="BT488:BT551" si="130">IF(OR(BS488&gt;BS487,BS488=BS487),"+","-")</f>
        <v>+</v>
      </c>
      <c r="BU488" s="2">
        <v>48</v>
      </c>
      <c r="BV488" s="8" t="str">
        <f t="shared" ref="BV488:BV551" si="131">IF(OR(BU488&gt;BU487,BU488=BU487),"+","-")</f>
        <v>-</v>
      </c>
    </row>
    <row r="489" spans="1:74" x14ac:dyDescent="0.25">
      <c r="A489" s="1"/>
      <c r="B489" s="1">
        <v>28825</v>
      </c>
      <c r="C489">
        <v>59.4</v>
      </c>
      <c r="D489" s="1">
        <v>28825</v>
      </c>
      <c r="E489">
        <v>27</v>
      </c>
      <c r="F489">
        <v>55</v>
      </c>
      <c r="G489">
        <v>18</v>
      </c>
      <c r="H489">
        <v>9</v>
      </c>
      <c r="I489">
        <v>59.9</v>
      </c>
      <c r="J489">
        <v>49.8</v>
      </c>
      <c r="L489">
        <v>42.6</v>
      </c>
      <c r="P489">
        <v>53.2</v>
      </c>
      <c r="T489">
        <v>56</v>
      </c>
      <c r="V489">
        <v>47.6</v>
      </c>
      <c r="AG489" s="1">
        <v>33055</v>
      </c>
      <c r="AH489">
        <v>356.14999399999999</v>
      </c>
      <c r="AI489" s="4">
        <f t="shared" si="118"/>
        <v>-5.2231580846174965E-3</v>
      </c>
      <c r="AJ489" s="4">
        <f t="shared" si="120"/>
        <v>2.9097339858603192E-2</v>
      </c>
      <c r="AK489">
        <v>49.2</v>
      </c>
      <c r="AL489">
        <f t="shared" si="121"/>
        <v>47.3</v>
      </c>
      <c r="AZ489" s="3">
        <v>33025</v>
      </c>
      <c r="BA489" s="2">
        <v>49.5</v>
      </c>
      <c r="BB489" s="2" t="str">
        <f t="shared" si="122"/>
        <v>-</v>
      </c>
      <c r="BC489" s="2">
        <v>51.7</v>
      </c>
      <c r="BD489" s="8" t="str">
        <f t="shared" si="123"/>
        <v>-</v>
      </c>
      <c r="BE489" s="2">
        <v>53.9</v>
      </c>
      <c r="BF489" s="8" t="str">
        <f t="shared" si="124"/>
        <v>+</v>
      </c>
      <c r="BG489" s="2">
        <v>46.2</v>
      </c>
      <c r="BH489" s="8" t="str">
        <f t="shared" si="125"/>
        <v>-</v>
      </c>
      <c r="BI489" s="2">
        <v>48.2</v>
      </c>
      <c r="BJ489" s="8" t="str">
        <f t="shared" si="126"/>
        <v>+</v>
      </c>
      <c r="BK489" s="2">
        <v>40</v>
      </c>
      <c r="BL489" s="8" t="str">
        <f t="shared" si="127"/>
        <v>-</v>
      </c>
      <c r="BM489" s="2"/>
      <c r="BN489" s="8" t="str">
        <f t="shared" si="128"/>
        <v>+</v>
      </c>
      <c r="BO489" s="2">
        <v>50.1</v>
      </c>
      <c r="BP489" s="8" t="str">
        <f t="shared" si="119"/>
        <v>-</v>
      </c>
      <c r="BQ489" s="2"/>
      <c r="BR489" s="8" t="str">
        <f t="shared" si="129"/>
        <v>+</v>
      </c>
      <c r="BS489" s="2">
        <v>54.3</v>
      </c>
      <c r="BT489" s="8" t="str">
        <f t="shared" si="130"/>
        <v>-</v>
      </c>
      <c r="BU489" s="2">
        <v>46.5</v>
      </c>
      <c r="BV489" s="8" t="str">
        <f t="shared" si="131"/>
        <v>-</v>
      </c>
    </row>
    <row r="490" spans="1:74" x14ac:dyDescent="0.25">
      <c r="A490" s="1"/>
      <c r="B490" s="1">
        <v>28795</v>
      </c>
      <c r="C490">
        <v>61.3</v>
      </c>
      <c r="D490" s="1">
        <v>28795</v>
      </c>
      <c r="E490">
        <v>30</v>
      </c>
      <c r="F490">
        <v>58</v>
      </c>
      <c r="G490">
        <v>12</v>
      </c>
      <c r="H490">
        <v>18</v>
      </c>
      <c r="I490">
        <v>61.9</v>
      </c>
      <c r="J490">
        <v>46.4</v>
      </c>
      <c r="L490">
        <v>39.6</v>
      </c>
      <c r="P490">
        <v>51.4</v>
      </c>
      <c r="T490">
        <v>57.2</v>
      </c>
      <c r="V490">
        <v>47.5</v>
      </c>
      <c r="AG490" s="1">
        <v>33086</v>
      </c>
      <c r="AH490">
        <v>322.55999800000001</v>
      </c>
      <c r="AI490" s="4">
        <f t="shared" si="118"/>
        <v>-9.43141838154853E-2</v>
      </c>
      <c r="AJ490" s="4">
        <f t="shared" si="120"/>
        <v>-8.2202341765747353E-2</v>
      </c>
      <c r="AK490">
        <v>46.6</v>
      </c>
      <c r="AL490">
        <f t="shared" si="121"/>
        <v>45.9</v>
      </c>
      <c r="AZ490" s="3">
        <v>33055</v>
      </c>
      <c r="BA490" s="2">
        <v>49.2</v>
      </c>
      <c r="BB490" s="2" t="str">
        <f t="shared" si="122"/>
        <v>-</v>
      </c>
      <c r="BC490" s="2">
        <v>52</v>
      </c>
      <c r="BD490" s="8" t="str">
        <f t="shared" si="123"/>
        <v>+</v>
      </c>
      <c r="BE490" s="2">
        <v>51.3</v>
      </c>
      <c r="BF490" s="8" t="str">
        <f t="shared" si="124"/>
        <v>-</v>
      </c>
      <c r="BG490" s="2">
        <v>45.4</v>
      </c>
      <c r="BH490" s="8" t="str">
        <f t="shared" si="125"/>
        <v>-</v>
      </c>
      <c r="BI490" s="2">
        <v>49.8</v>
      </c>
      <c r="BJ490" s="8" t="str">
        <f t="shared" si="126"/>
        <v>+</v>
      </c>
      <c r="BK490" s="2">
        <v>42.6</v>
      </c>
      <c r="BL490" s="8" t="str">
        <f t="shared" si="127"/>
        <v>+</v>
      </c>
      <c r="BM490" s="2"/>
      <c r="BN490" s="8" t="str">
        <f t="shared" si="128"/>
        <v>+</v>
      </c>
      <c r="BO490" s="2">
        <v>53.2</v>
      </c>
      <c r="BP490" s="8" t="str">
        <f t="shared" si="119"/>
        <v>+</v>
      </c>
      <c r="BQ490" s="2"/>
      <c r="BR490" s="8" t="str">
        <f t="shared" si="129"/>
        <v>+</v>
      </c>
      <c r="BS490" s="2">
        <v>56</v>
      </c>
      <c r="BT490" s="8" t="str">
        <f t="shared" si="130"/>
        <v>+</v>
      </c>
      <c r="BU490" s="2">
        <v>47.6</v>
      </c>
      <c r="BV490" s="8" t="str">
        <f t="shared" si="131"/>
        <v>+</v>
      </c>
    </row>
    <row r="491" spans="1:74" x14ac:dyDescent="0.25">
      <c r="A491" s="1"/>
      <c r="B491" s="1">
        <v>28764</v>
      </c>
      <c r="C491">
        <v>60.1</v>
      </c>
      <c r="D491" s="1">
        <v>28764</v>
      </c>
      <c r="E491">
        <v>28</v>
      </c>
      <c r="F491">
        <v>58</v>
      </c>
      <c r="G491">
        <v>14</v>
      </c>
      <c r="H491">
        <v>14</v>
      </c>
      <c r="I491">
        <v>58.8</v>
      </c>
      <c r="J491">
        <v>50.1</v>
      </c>
      <c r="L491">
        <v>43</v>
      </c>
      <c r="P491">
        <v>53.1</v>
      </c>
      <c r="T491">
        <v>54.6</v>
      </c>
      <c r="V491">
        <v>46.9</v>
      </c>
      <c r="AG491" s="1">
        <v>33117</v>
      </c>
      <c r="AH491">
        <v>306.04998799999998</v>
      </c>
      <c r="AI491" s="4">
        <f t="shared" si="118"/>
        <v>-5.1184307112998005E-2</v>
      </c>
      <c r="AJ491" s="4">
        <f t="shared" si="120"/>
        <v>-0.12344266573294001</v>
      </c>
      <c r="AK491">
        <v>46.1</v>
      </c>
      <c r="AL491">
        <f t="shared" si="121"/>
        <v>45.1</v>
      </c>
      <c r="AZ491" s="3">
        <v>33086</v>
      </c>
      <c r="BA491" s="2">
        <v>46.6</v>
      </c>
      <c r="BB491" s="2" t="str">
        <f t="shared" si="122"/>
        <v>-</v>
      </c>
      <c r="BC491" s="2">
        <v>46.7</v>
      </c>
      <c r="BD491" s="8" t="str">
        <f t="shared" si="123"/>
        <v>-</v>
      </c>
      <c r="BE491" s="2">
        <v>49.8</v>
      </c>
      <c r="BF491" s="8" t="str">
        <f t="shared" si="124"/>
        <v>-</v>
      </c>
      <c r="BG491" s="2">
        <v>46.3</v>
      </c>
      <c r="BH491" s="8" t="str">
        <f t="shared" si="125"/>
        <v>+</v>
      </c>
      <c r="BI491" s="2">
        <v>46.4</v>
      </c>
      <c r="BJ491" s="8" t="str">
        <f t="shared" si="126"/>
        <v>-</v>
      </c>
      <c r="BK491" s="2">
        <v>39.6</v>
      </c>
      <c r="BL491" s="8" t="str">
        <f t="shared" si="127"/>
        <v>-</v>
      </c>
      <c r="BM491" s="2"/>
      <c r="BN491" s="8" t="str">
        <f t="shared" si="128"/>
        <v>+</v>
      </c>
      <c r="BO491" s="2">
        <v>51.4</v>
      </c>
      <c r="BP491" s="8" t="str">
        <f t="shared" si="119"/>
        <v>-</v>
      </c>
      <c r="BQ491" s="2"/>
      <c r="BR491" s="8" t="str">
        <f t="shared" si="129"/>
        <v>+</v>
      </c>
      <c r="BS491" s="2">
        <v>57.2</v>
      </c>
      <c r="BT491" s="8" t="str">
        <f t="shared" si="130"/>
        <v>+</v>
      </c>
      <c r="BU491" s="2">
        <v>47.5</v>
      </c>
      <c r="BV491" s="8" t="str">
        <f t="shared" si="131"/>
        <v>-</v>
      </c>
    </row>
    <row r="492" spans="1:74" x14ac:dyDescent="0.25">
      <c r="A492" s="1"/>
      <c r="B492" s="1">
        <v>28734</v>
      </c>
      <c r="C492">
        <v>60.5</v>
      </c>
      <c r="D492" s="1">
        <v>28734</v>
      </c>
      <c r="E492">
        <v>36</v>
      </c>
      <c r="F492">
        <v>56</v>
      </c>
      <c r="G492">
        <v>8</v>
      </c>
      <c r="H492">
        <v>28</v>
      </c>
      <c r="I492">
        <v>61.3</v>
      </c>
      <c r="J492">
        <v>48.9</v>
      </c>
      <c r="L492">
        <v>40.799999999999997</v>
      </c>
      <c r="P492">
        <v>70.2</v>
      </c>
      <c r="T492">
        <v>54.7</v>
      </c>
      <c r="V492">
        <v>46</v>
      </c>
      <c r="AG492" s="1">
        <v>33147</v>
      </c>
      <c r="AH492">
        <v>304</v>
      </c>
      <c r="AI492" s="4">
        <f t="shared" si="118"/>
        <v>-6.6982129729735032E-3</v>
      </c>
      <c r="AJ492" s="4">
        <f t="shared" si="120"/>
        <v>-0.10682802503942992</v>
      </c>
      <c r="AK492">
        <v>44.5</v>
      </c>
      <c r="AL492">
        <f t="shared" si="121"/>
        <v>46</v>
      </c>
      <c r="AZ492" s="3">
        <v>33117</v>
      </c>
      <c r="BA492" s="2">
        <v>46.1</v>
      </c>
      <c r="BB492" s="2" t="str">
        <f t="shared" si="122"/>
        <v>-</v>
      </c>
      <c r="BC492" s="2">
        <v>45.5</v>
      </c>
      <c r="BD492" s="8" t="str">
        <f t="shared" si="123"/>
        <v>-</v>
      </c>
      <c r="BE492" s="2">
        <v>47.9</v>
      </c>
      <c r="BF492" s="8" t="str">
        <f t="shared" si="124"/>
        <v>-</v>
      </c>
      <c r="BG492" s="2">
        <v>43.1</v>
      </c>
      <c r="BH492" s="8" t="str">
        <f t="shared" si="125"/>
        <v>-</v>
      </c>
      <c r="BI492" s="2">
        <v>50.1</v>
      </c>
      <c r="BJ492" s="8" t="str">
        <f t="shared" si="126"/>
        <v>+</v>
      </c>
      <c r="BK492" s="2">
        <v>43</v>
      </c>
      <c r="BL492" s="8" t="str">
        <f t="shared" si="127"/>
        <v>+</v>
      </c>
      <c r="BM492" s="2"/>
      <c r="BN492" s="8" t="str">
        <f t="shared" si="128"/>
        <v>+</v>
      </c>
      <c r="BO492" s="2">
        <v>53.1</v>
      </c>
      <c r="BP492" s="8" t="str">
        <f t="shared" si="119"/>
        <v>+</v>
      </c>
      <c r="BQ492" s="2"/>
      <c r="BR492" s="8" t="str">
        <f t="shared" si="129"/>
        <v>+</v>
      </c>
      <c r="BS492" s="2">
        <v>54.6</v>
      </c>
      <c r="BT492" s="8" t="str">
        <f t="shared" si="130"/>
        <v>-</v>
      </c>
      <c r="BU492" s="2">
        <v>46.9</v>
      </c>
      <c r="BV492" s="8" t="str">
        <f t="shared" si="131"/>
        <v>-</v>
      </c>
    </row>
    <row r="493" spans="1:74" x14ac:dyDescent="0.25">
      <c r="A493" s="1"/>
      <c r="B493" s="1">
        <v>28703</v>
      </c>
      <c r="C493">
        <v>60.3</v>
      </c>
      <c r="D493" s="1">
        <v>28703</v>
      </c>
      <c r="E493">
        <v>31</v>
      </c>
      <c r="F493">
        <v>57</v>
      </c>
      <c r="G493">
        <v>12</v>
      </c>
      <c r="H493">
        <v>19</v>
      </c>
      <c r="I493">
        <v>61.3</v>
      </c>
      <c r="J493">
        <v>48.1</v>
      </c>
      <c r="L493">
        <v>41.2</v>
      </c>
      <c r="P493">
        <v>73.400000000000006</v>
      </c>
      <c r="T493">
        <v>51.5</v>
      </c>
      <c r="V493">
        <v>47.4</v>
      </c>
      <c r="AG493" s="1">
        <v>33178</v>
      </c>
      <c r="AH493">
        <v>322.22000100000002</v>
      </c>
      <c r="AI493" s="4">
        <f t="shared" si="118"/>
        <v>5.9934213815789554E-2</v>
      </c>
      <c r="AJ493" s="4">
        <f t="shared" si="120"/>
        <v>-6.8701377747951473E-2</v>
      </c>
      <c r="AK493">
        <v>43.2</v>
      </c>
      <c r="AL493">
        <f t="shared" si="121"/>
        <v>46.8</v>
      </c>
      <c r="AZ493" s="3">
        <v>33147</v>
      </c>
      <c r="BA493" s="2">
        <v>44.5</v>
      </c>
      <c r="BB493" s="2" t="str">
        <f t="shared" si="122"/>
        <v>-</v>
      </c>
      <c r="BC493" s="2">
        <v>44.9</v>
      </c>
      <c r="BD493" s="8" t="str">
        <f t="shared" si="123"/>
        <v>-</v>
      </c>
      <c r="BE493" s="2">
        <v>45.5</v>
      </c>
      <c r="BF493" s="8" t="str">
        <f t="shared" si="124"/>
        <v>-</v>
      </c>
      <c r="BG493" s="2">
        <v>41.3</v>
      </c>
      <c r="BH493" s="8" t="str">
        <f t="shared" si="125"/>
        <v>-</v>
      </c>
      <c r="BI493" s="2">
        <v>48.9</v>
      </c>
      <c r="BJ493" s="8" t="str">
        <f t="shared" si="126"/>
        <v>-</v>
      </c>
      <c r="BK493" s="2">
        <v>40.799999999999997</v>
      </c>
      <c r="BL493" s="8" t="str">
        <f t="shared" si="127"/>
        <v>-</v>
      </c>
      <c r="BM493" s="2"/>
      <c r="BN493" s="8" t="str">
        <f t="shared" si="128"/>
        <v>+</v>
      </c>
      <c r="BO493" s="2">
        <v>70.2</v>
      </c>
      <c r="BP493" s="8" t="str">
        <f t="shared" si="119"/>
        <v>+</v>
      </c>
      <c r="BQ493" s="2"/>
      <c r="BR493" s="8" t="str">
        <f t="shared" si="129"/>
        <v>+</v>
      </c>
      <c r="BS493" s="2">
        <v>54.7</v>
      </c>
      <c r="BT493" s="8" t="str">
        <f t="shared" si="130"/>
        <v>+</v>
      </c>
      <c r="BU493" s="2">
        <v>46</v>
      </c>
      <c r="BV493" s="8" t="str">
        <f t="shared" si="131"/>
        <v>-</v>
      </c>
    </row>
    <row r="494" spans="1:74" x14ac:dyDescent="0.25">
      <c r="A494" s="1"/>
      <c r="B494" s="1">
        <v>28672</v>
      </c>
      <c r="C494">
        <v>62.2</v>
      </c>
      <c r="D494" s="1">
        <v>28672</v>
      </c>
      <c r="E494">
        <v>37</v>
      </c>
      <c r="F494">
        <v>49</v>
      </c>
      <c r="G494">
        <v>14</v>
      </c>
      <c r="H494">
        <v>23</v>
      </c>
      <c r="I494">
        <v>64.7</v>
      </c>
      <c r="J494">
        <v>48.6</v>
      </c>
      <c r="L494">
        <v>40.9</v>
      </c>
      <c r="P494">
        <v>64.2</v>
      </c>
      <c r="T494">
        <v>55.5</v>
      </c>
      <c r="V494">
        <v>43.1</v>
      </c>
      <c r="AG494" s="1">
        <v>33208</v>
      </c>
      <c r="AH494">
        <v>330.22000100000002</v>
      </c>
      <c r="AI494" s="4">
        <f t="shared" si="118"/>
        <v>2.4827757355757686E-2</v>
      </c>
      <c r="AJ494" s="4">
        <f t="shared" si="120"/>
        <v>-6.5591379155484561E-2</v>
      </c>
      <c r="AK494">
        <v>41.3</v>
      </c>
      <c r="AL494">
        <f t="shared" si="121"/>
        <v>46.8</v>
      </c>
      <c r="AZ494" s="3">
        <v>33178</v>
      </c>
      <c r="BA494" s="2">
        <v>43.2</v>
      </c>
      <c r="BB494" s="2" t="str">
        <f t="shared" si="122"/>
        <v>-</v>
      </c>
      <c r="BC494" s="2">
        <v>43.1</v>
      </c>
      <c r="BD494" s="8" t="str">
        <f t="shared" si="123"/>
        <v>-</v>
      </c>
      <c r="BE494" s="2">
        <v>43.6</v>
      </c>
      <c r="BF494" s="8" t="str">
        <f t="shared" si="124"/>
        <v>-</v>
      </c>
      <c r="BG494" s="2">
        <v>40.200000000000003</v>
      </c>
      <c r="BH494" s="8" t="str">
        <f t="shared" si="125"/>
        <v>-</v>
      </c>
      <c r="BI494" s="2">
        <v>48.1</v>
      </c>
      <c r="BJ494" s="8" t="str">
        <f t="shared" si="126"/>
        <v>-</v>
      </c>
      <c r="BK494" s="2">
        <v>41.2</v>
      </c>
      <c r="BL494" s="8" t="str">
        <f t="shared" si="127"/>
        <v>+</v>
      </c>
      <c r="BM494" s="2"/>
      <c r="BN494" s="8" t="str">
        <f t="shared" si="128"/>
        <v>+</v>
      </c>
      <c r="BO494" s="2">
        <v>73.400000000000006</v>
      </c>
      <c r="BP494" s="8" t="str">
        <f t="shared" si="119"/>
        <v>+</v>
      </c>
      <c r="BQ494" s="2"/>
      <c r="BR494" s="8" t="str">
        <f t="shared" si="129"/>
        <v>+</v>
      </c>
      <c r="BS494" s="2">
        <v>51.5</v>
      </c>
      <c r="BT494" s="8" t="str">
        <f t="shared" si="130"/>
        <v>-</v>
      </c>
      <c r="BU494" s="2">
        <v>47.4</v>
      </c>
      <c r="BV494" s="8" t="str">
        <f t="shared" si="131"/>
        <v>+</v>
      </c>
    </row>
    <row r="495" spans="1:74" x14ac:dyDescent="0.25">
      <c r="A495" s="1"/>
      <c r="B495" s="1">
        <v>28642</v>
      </c>
      <c r="C495">
        <v>60.5</v>
      </c>
      <c r="D495" s="1">
        <v>28642</v>
      </c>
      <c r="E495">
        <v>38</v>
      </c>
      <c r="F495">
        <v>49</v>
      </c>
      <c r="G495">
        <v>13</v>
      </c>
      <c r="H495">
        <v>25</v>
      </c>
      <c r="I495">
        <v>63.6</v>
      </c>
      <c r="J495">
        <v>47.2</v>
      </c>
      <c r="L495">
        <v>39.6</v>
      </c>
      <c r="P495">
        <v>58.9</v>
      </c>
      <c r="T495">
        <v>56.5</v>
      </c>
      <c r="V495">
        <v>46.5</v>
      </c>
      <c r="AG495" s="1">
        <v>33239</v>
      </c>
      <c r="AH495">
        <v>343.92999300000002</v>
      </c>
      <c r="AI495" s="4">
        <f t="shared" si="118"/>
        <v>4.1517751676101528E-2</v>
      </c>
      <c r="AJ495" s="4">
        <f t="shared" si="120"/>
        <v>4.5125825290615457E-2</v>
      </c>
      <c r="AK495">
        <v>40.799999999999997</v>
      </c>
      <c r="AL495">
        <f t="shared" si="121"/>
        <v>47.4</v>
      </c>
      <c r="AZ495" s="3">
        <v>33208</v>
      </c>
      <c r="BA495" s="2">
        <v>41.3</v>
      </c>
      <c r="BB495" s="2" t="str">
        <f t="shared" si="122"/>
        <v>-</v>
      </c>
      <c r="BC495" s="2">
        <v>40.4</v>
      </c>
      <c r="BD495" s="8" t="str">
        <f t="shared" si="123"/>
        <v>-</v>
      </c>
      <c r="BE495" s="2">
        <v>42.1</v>
      </c>
      <c r="BF495" s="8" t="str">
        <f t="shared" si="124"/>
        <v>-</v>
      </c>
      <c r="BG495" s="2">
        <v>36.200000000000003</v>
      </c>
      <c r="BH495" s="8" t="str">
        <f t="shared" si="125"/>
        <v>-</v>
      </c>
      <c r="BI495" s="2">
        <v>48.6</v>
      </c>
      <c r="BJ495" s="8" t="str">
        <f t="shared" si="126"/>
        <v>+</v>
      </c>
      <c r="BK495" s="2">
        <v>40.9</v>
      </c>
      <c r="BL495" s="8" t="str">
        <f t="shared" si="127"/>
        <v>-</v>
      </c>
      <c r="BM495" s="2"/>
      <c r="BN495" s="8" t="str">
        <f t="shared" si="128"/>
        <v>+</v>
      </c>
      <c r="BO495" s="2">
        <v>64.2</v>
      </c>
      <c r="BP495" s="8" t="str">
        <f t="shared" si="119"/>
        <v>-</v>
      </c>
      <c r="BQ495" s="2"/>
      <c r="BR495" s="8" t="str">
        <f t="shared" si="129"/>
        <v>+</v>
      </c>
      <c r="BS495" s="2">
        <v>55.5</v>
      </c>
      <c r="BT495" s="8" t="str">
        <f t="shared" si="130"/>
        <v>+</v>
      </c>
      <c r="BU495" s="2">
        <v>43.1</v>
      </c>
      <c r="BV495" s="8" t="str">
        <f t="shared" si="131"/>
        <v>-</v>
      </c>
    </row>
    <row r="496" spans="1:74" x14ac:dyDescent="0.25">
      <c r="A496" s="1"/>
      <c r="B496" s="1">
        <v>28611</v>
      </c>
      <c r="C496">
        <v>60.2</v>
      </c>
      <c r="D496" s="1">
        <v>28611</v>
      </c>
      <c r="E496">
        <v>48</v>
      </c>
      <c r="F496">
        <v>39</v>
      </c>
      <c r="G496">
        <v>13</v>
      </c>
      <c r="H496">
        <v>35</v>
      </c>
      <c r="I496">
        <v>63.9</v>
      </c>
      <c r="J496">
        <v>44.4</v>
      </c>
      <c r="L496">
        <v>39.6</v>
      </c>
      <c r="P496">
        <v>51.6</v>
      </c>
      <c r="T496">
        <v>55.9</v>
      </c>
      <c r="V496">
        <v>44.6</v>
      </c>
      <c r="AG496" s="1">
        <v>33270</v>
      </c>
      <c r="AH496">
        <v>367.07000699999998</v>
      </c>
      <c r="AI496" s="4">
        <f t="shared" si="118"/>
        <v>6.7281174863978638E-2</v>
      </c>
      <c r="AJ496" s="4">
        <f t="shared" si="120"/>
        <v>0.10599894666912461</v>
      </c>
      <c r="AK496">
        <v>39.200000000000003</v>
      </c>
      <c r="AL496">
        <f t="shared" si="121"/>
        <v>47.2</v>
      </c>
      <c r="AZ496" s="3">
        <v>33239</v>
      </c>
      <c r="BA496" s="2">
        <v>40.799999999999997</v>
      </c>
      <c r="BB496" s="2" t="str">
        <f t="shared" si="122"/>
        <v>-</v>
      </c>
      <c r="BC496" s="2">
        <v>38.5</v>
      </c>
      <c r="BD496" s="8" t="str">
        <f t="shared" si="123"/>
        <v>-</v>
      </c>
      <c r="BE496" s="2">
        <v>41.8</v>
      </c>
      <c r="BF496" s="8" t="str">
        <f t="shared" si="124"/>
        <v>-</v>
      </c>
      <c r="BG496" s="2">
        <v>38.799999999999997</v>
      </c>
      <c r="BH496" s="8" t="str">
        <f t="shared" si="125"/>
        <v>+</v>
      </c>
      <c r="BI496" s="2">
        <v>47.2</v>
      </c>
      <c r="BJ496" s="8" t="str">
        <f t="shared" si="126"/>
        <v>-</v>
      </c>
      <c r="BK496" s="2">
        <v>39.6</v>
      </c>
      <c r="BL496" s="8" t="str">
        <f t="shared" si="127"/>
        <v>-</v>
      </c>
      <c r="BM496" s="2"/>
      <c r="BN496" s="8" t="str">
        <f t="shared" si="128"/>
        <v>+</v>
      </c>
      <c r="BO496" s="2">
        <v>58.9</v>
      </c>
      <c r="BP496" s="8" t="str">
        <f t="shared" si="119"/>
        <v>-</v>
      </c>
      <c r="BQ496" s="2"/>
      <c r="BR496" s="8" t="str">
        <f t="shared" si="129"/>
        <v>+</v>
      </c>
      <c r="BS496" s="2">
        <v>56.5</v>
      </c>
      <c r="BT496" s="8" t="str">
        <f t="shared" si="130"/>
        <v>+</v>
      </c>
      <c r="BU496" s="2">
        <v>46.5</v>
      </c>
      <c r="BV496" s="8" t="str">
        <f t="shared" si="131"/>
        <v>+</v>
      </c>
    </row>
    <row r="497" spans="1:74" x14ac:dyDescent="0.25">
      <c r="A497" s="1"/>
      <c r="B497" s="1">
        <v>28581</v>
      </c>
      <c r="C497">
        <v>57.7</v>
      </c>
      <c r="D497" s="1">
        <v>28581</v>
      </c>
      <c r="E497">
        <v>36</v>
      </c>
      <c r="F497">
        <v>57</v>
      </c>
      <c r="G497">
        <v>7</v>
      </c>
      <c r="H497">
        <v>29</v>
      </c>
      <c r="I497">
        <v>60.2</v>
      </c>
      <c r="J497">
        <v>44.7</v>
      </c>
      <c r="L497">
        <v>39.9</v>
      </c>
      <c r="P497">
        <v>44.5</v>
      </c>
      <c r="T497">
        <v>53.3</v>
      </c>
      <c r="V497">
        <v>45.8</v>
      </c>
      <c r="AG497" s="1">
        <v>33298</v>
      </c>
      <c r="AH497">
        <v>375.22000100000002</v>
      </c>
      <c r="AI497" s="4">
        <f t="shared" si="118"/>
        <v>2.2202832823658213E-2</v>
      </c>
      <c r="AJ497" s="4">
        <f t="shared" si="120"/>
        <v>0.10378301698074366</v>
      </c>
      <c r="AK497">
        <v>39.4</v>
      </c>
      <c r="AL497">
        <f t="shared" si="121"/>
        <v>49.1</v>
      </c>
      <c r="AZ497" s="3">
        <v>33270</v>
      </c>
      <c r="BA497" s="2">
        <v>39.200000000000003</v>
      </c>
      <c r="BB497" s="2" t="str">
        <f t="shared" si="122"/>
        <v>-</v>
      </c>
      <c r="BC497" s="2">
        <v>38.1</v>
      </c>
      <c r="BD497" s="8" t="str">
        <f t="shared" si="123"/>
        <v>-</v>
      </c>
      <c r="BE497" s="2">
        <v>38.9</v>
      </c>
      <c r="BF497" s="8" t="str">
        <f t="shared" si="124"/>
        <v>-</v>
      </c>
      <c r="BG497" s="2">
        <v>37.299999999999997</v>
      </c>
      <c r="BH497" s="8" t="str">
        <f t="shared" si="125"/>
        <v>-</v>
      </c>
      <c r="BI497" s="2">
        <v>44.4</v>
      </c>
      <c r="BJ497" s="8" t="str">
        <f t="shared" si="126"/>
        <v>-</v>
      </c>
      <c r="BK497" s="2">
        <v>39.6</v>
      </c>
      <c r="BL497" s="8" t="str">
        <f t="shared" si="127"/>
        <v>+</v>
      </c>
      <c r="BM497" s="2"/>
      <c r="BN497" s="8" t="str">
        <f t="shared" si="128"/>
        <v>+</v>
      </c>
      <c r="BO497" s="2">
        <v>51.6</v>
      </c>
      <c r="BP497" s="8" t="str">
        <f t="shared" si="119"/>
        <v>-</v>
      </c>
      <c r="BQ497" s="2"/>
      <c r="BR497" s="8" t="str">
        <f t="shared" si="129"/>
        <v>+</v>
      </c>
      <c r="BS497" s="2">
        <v>55.9</v>
      </c>
      <c r="BT497" s="8" t="str">
        <f t="shared" si="130"/>
        <v>-</v>
      </c>
      <c r="BU497" s="2">
        <v>44.6</v>
      </c>
      <c r="BV497" s="8" t="str">
        <f t="shared" si="131"/>
        <v>-</v>
      </c>
    </row>
    <row r="498" spans="1:74" x14ac:dyDescent="0.25">
      <c r="A498" s="1"/>
      <c r="B498" s="1">
        <v>28550</v>
      </c>
      <c r="C498">
        <v>55</v>
      </c>
      <c r="D498" s="1">
        <v>28550</v>
      </c>
      <c r="E498">
        <v>41</v>
      </c>
      <c r="F498">
        <v>42</v>
      </c>
      <c r="G498">
        <v>17</v>
      </c>
      <c r="H498">
        <v>24</v>
      </c>
      <c r="I498">
        <v>56.6</v>
      </c>
      <c r="J498">
        <v>43.9</v>
      </c>
      <c r="L498">
        <v>43.6</v>
      </c>
      <c r="P498">
        <v>41.2</v>
      </c>
      <c r="T498">
        <v>55.9</v>
      </c>
      <c r="V498">
        <v>45.8</v>
      </c>
      <c r="AG498" s="1">
        <v>33329</v>
      </c>
      <c r="AH498">
        <v>375.33999599999999</v>
      </c>
      <c r="AI498" s="4">
        <f t="shared" si="118"/>
        <v>3.1979905037087913E-4</v>
      </c>
      <c r="AJ498" s="4">
        <f t="shared" si="120"/>
        <v>0.13464331806444926</v>
      </c>
      <c r="AK498">
        <v>40.700000000000003</v>
      </c>
      <c r="AL498">
        <f t="shared" si="121"/>
        <v>49.9</v>
      </c>
      <c r="AZ498" s="3">
        <v>33298</v>
      </c>
      <c r="BA498" s="2">
        <v>39.4</v>
      </c>
      <c r="BB498" s="2" t="str">
        <f t="shared" si="122"/>
        <v>+</v>
      </c>
      <c r="BC498" s="2">
        <v>39.200000000000003</v>
      </c>
      <c r="BD498" s="8" t="str">
        <f t="shared" si="123"/>
        <v>+</v>
      </c>
      <c r="BE498" s="2">
        <v>39.1</v>
      </c>
      <c r="BF498" s="8" t="str">
        <f t="shared" si="124"/>
        <v>+</v>
      </c>
      <c r="BG498" s="2">
        <v>35.6</v>
      </c>
      <c r="BH498" s="8" t="str">
        <f t="shared" si="125"/>
        <v>-</v>
      </c>
      <c r="BI498" s="2">
        <v>44.7</v>
      </c>
      <c r="BJ498" s="8" t="str">
        <f t="shared" si="126"/>
        <v>+</v>
      </c>
      <c r="BK498" s="2">
        <v>39.9</v>
      </c>
      <c r="BL498" s="8" t="str">
        <f t="shared" si="127"/>
        <v>+</v>
      </c>
      <c r="BM498" s="2"/>
      <c r="BN498" s="8" t="str">
        <f t="shared" si="128"/>
        <v>+</v>
      </c>
      <c r="BO498" s="2">
        <v>44.5</v>
      </c>
      <c r="BP498" s="8" t="str">
        <f t="shared" si="119"/>
        <v>-</v>
      </c>
      <c r="BQ498" s="2"/>
      <c r="BR498" s="8" t="str">
        <f t="shared" si="129"/>
        <v>+</v>
      </c>
      <c r="BS498" s="2">
        <v>53.3</v>
      </c>
      <c r="BT498" s="8" t="str">
        <f t="shared" si="130"/>
        <v>-</v>
      </c>
      <c r="BU498" s="2">
        <v>45.8</v>
      </c>
      <c r="BV498" s="8" t="str">
        <f t="shared" si="131"/>
        <v>+</v>
      </c>
    </row>
    <row r="499" spans="1:74" x14ac:dyDescent="0.25">
      <c r="A499" s="1"/>
      <c r="B499" s="1">
        <v>28522</v>
      </c>
      <c r="C499">
        <v>55.9</v>
      </c>
      <c r="D499" s="1">
        <v>28522</v>
      </c>
      <c r="E499">
        <v>32</v>
      </c>
      <c r="F499">
        <v>51</v>
      </c>
      <c r="G499">
        <v>17</v>
      </c>
      <c r="H499">
        <v>15</v>
      </c>
      <c r="I499">
        <v>56.2</v>
      </c>
      <c r="J499">
        <v>45</v>
      </c>
      <c r="L499">
        <v>39.6</v>
      </c>
      <c r="P499">
        <v>38.799999999999997</v>
      </c>
      <c r="T499">
        <v>53.9</v>
      </c>
      <c r="V499">
        <v>45.2</v>
      </c>
      <c r="AG499" s="1">
        <v>33359</v>
      </c>
      <c r="AH499">
        <v>389.82998700000002</v>
      </c>
      <c r="AI499" s="4">
        <f t="shared" si="118"/>
        <v>3.8604974568177998E-2</v>
      </c>
      <c r="AJ499" s="4">
        <f t="shared" si="120"/>
        <v>7.9173864654340773E-2</v>
      </c>
      <c r="AK499">
        <v>42.8</v>
      </c>
      <c r="AL499">
        <f t="shared" si="121"/>
        <v>50</v>
      </c>
      <c r="AZ499" s="3">
        <v>33329</v>
      </c>
      <c r="BA499" s="2">
        <v>40.700000000000003</v>
      </c>
      <c r="BB499" s="2" t="str">
        <f t="shared" si="122"/>
        <v>+</v>
      </c>
      <c r="BC499" s="2">
        <v>42.4</v>
      </c>
      <c r="BD499" s="8" t="str">
        <f t="shared" si="123"/>
        <v>+</v>
      </c>
      <c r="BE499" s="2">
        <v>41.2</v>
      </c>
      <c r="BF499" s="8" t="str">
        <f t="shared" si="124"/>
        <v>+</v>
      </c>
      <c r="BG499" s="2">
        <v>33.6</v>
      </c>
      <c r="BH499" s="8" t="str">
        <f t="shared" si="125"/>
        <v>-</v>
      </c>
      <c r="BI499" s="2">
        <v>43.9</v>
      </c>
      <c r="BJ499" s="8" t="str">
        <f t="shared" si="126"/>
        <v>-</v>
      </c>
      <c r="BK499" s="2">
        <v>43.6</v>
      </c>
      <c r="BL499" s="8" t="str">
        <f t="shared" si="127"/>
        <v>+</v>
      </c>
      <c r="BM499" s="2"/>
      <c r="BN499" s="8" t="str">
        <f t="shared" si="128"/>
        <v>+</v>
      </c>
      <c r="BO499" s="2">
        <v>41.2</v>
      </c>
      <c r="BP499" s="8" t="str">
        <f t="shared" si="119"/>
        <v>-</v>
      </c>
      <c r="BQ499" s="2"/>
      <c r="BR499" s="8" t="str">
        <f t="shared" si="129"/>
        <v>+</v>
      </c>
      <c r="BS499" s="2">
        <v>55.9</v>
      </c>
      <c r="BT499" s="8" t="str">
        <f t="shared" si="130"/>
        <v>+</v>
      </c>
      <c r="BU499" s="2">
        <v>45.8</v>
      </c>
      <c r="BV499" s="8" t="str">
        <f t="shared" si="131"/>
        <v>+</v>
      </c>
    </row>
    <row r="500" spans="1:74" x14ac:dyDescent="0.25">
      <c r="A500" s="1"/>
      <c r="B500" s="1">
        <v>28491</v>
      </c>
      <c r="C500">
        <v>57.4</v>
      </c>
      <c r="D500" s="1">
        <v>28491</v>
      </c>
      <c r="E500">
        <v>35</v>
      </c>
      <c r="F500">
        <v>48</v>
      </c>
      <c r="G500">
        <v>17</v>
      </c>
      <c r="H500">
        <v>18</v>
      </c>
      <c r="I500">
        <v>60.6</v>
      </c>
      <c r="J500">
        <v>46</v>
      </c>
      <c r="L500">
        <v>37.299999999999997</v>
      </c>
      <c r="P500">
        <v>38.200000000000003</v>
      </c>
      <c r="T500">
        <v>53.2</v>
      </c>
      <c r="V500">
        <v>47</v>
      </c>
      <c r="AG500" s="1">
        <v>33390</v>
      </c>
      <c r="AH500">
        <v>371.16000400000001</v>
      </c>
      <c r="AI500" s="4">
        <f t="shared" si="118"/>
        <v>-4.7892629152718316E-2</v>
      </c>
      <c r="AJ500" s="4">
        <f t="shared" si="120"/>
        <v>3.6701903256021844E-2</v>
      </c>
      <c r="AK500">
        <v>44.5</v>
      </c>
      <c r="AL500">
        <f t="shared" si="121"/>
        <v>49.5</v>
      </c>
      <c r="AZ500" s="3">
        <v>33359</v>
      </c>
      <c r="BA500" s="2">
        <v>42.8</v>
      </c>
      <c r="BB500" s="2" t="str">
        <f t="shared" si="122"/>
        <v>+</v>
      </c>
      <c r="BC500" s="2">
        <v>46.1</v>
      </c>
      <c r="BD500" s="8" t="str">
        <f t="shared" si="123"/>
        <v>+</v>
      </c>
      <c r="BE500" s="2">
        <v>44.5</v>
      </c>
      <c r="BF500" s="8" t="str">
        <f t="shared" si="124"/>
        <v>+</v>
      </c>
      <c r="BG500" s="2">
        <v>35.799999999999997</v>
      </c>
      <c r="BH500" s="8" t="str">
        <f t="shared" si="125"/>
        <v>+</v>
      </c>
      <c r="BI500" s="2">
        <v>45</v>
      </c>
      <c r="BJ500" s="8" t="str">
        <f t="shared" si="126"/>
        <v>+</v>
      </c>
      <c r="BK500" s="2">
        <v>39.6</v>
      </c>
      <c r="BL500" s="8" t="str">
        <f t="shared" si="127"/>
        <v>-</v>
      </c>
      <c r="BM500" s="2"/>
      <c r="BN500" s="8" t="str">
        <f t="shared" si="128"/>
        <v>+</v>
      </c>
      <c r="BO500" s="2">
        <v>38.799999999999997</v>
      </c>
      <c r="BP500" s="8" t="str">
        <f t="shared" si="119"/>
        <v>-</v>
      </c>
      <c r="BQ500" s="2"/>
      <c r="BR500" s="8" t="str">
        <f t="shared" si="129"/>
        <v>+</v>
      </c>
      <c r="BS500" s="2">
        <v>53.9</v>
      </c>
      <c r="BT500" s="8" t="str">
        <f t="shared" si="130"/>
        <v>-</v>
      </c>
      <c r="BU500" s="2">
        <v>45.2</v>
      </c>
      <c r="BV500" s="8" t="str">
        <f t="shared" si="131"/>
        <v>-</v>
      </c>
    </row>
    <row r="501" spans="1:74" x14ac:dyDescent="0.25">
      <c r="A501" s="1"/>
      <c r="B501" s="1">
        <v>28460</v>
      </c>
      <c r="C501">
        <v>59.8</v>
      </c>
      <c r="D501" s="1">
        <v>28460</v>
      </c>
      <c r="E501">
        <v>29</v>
      </c>
      <c r="F501">
        <v>52</v>
      </c>
      <c r="G501">
        <v>19</v>
      </c>
      <c r="H501">
        <v>10</v>
      </c>
      <c r="I501">
        <v>60.7</v>
      </c>
      <c r="J501">
        <v>47.1</v>
      </c>
      <c r="L501">
        <v>37.1</v>
      </c>
      <c r="P501">
        <v>39.6</v>
      </c>
      <c r="T501">
        <v>54.8</v>
      </c>
      <c r="V501">
        <v>47</v>
      </c>
      <c r="AG501" s="1">
        <v>33420</v>
      </c>
      <c r="AH501">
        <v>387.80999800000001</v>
      </c>
      <c r="AI501" s="4">
        <f t="shared" si="118"/>
        <v>4.4859343195825574E-2</v>
      </c>
      <c r="AJ501" s="4">
        <f t="shared" si="120"/>
        <v>8.889514118593532E-2</v>
      </c>
      <c r="AK501">
        <v>50.3</v>
      </c>
      <c r="AL501">
        <f t="shared" si="121"/>
        <v>49.2</v>
      </c>
      <c r="AZ501" s="3">
        <v>33390</v>
      </c>
      <c r="BA501" s="2">
        <v>44.5</v>
      </c>
      <c r="BB501" s="2" t="str">
        <f t="shared" si="122"/>
        <v>+</v>
      </c>
      <c r="BC501" s="2">
        <v>48.9</v>
      </c>
      <c r="BD501" s="8" t="str">
        <f t="shared" si="123"/>
        <v>+</v>
      </c>
      <c r="BE501" s="2">
        <v>46.9</v>
      </c>
      <c r="BF501" s="8" t="str">
        <f t="shared" si="124"/>
        <v>+</v>
      </c>
      <c r="BG501" s="2">
        <v>37.4</v>
      </c>
      <c r="BH501" s="8" t="str">
        <f t="shared" si="125"/>
        <v>+</v>
      </c>
      <c r="BI501" s="2">
        <v>46</v>
      </c>
      <c r="BJ501" s="8" t="str">
        <f t="shared" si="126"/>
        <v>+</v>
      </c>
      <c r="BK501" s="2">
        <v>37.299999999999997</v>
      </c>
      <c r="BL501" s="8" t="str">
        <f t="shared" si="127"/>
        <v>-</v>
      </c>
      <c r="BM501" s="2"/>
      <c r="BN501" s="8" t="str">
        <f t="shared" si="128"/>
        <v>+</v>
      </c>
      <c r="BO501" s="2">
        <v>38.200000000000003</v>
      </c>
      <c r="BP501" s="8" t="str">
        <f t="shared" si="119"/>
        <v>-</v>
      </c>
      <c r="BQ501" s="2"/>
      <c r="BR501" s="8" t="str">
        <f t="shared" si="129"/>
        <v>+</v>
      </c>
      <c r="BS501" s="2">
        <v>53.2</v>
      </c>
      <c r="BT501" s="8" t="str">
        <f t="shared" si="130"/>
        <v>-</v>
      </c>
      <c r="BU501" s="2">
        <v>47</v>
      </c>
      <c r="BV501" s="8" t="str">
        <f t="shared" si="131"/>
        <v>+</v>
      </c>
    </row>
    <row r="502" spans="1:74" x14ac:dyDescent="0.25">
      <c r="A502" s="1"/>
      <c r="B502" s="1">
        <v>28430</v>
      </c>
      <c r="C502">
        <v>56.1</v>
      </c>
      <c r="D502" s="1">
        <v>28430</v>
      </c>
      <c r="E502">
        <v>34</v>
      </c>
      <c r="F502">
        <v>43</v>
      </c>
      <c r="G502">
        <v>23</v>
      </c>
      <c r="H502">
        <v>11</v>
      </c>
      <c r="I502">
        <v>59.2</v>
      </c>
      <c r="J502">
        <v>49.6</v>
      </c>
      <c r="L502">
        <v>39.1</v>
      </c>
      <c r="P502">
        <v>38.4</v>
      </c>
      <c r="T502">
        <v>52.8</v>
      </c>
      <c r="V502">
        <v>47.6</v>
      </c>
      <c r="AG502" s="1">
        <v>33451</v>
      </c>
      <c r="AH502">
        <v>395.42999300000002</v>
      </c>
      <c r="AI502" s="4">
        <f t="shared" si="118"/>
        <v>1.9648784299779752E-2</v>
      </c>
      <c r="AJ502" s="4">
        <f t="shared" si="120"/>
        <v>0.22591144423308193</v>
      </c>
      <c r="AK502">
        <v>50.6</v>
      </c>
      <c r="AL502">
        <f t="shared" si="121"/>
        <v>46.6</v>
      </c>
      <c r="AZ502" s="3">
        <v>33420</v>
      </c>
      <c r="BA502" s="2">
        <v>50.3</v>
      </c>
      <c r="BB502" s="2" t="str">
        <f t="shared" si="122"/>
        <v>+</v>
      </c>
      <c r="BC502" s="2">
        <v>58.4</v>
      </c>
      <c r="BD502" s="8" t="str">
        <f t="shared" si="123"/>
        <v>+</v>
      </c>
      <c r="BE502" s="2">
        <v>53.7</v>
      </c>
      <c r="BF502" s="8" t="str">
        <f t="shared" si="124"/>
        <v>+</v>
      </c>
      <c r="BG502" s="2">
        <v>43</v>
      </c>
      <c r="BH502" s="8" t="str">
        <f t="shared" si="125"/>
        <v>+</v>
      </c>
      <c r="BI502" s="2">
        <v>47.1</v>
      </c>
      <c r="BJ502" s="8" t="str">
        <f t="shared" si="126"/>
        <v>+</v>
      </c>
      <c r="BK502" s="2">
        <v>37.1</v>
      </c>
      <c r="BL502" s="8" t="str">
        <f t="shared" si="127"/>
        <v>-</v>
      </c>
      <c r="BM502" s="2"/>
      <c r="BN502" s="8" t="str">
        <f t="shared" si="128"/>
        <v>+</v>
      </c>
      <c r="BO502" s="2">
        <v>39.6</v>
      </c>
      <c r="BP502" s="8" t="str">
        <f t="shared" si="119"/>
        <v>+</v>
      </c>
      <c r="BQ502" s="2"/>
      <c r="BR502" s="8" t="str">
        <f t="shared" si="129"/>
        <v>+</v>
      </c>
      <c r="BS502" s="2">
        <v>54.8</v>
      </c>
      <c r="BT502" s="8" t="str">
        <f t="shared" si="130"/>
        <v>+</v>
      </c>
      <c r="BU502" s="2">
        <v>47</v>
      </c>
      <c r="BV502" s="8" t="str">
        <f t="shared" si="131"/>
        <v>+</v>
      </c>
    </row>
    <row r="503" spans="1:74" x14ac:dyDescent="0.25">
      <c r="A503" s="1"/>
      <c r="B503" s="1">
        <v>28399</v>
      </c>
      <c r="C503">
        <v>55.4</v>
      </c>
      <c r="D503" s="1">
        <v>28399</v>
      </c>
      <c r="E503">
        <v>28</v>
      </c>
      <c r="F503">
        <v>54</v>
      </c>
      <c r="G503">
        <v>18</v>
      </c>
      <c r="H503">
        <v>10</v>
      </c>
      <c r="I503">
        <v>57.1</v>
      </c>
      <c r="J503">
        <v>48.3</v>
      </c>
      <c r="L503">
        <v>39</v>
      </c>
      <c r="P503">
        <v>41.8</v>
      </c>
      <c r="T503">
        <v>56.5</v>
      </c>
      <c r="V503">
        <v>49.5</v>
      </c>
      <c r="AG503" s="1">
        <v>33482</v>
      </c>
      <c r="AH503">
        <v>387.85998499999999</v>
      </c>
      <c r="AI503" s="4">
        <f t="shared" si="118"/>
        <v>-1.9143737536368489E-2</v>
      </c>
      <c r="AJ503" s="4">
        <f t="shared" si="120"/>
        <v>0.26730926387097265</v>
      </c>
      <c r="AK503">
        <v>52.9</v>
      </c>
      <c r="AL503">
        <f t="shared" si="121"/>
        <v>46.1</v>
      </c>
      <c r="AZ503" s="3">
        <v>33451</v>
      </c>
      <c r="BA503" s="2">
        <v>50.6</v>
      </c>
      <c r="BB503" s="2" t="str">
        <f t="shared" si="122"/>
        <v>+</v>
      </c>
      <c r="BC503" s="2">
        <v>55.6</v>
      </c>
      <c r="BD503" s="8" t="str">
        <f t="shared" si="123"/>
        <v>-</v>
      </c>
      <c r="BE503" s="2">
        <v>57.2</v>
      </c>
      <c r="BF503" s="8" t="str">
        <f t="shared" si="124"/>
        <v>+</v>
      </c>
      <c r="BG503" s="2">
        <v>41.3</v>
      </c>
      <c r="BH503" s="8" t="str">
        <f t="shared" si="125"/>
        <v>-</v>
      </c>
      <c r="BI503" s="2">
        <v>49.6</v>
      </c>
      <c r="BJ503" s="8" t="str">
        <f t="shared" si="126"/>
        <v>+</v>
      </c>
      <c r="BK503" s="2">
        <v>39.1</v>
      </c>
      <c r="BL503" s="8" t="str">
        <f t="shared" si="127"/>
        <v>+</v>
      </c>
      <c r="BM503" s="2"/>
      <c r="BN503" s="8" t="str">
        <f t="shared" si="128"/>
        <v>+</v>
      </c>
      <c r="BO503" s="2">
        <v>38.4</v>
      </c>
      <c r="BP503" s="8" t="str">
        <f t="shared" si="119"/>
        <v>-</v>
      </c>
      <c r="BQ503" s="2"/>
      <c r="BR503" s="8" t="str">
        <f t="shared" si="129"/>
        <v>+</v>
      </c>
      <c r="BS503" s="2">
        <v>52.8</v>
      </c>
      <c r="BT503" s="8" t="str">
        <f t="shared" si="130"/>
        <v>-</v>
      </c>
      <c r="BU503" s="2">
        <v>47.6</v>
      </c>
      <c r="BV503" s="8" t="str">
        <f t="shared" si="131"/>
        <v>+</v>
      </c>
    </row>
    <row r="504" spans="1:74" x14ac:dyDescent="0.25">
      <c r="A504" s="1"/>
      <c r="B504" s="1">
        <v>28369</v>
      </c>
      <c r="C504">
        <v>53.9</v>
      </c>
      <c r="D504" s="1">
        <v>28369</v>
      </c>
      <c r="E504">
        <v>28</v>
      </c>
      <c r="F504">
        <v>60</v>
      </c>
      <c r="G504">
        <v>12</v>
      </c>
      <c r="H504">
        <v>16</v>
      </c>
      <c r="I504">
        <v>57</v>
      </c>
      <c r="J504">
        <v>48.8</v>
      </c>
      <c r="L504">
        <v>45.9</v>
      </c>
      <c r="P504">
        <v>45.5</v>
      </c>
      <c r="T504">
        <v>53.8</v>
      </c>
      <c r="V504">
        <v>49.5</v>
      </c>
      <c r="AG504" s="1">
        <v>33512</v>
      </c>
      <c r="AH504">
        <v>392.45001200000002</v>
      </c>
      <c r="AI504" s="4">
        <f t="shared" si="118"/>
        <v>1.1834237037883711E-2</v>
      </c>
      <c r="AJ504" s="4">
        <f t="shared" si="120"/>
        <v>0.29095398684210533</v>
      </c>
      <c r="AK504">
        <v>54.9</v>
      </c>
      <c r="AL504">
        <f t="shared" si="121"/>
        <v>44.5</v>
      </c>
      <c r="AZ504" s="3">
        <v>33482</v>
      </c>
      <c r="BA504" s="2">
        <v>52.9</v>
      </c>
      <c r="BB504" s="2" t="str">
        <f t="shared" si="122"/>
        <v>+</v>
      </c>
      <c r="BC504" s="2">
        <v>60.1</v>
      </c>
      <c r="BD504" s="8" t="str">
        <f t="shared" si="123"/>
        <v>+</v>
      </c>
      <c r="BE504" s="2">
        <v>59.8</v>
      </c>
      <c r="BF504" s="8" t="str">
        <f t="shared" si="124"/>
        <v>+</v>
      </c>
      <c r="BG504" s="2">
        <v>44</v>
      </c>
      <c r="BH504" s="8" t="str">
        <f t="shared" si="125"/>
        <v>+</v>
      </c>
      <c r="BI504" s="2">
        <v>48.3</v>
      </c>
      <c r="BJ504" s="8" t="str">
        <f t="shared" si="126"/>
        <v>-</v>
      </c>
      <c r="BK504" s="2">
        <v>39</v>
      </c>
      <c r="BL504" s="8" t="str">
        <f t="shared" si="127"/>
        <v>-</v>
      </c>
      <c r="BM504" s="2"/>
      <c r="BN504" s="8" t="str">
        <f t="shared" si="128"/>
        <v>+</v>
      </c>
      <c r="BO504" s="2">
        <v>41.8</v>
      </c>
      <c r="BP504" s="8" t="str">
        <f t="shared" si="119"/>
        <v>+</v>
      </c>
      <c r="BQ504" s="2"/>
      <c r="BR504" s="8" t="str">
        <f t="shared" si="129"/>
        <v>+</v>
      </c>
      <c r="BS504" s="2">
        <v>56.5</v>
      </c>
      <c r="BT504" s="8" t="str">
        <f t="shared" si="130"/>
        <v>+</v>
      </c>
      <c r="BU504" s="2">
        <v>49.5</v>
      </c>
      <c r="BV504" s="8" t="str">
        <f t="shared" si="131"/>
        <v>+</v>
      </c>
    </row>
    <row r="505" spans="1:74" x14ac:dyDescent="0.25">
      <c r="A505" s="1"/>
      <c r="B505" s="1">
        <v>28338</v>
      </c>
      <c r="C505">
        <v>54.9</v>
      </c>
      <c r="D505" s="1">
        <v>28338</v>
      </c>
      <c r="E505">
        <v>32</v>
      </c>
      <c r="F505">
        <v>51</v>
      </c>
      <c r="G505">
        <v>17</v>
      </c>
      <c r="H505">
        <v>15</v>
      </c>
      <c r="I505">
        <v>58.8</v>
      </c>
      <c r="J505">
        <v>50.2</v>
      </c>
      <c r="L505">
        <v>40.5</v>
      </c>
      <c r="P505">
        <v>50</v>
      </c>
      <c r="T505">
        <v>55.7</v>
      </c>
      <c r="V505">
        <v>48.4</v>
      </c>
      <c r="AG505" s="1">
        <v>33543</v>
      </c>
      <c r="AH505">
        <v>375.22000100000002</v>
      </c>
      <c r="AI505" s="4">
        <f t="shared" si="118"/>
        <v>-4.3903708684304973E-2</v>
      </c>
      <c r="AJ505" s="4">
        <f t="shared" si="120"/>
        <v>0.16448389248189468</v>
      </c>
      <c r="AK505">
        <v>53.1</v>
      </c>
      <c r="AL505">
        <f t="shared" si="121"/>
        <v>43.2</v>
      </c>
      <c r="AZ505" s="3">
        <v>33512</v>
      </c>
      <c r="BA505" s="2">
        <v>54.9</v>
      </c>
      <c r="BB505" s="2" t="str">
        <f t="shared" si="122"/>
        <v>+</v>
      </c>
      <c r="BC505" s="2">
        <v>60.7</v>
      </c>
      <c r="BD505" s="8" t="str">
        <f t="shared" si="123"/>
        <v>+</v>
      </c>
      <c r="BE505" s="2">
        <v>61.2</v>
      </c>
      <c r="BF505" s="8" t="str">
        <f t="shared" si="124"/>
        <v>+</v>
      </c>
      <c r="BG505" s="2">
        <v>47.3</v>
      </c>
      <c r="BH505" s="8" t="str">
        <f t="shared" si="125"/>
        <v>+</v>
      </c>
      <c r="BI505" s="2">
        <v>48.8</v>
      </c>
      <c r="BJ505" s="8" t="str">
        <f t="shared" si="126"/>
        <v>+</v>
      </c>
      <c r="BK505" s="2">
        <v>45.9</v>
      </c>
      <c r="BL505" s="8" t="str">
        <f t="shared" si="127"/>
        <v>+</v>
      </c>
      <c r="BM505" s="2"/>
      <c r="BN505" s="8" t="str">
        <f t="shared" si="128"/>
        <v>+</v>
      </c>
      <c r="BO505" s="2">
        <v>45.5</v>
      </c>
      <c r="BP505" s="8" t="str">
        <f t="shared" si="119"/>
        <v>+</v>
      </c>
      <c r="BQ505" s="2"/>
      <c r="BR505" s="8" t="str">
        <f t="shared" si="129"/>
        <v>+</v>
      </c>
      <c r="BS505" s="2">
        <v>53.8</v>
      </c>
      <c r="BT505" s="8" t="str">
        <f t="shared" si="130"/>
        <v>-</v>
      </c>
      <c r="BU505" s="2">
        <v>49.5</v>
      </c>
      <c r="BV505" s="8" t="str">
        <f t="shared" si="131"/>
        <v>+</v>
      </c>
    </row>
    <row r="506" spans="1:74" x14ac:dyDescent="0.25">
      <c r="A506" s="1"/>
      <c r="B506" s="1">
        <v>28307</v>
      </c>
      <c r="C506">
        <v>57.7</v>
      </c>
      <c r="D506" s="1">
        <v>28307</v>
      </c>
      <c r="E506">
        <v>36</v>
      </c>
      <c r="F506">
        <v>44</v>
      </c>
      <c r="G506">
        <v>20</v>
      </c>
      <c r="H506">
        <v>16</v>
      </c>
      <c r="I506">
        <v>58.9</v>
      </c>
      <c r="J506">
        <v>50.1</v>
      </c>
      <c r="L506">
        <v>42.8</v>
      </c>
      <c r="P506">
        <v>47.6</v>
      </c>
      <c r="T506">
        <v>55.2</v>
      </c>
      <c r="V506">
        <v>46.1</v>
      </c>
      <c r="AG506" s="1">
        <v>33573</v>
      </c>
      <c r="AH506">
        <v>417.08999599999999</v>
      </c>
      <c r="AI506" s="4">
        <f t="shared" si="118"/>
        <v>0.11158785482760009</v>
      </c>
      <c r="AJ506" s="4">
        <f t="shared" si="120"/>
        <v>0.26306703027355377</v>
      </c>
      <c r="AK506">
        <v>49.5</v>
      </c>
      <c r="AL506">
        <f t="shared" si="121"/>
        <v>41.3</v>
      </c>
      <c r="AZ506" s="3">
        <v>33543</v>
      </c>
      <c r="BA506" s="2">
        <v>53.1</v>
      </c>
      <c r="BB506" s="2" t="str">
        <f t="shared" si="122"/>
        <v>-</v>
      </c>
      <c r="BC506" s="2">
        <v>58</v>
      </c>
      <c r="BD506" s="8" t="str">
        <f t="shared" si="123"/>
        <v>-</v>
      </c>
      <c r="BE506" s="2">
        <v>60.7</v>
      </c>
      <c r="BF506" s="8" t="str">
        <f t="shared" si="124"/>
        <v>-</v>
      </c>
      <c r="BG506" s="2">
        <v>44.7</v>
      </c>
      <c r="BH506" s="8" t="str">
        <f t="shared" si="125"/>
        <v>-</v>
      </c>
      <c r="BI506" s="2">
        <v>50.2</v>
      </c>
      <c r="BJ506" s="8" t="str">
        <f t="shared" si="126"/>
        <v>+</v>
      </c>
      <c r="BK506" s="2">
        <v>40.5</v>
      </c>
      <c r="BL506" s="8" t="str">
        <f t="shared" si="127"/>
        <v>-</v>
      </c>
      <c r="BM506" s="2"/>
      <c r="BN506" s="8" t="str">
        <f t="shared" si="128"/>
        <v>+</v>
      </c>
      <c r="BO506" s="2">
        <v>50</v>
      </c>
      <c r="BP506" s="8" t="str">
        <f t="shared" si="119"/>
        <v>+</v>
      </c>
      <c r="BQ506" s="2"/>
      <c r="BR506" s="8" t="str">
        <f t="shared" si="129"/>
        <v>+</v>
      </c>
      <c r="BS506" s="2">
        <v>55.7</v>
      </c>
      <c r="BT506" s="8" t="str">
        <f t="shared" si="130"/>
        <v>+</v>
      </c>
      <c r="BU506" s="2">
        <v>48.4</v>
      </c>
      <c r="BV506" s="8" t="str">
        <f t="shared" si="131"/>
        <v>-</v>
      </c>
    </row>
    <row r="507" spans="1:74" x14ac:dyDescent="0.25">
      <c r="A507" s="1"/>
      <c r="B507" s="1">
        <v>28277</v>
      </c>
      <c r="C507">
        <v>56.8</v>
      </c>
      <c r="D507" s="1">
        <v>28277</v>
      </c>
      <c r="E507">
        <v>38</v>
      </c>
      <c r="F507">
        <v>41</v>
      </c>
      <c r="G507">
        <v>21</v>
      </c>
      <c r="H507">
        <v>17</v>
      </c>
      <c r="I507">
        <v>58.1</v>
      </c>
      <c r="J507">
        <v>49.4</v>
      </c>
      <c r="L507">
        <v>38.799999999999997</v>
      </c>
      <c r="P507">
        <v>48.9</v>
      </c>
      <c r="T507">
        <v>53.6</v>
      </c>
      <c r="V507">
        <v>47.6</v>
      </c>
      <c r="AG507" s="1">
        <v>33604</v>
      </c>
      <c r="AH507">
        <v>408.77999899999998</v>
      </c>
      <c r="AI507" s="4">
        <f t="shared" si="118"/>
        <v>-1.9923750460799857E-2</v>
      </c>
      <c r="AJ507" s="4">
        <f t="shared" si="120"/>
        <v>0.1885558320585316</v>
      </c>
      <c r="AK507">
        <v>46.8</v>
      </c>
      <c r="AL507">
        <f t="shared" si="121"/>
        <v>40.799999999999997</v>
      </c>
      <c r="AZ507" s="3">
        <v>33573</v>
      </c>
      <c r="BA507" s="2">
        <v>49.5</v>
      </c>
      <c r="BB507" s="2" t="str">
        <f t="shared" si="122"/>
        <v>-</v>
      </c>
      <c r="BC507" s="2">
        <v>53.5</v>
      </c>
      <c r="BD507" s="8" t="str">
        <f t="shared" si="123"/>
        <v>-</v>
      </c>
      <c r="BE507" s="2">
        <v>52.1</v>
      </c>
      <c r="BF507" s="8" t="str">
        <f t="shared" si="124"/>
        <v>-</v>
      </c>
      <c r="BG507" s="2">
        <v>43</v>
      </c>
      <c r="BH507" s="8" t="str">
        <f t="shared" si="125"/>
        <v>-</v>
      </c>
      <c r="BI507" s="2">
        <v>50.1</v>
      </c>
      <c r="BJ507" s="8" t="str">
        <f t="shared" si="126"/>
        <v>-</v>
      </c>
      <c r="BK507" s="2">
        <v>42.8</v>
      </c>
      <c r="BL507" s="8" t="str">
        <f t="shared" si="127"/>
        <v>+</v>
      </c>
      <c r="BM507" s="2"/>
      <c r="BN507" s="8" t="str">
        <f t="shared" si="128"/>
        <v>+</v>
      </c>
      <c r="BO507" s="2">
        <v>47.6</v>
      </c>
      <c r="BP507" s="8" t="str">
        <f t="shared" si="119"/>
        <v>-</v>
      </c>
      <c r="BQ507" s="2"/>
      <c r="BR507" s="8" t="str">
        <f t="shared" si="129"/>
        <v>+</v>
      </c>
      <c r="BS507" s="2">
        <v>55.2</v>
      </c>
      <c r="BT507" s="8" t="str">
        <f t="shared" si="130"/>
        <v>-</v>
      </c>
      <c r="BU507" s="2">
        <v>46.1</v>
      </c>
      <c r="BV507" s="8" t="str">
        <f t="shared" si="131"/>
        <v>-</v>
      </c>
    </row>
    <row r="508" spans="1:74" x14ac:dyDescent="0.25">
      <c r="A508" s="1"/>
      <c r="B508" s="1">
        <v>28246</v>
      </c>
      <c r="C508">
        <v>59.7</v>
      </c>
      <c r="D508" s="1">
        <v>28246</v>
      </c>
      <c r="E508">
        <v>50</v>
      </c>
      <c r="F508">
        <v>38</v>
      </c>
      <c r="G508">
        <v>12</v>
      </c>
      <c r="H508">
        <v>38</v>
      </c>
      <c r="I508">
        <v>64.5</v>
      </c>
      <c r="J508">
        <v>48.7</v>
      </c>
      <c r="L508">
        <v>44.1</v>
      </c>
      <c r="P508">
        <v>45.4</v>
      </c>
      <c r="T508">
        <v>51.9</v>
      </c>
      <c r="V508">
        <v>47</v>
      </c>
      <c r="AG508" s="1">
        <v>33635</v>
      </c>
      <c r="AH508">
        <v>412.70001200000002</v>
      </c>
      <c r="AI508" s="4">
        <f t="shared" si="118"/>
        <v>9.5895420754185199E-3</v>
      </c>
      <c r="AJ508" s="4">
        <f t="shared" si="120"/>
        <v>0.12430872620982091</v>
      </c>
      <c r="AK508">
        <v>47.3</v>
      </c>
      <c r="AL508">
        <f t="shared" si="121"/>
        <v>39.200000000000003</v>
      </c>
      <c r="AZ508" s="3">
        <v>33604</v>
      </c>
      <c r="BA508" s="2">
        <v>46.8</v>
      </c>
      <c r="BB508" s="2" t="str">
        <f t="shared" si="122"/>
        <v>-</v>
      </c>
      <c r="BC508" s="2">
        <v>49.5</v>
      </c>
      <c r="BD508" s="8" t="str">
        <f t="shared" si="123"/>
        <v>-</v>
      </c>
      <c r="BE508" s="2">
        <v>50.6</v>
      </c>
      <c r="BF508" s="8" t="str">
        <f t="shared" si="124"/>
        <v>-</v>
      </c>
      <c r="BG508" s="2">
        <v>39.799999999999997</v>
      </c>
      <c r="BH508" s="8" t="str">
        <f t="shared" si="125"/>
        <v>-</v>
      </c>
      <c r="BI508" s="2">
        <v>49.4</v>
      </c>
      <c r="BJ508" s="8" t="str">
        <f t="shared" si="126"/>
        <v>-</v>
      </c>
      <c r="BK508" s="2">
        <v>38.799999999999997</v>
      </c>
      <c r="BL508" s="8" t="str">
        <f t="shared" si="127"/>
        <v>-</v>
      </c>
      <c r="BM508" s="2"/>
      <c r="BN508" s="8" t="str">
        <f t="shared" si="128"/>
        <v>+</v>
      </c>
      <c r="BO508" s="2">
        <v>48.9</v>
      </c>
      <c r="BP508" s="8" t="str">
        <f t="shared" si="119"/>
        <v>+</v>
      </c>
      <c r="BQ508" s="2"/>
      <c r="BR508" s="8" t="str">
        <f t="shared" si="129"/>
        <v>+</v>
      </c>
      <c r="BS508" s="2">
        <v>53.6</v>
      </c>
      <c r="BT508" s="8" t="str">
        <f t="shared" si="130"/>
        <v>-</v>
      </c>
      <c r="BU508" s="2">
        <v>47.6</v>
      </c>
      <c r="BV508" s="8" t="str">
        <f t="shared" si="131"/>
        <v>+</v>
      </c>
    </row>
    <row r="509" spans="1:74" x14ac:dyDescent="0.25">
      <c r="A509" s="1"/>
      <c r="B509" s="1">
        <v>28216</v>
      </c>
      <c r="C509">
        <v>56.9</v>
      </c>
      <c r="D509" s="1">
        <v>28216</v>
      </c>
      <c r="E509">
        <v>44</v>
      </c>
      <c r="F509">
        <v>44</v>
      </c>
      <c r="G509">
        <v>12</v>
      </c>
      <c r="H509">
        <v>32</v>
      </c>
      <c r="I509">
        <v>60.3</v>
      </c>
      <c r="J509">
        <v>49.3</v>
      </c>
      <c r="L509">
        <v>44</v>
      </c>
      <c r="P509">
        <v>45.9</v>
      </c>
      <c r="T509">
        <v>54.7</v>
      </c>
      <c r="V509">
        <v>47.2</v>
      </c>
      <c r="AG509" s="1">
        <v>33664</v>
      </c>
      <c r="AH509">
        <v>403.69000199999999</v>
      </c>
      <c r="AI509" s="4">
        <f t="shared" si="118"/>
        <v>-2.1831862704186262E-2</v>
      </c>
      <c r="AJ509" s="4">
        <f t="shared" si="120"/>
        <v>7.5875488844209998E-2</v>
      </c>
      <c r="AK509">
        <v>52.7</v>
      </c>
      <c r="AL509">
        <f t="shared" si="121"/>
        <v>39.4</v>
      </c>
      <c r="AZ509" s="3">
        <v>33635</v>
      </c>
      <c r="BA509" s="2">
        <v>47.3</v>
      </c>
      <c r="BB509" s="2" t="str">
        <f t="shared" si="122"/>
        <v>+</v>
      </c>
      <c r="BC509" s="2">
        <v>49.6</v>
      </c>
      <c r="BD509" s="8" t="str">
        <f t="shared" si="123"/>
        <v>+</v>
      </c>
      <c r="BE509" s="2">
        <v>50.4</v>
      </c>
      <c r="BF509" s="8" t="str">
        <f t="shared" si="124"/>
        <v>-</v>
      </c>
      <c r="BG509" s="2">
        <v>40.6</v>
      </c>
      <c r="BH509" s="8" t="str">
        <f t="shared" si="125"/>
        <v>+</v>
      </c>
      <c r="BI509" s="2">
        <v>48.7</v>
      </c>
      <c r="BJ509" s="8" t="str">
        <f t="shared" si="126"/>
        <v>-</v>
      </c>
      <c r="BK509" s="2">
        <v>44.1</v>
      </c>
      <c r="BL509" s="8" t="str">
        <f t="shared" si="127"/>
        <v>+</v>
      </c>
      <c r="BM509" s="2"/>
      <c r="BN509" s="8" t="str">
        <f t="shared" si="128"/>
        <v>+</v>
      </c>
      <c r="BO509" s="2">
        <v>45.4</v>
      </c>
      <c r="BP509" s="8" t="str">
        <f t="shared" si="119"/>
        <v>-</v>
      </c>
      <c r="BQ509" s="2"/>
      <c r="BR509" s="8" t="str">
        <f t="shared" si="129"/>
        <v>+</v>
      </c>
      <c r="BS509" s="2">
        <v>51.9</v>
      </c>
      <c r="BT509" s="8" t="str">
        <f t="shared" si="130"/>
        <v>-</v>
      </c>
      <c r="BU509" s="2">
        <v>47</v>
      </c>
      <c r="BV509" s="8" t="str">
        <f t="shared" si="131"/>
        <v>-</v>
      </c>
    </row>
    <row r="510" spans="1:74" x14ac:dyDescent="0.25">
      <c r="A510" s="1"/>
      <c r="B510" s="1">
        <v>28185</v>
      </c>
      <c r="C510">
        <v>58.4</v>
      </c>
      <c r="D510" s="1">
        <v>28185</v>
      </c>
      <c r="E510">
        <v>47</v>
      </c>
      <c r="F510">
        <v>43</v>
      </c>
      <c r="G510">
        <v>10</v>
      </c>
      <c r="H510">
        <v>37</v>
      </c>
      <c r="I510">
        <v>63.5</v>
      </c>
      <c r="J510">
        <v>50.3</v>
      </c>
      <c r="L510">
        <v>44.3</v>
      </c>
      <c r="P510">
        <v>48.1</v>
      </c>
      <c r="T510">
        <v>54.7</v>
      </c>
      <c r="V510">
        <v>49.8</v>
      </c>
      <c r="AG510" s="1">
        <v>33695</v>
      </c>
      <c r="AH510">
        <v>414.95001200000002</v>
      </c>
      <c r="AI510" s="4">
        <f t="shared" si="118"/>
        <v>2.7892714568640772E-2</v>
      </c>
      <c r="AJ510" s="4">
        <f t="shared" si="120"/>
        <v>0.105531028992711</v>
      </c>
      <c r="AK510">
        <v>54.6</v>
      </c>
      <c r="AL510">
        <f t="shared" si="121"/>
        <v>40.700000000000003</v>
      </c>
      <c r="AZ510" s="3">
        <v>33664</v>
      </c>
      <c r="BA510" s="2">
        <v>52.7</v>
      </c>
      <c r="BB510" s="2" t="str">
        <f t="shared" si="122"/>
        <v>+</v>
      </c>
      <c r="BC510" s="2">
        <v>58.3</v>
      </c>
      <c r="BD510" s="8" t="str">
        <f t="shared" si="123"/>
        <v>+</v>
      </c>
      <c r="BE510" s="2">
        <v>58.7</v>
      </c>
      <c r="BF510" s="8" t="str">
        <f t="shared" si="124"/>
        <v>+</v>
      </c>
      <c r="BG510" s="2">
        <v>43.9</v>
      </c>
      <c r="BH510" s="8" t="str">
        <f t="shared" si="125"/>
        <v>+</v>
      </c>
      <c r="BI510" s="2">
        <v>49.3</v>
      </c>
      <c r="BJ510" s="8" t="str">
        <f t="shared" si="126"/>
        <v>+</v>
      </c>
      <c r="BK510" s="2">
        <v>44</v>
      </c>
      <c r="BL510" s="8" t="str">
        <f t="shared" si="127"/>
        <v>-</v>
      </c>
      <c r="BM510" s="2"/>
      <c r="BN510" s="8" t="str">
        <f t="shared" si="128"/>
        <v>+</v>
      </c>
      <c r="BO510" s="2">
        <v>45.9</v>
      </c>
      <c r="BP510" s="8" t="str">
        <f t="shared" si="119"/>
        <v>+</v>
      </c>
      <c r="BQ510" s="2"/>
      <c r="BR510" s="8" t="str">
        <f t="shared" si="129"/>
        <v>+</v>
      </c>
      <c r="BS510" s="2">
        <v>54.7</v>
      </c>
      <c r="BT510" s="8" t="str">
        <f t="shared" si="130"/>
        <v>+</v>
      </c>
      <c r="BU510" s="2">
        <v>47.2</v>
      </c>
      <c r="BV510" s="8" t="str">
        <f t="shared" si="131"/>
        <v>+</v>
      </c>
    </row>
    <row r="511" spans="1:74" x14ac:dyDescent="0.25">
      <c r="A511" s="1"/>
      <c r="B511" s="1">
        <v>28157</v>
      </c>
      <c r="C511">
        <v>55</v>
      </c>
      <c r="D511" s="1">
        <v>28157</v>
      </c>
      <c r="E511">
        <v>33</v>
      </c>
      <c r="F511">
        <v>49</v>
      </c>
      <c r="G511">
        <v>18</v>
      </c>
      <c r="H511">
        <v>15</v>
      </c>
      <c r="I511">
        <v>56.8</v>
      </c>
      <c r="J511">
        <v>47.4</v>
      </c>
      <c r="L511">
        <v>43.2</v>
      </c>
      <c r="P511">
        <v>51.1</v>
      </c>
      <c r="T511">
        <v>53.4</v>
      </c>
      <c r="V511">
        <v>52.1</v>
      </c>
      <c r="AG511" s="1">
        <v>33725</v>
      </c>
      <c r="AH511">
        <v>415.35000600000001</v>
      </c>
      <c r="AI511" s="4">
        <f t="shared" si="118"/>
        <v>9.6395707538861905E-4</v>
      </c>
      <c r="AJ511" s="4">
        <f t="shared" si="120"/>
        <v>6.5464484136773166E-2</v>
      </c>
      <c r="AK511">
        <v>52.6</v>
      </c>
      <c r="AL511">
        <f t="shared" si="121"/>
        <v>42.8</v>
      </c>
      <c r="AZ511" s="3">
        <v>33695</v>
      </c>
      <c r="BA511" s="2">
        <v>54.6</v>
      </c>
      <c r="BB511" s="2" t="str">
        <f t="shared" si="122"/>
        <v>+</v>
      </c>
      <c r="BC511" s="2">
        <v>63.3</v>
      </c>
      <c r="BD511" s="8" t="str">
        <f t="shared" si="123"/>
        <v>+</v>
      </c>
      <c r="BE511" s="2">
        <v>59.7</v>
      </c>
      <c r="BF511" s="8" t="str">
        <f t="shared" si="124"/>
        <v>+</v>
      </c>
      <c r="BG511" s="2">
        <v>43.7</v>
      </c>
      <c r="BH511" s="8" t="str">
        <f t="shared" si="125"/>
        <v>-</v>
      </c>
      <c r="BI511" s="2">
        <v>50.3</v>
      </c>
      <c r="BJ511" s="8" t="str">
        <f t="shared" si="126"/>
        <v>+</v>
      </c>
      <c r="BK511" s="2">
        <v>44.3</v>
      </c>
      <c r="BL511" s="8" t="str">
        <f t="shared" si="127"/>
        <v>+</v>
      </c>
      <c r="BM511" s="2"/>
      <c r="BN511" s="8" t="str">
        <f t="shared" si="128"/>
        <v>+</v>
      </c>
      <c r="BO511" s="2">
        <v>48.1</v>
      </c>
      <c r="BP511" s="8" t="str">
        <f t="shared" si="119"/>
        <v>+</v>
      </c>
      <c r="BQ511" s="2"/>
      <c r="BR511" s="8" t="str">
        <f t="shared" si="129"/>
        <v>+</v>
      </c>
      <c r="BS511" s="2">
        <v>54.7</v>
      </c>
      <c r="BT511" s="8" t="str">
        <f t="shared" si="130"/>
        <v>+</v>
      </c>
      <c r="BU511" s="2">
        <v>49.8</v>
      </c>
      <c r="BV511" s="8" t="str">
        <f t="shared" si="131"/>
        <v>+</v>
      </c>
    </row>
    <row r="512" spans="1:74" x14ac:dyDescent="0.25">
      <c r="A512" s="1"/>
      <c r="B512" s="1">
        <v>28126</v>
      </c>
      <c r="C512">
        <v>54.8</v>
      </c>
      <c r="D512" s="1">
        <v>28126</v>
      </c>
      <c r="E512">
        <v>27</v>
      </c>
      <c r="F512">
        <v>55</v>
      </c>
      <c r="G512">
        <v>18</v>
      </c>
      <c r="H512">
        <v>9</v>
      </c>
      <c r="I512">
        <v>57.2</v>
      </c>
      <c r="J512">
        <v>50</v>
      </c>
      <c r="L512">
        <v>47</v>
      </c>
      <c r="P512">
        <v>55</v>
      </c>
      <c r="T512">
        <v>56.2</v>
      </c>
      <c r="V512">
        <v>53.9</v>
      </c>
      <c r="AG512" s="1">
        <v>33756</v>
      </c>
      <c r="AH512">
        <v>408.14001500000001</v>
      </c>
      <c r="AI512" s="4">
        <f t="shared" si="118"/>
        <v>-1.7358832059340339E-2</v>
      </c>
      <c r="AJ512" s="4">
        <f t="shared" si="120"/>
        <v>9.9633609767931758E-2</v>
      </c>
      <c r="AK512">
        <v>55.7</v>
      </c>
      <c r="AL512">
        <f t="shared" si="121"/>
        <v>44.5</v>
      </c>
      <c r="AZ512" s="3">
        <v>33725</v>
      </c>
      <c r="BA512" s="2">
        <v>52.6</v>
      </c>
      <c r="BB512" s="2" t="str">
        <f t="shared" si="122"/>
        <v>-</v>
      </c>
      <c r="BC512" s="2">
        <v>59.1</v>
      </c>
      <c r="BD512" s="8" t="str">
        <f t="shared" si="123"/>
        <v>-</v>
      </c>
      <c r="BE512" s="2">
        <v>57.8</v>
      </c>
      <c r="BF512" s="8" t="str">
        <f t="shared" si="124"/>
        <v>-</v>
      </c>
      <c r="BG512" s="2">
        <v>45</v>
      </c>
      <c r="BH512" s="8" t="str">
        <f t="shared" si="125"/>
        <v>+</v>
      </c>
      <c r="BI512" s="2">
        <v>47.4</v>
      </c>
      <c r="BJ512" s="8" t="str">
        <f t="shared" si="126"/>
        <v>-</v>
      </c>
      <c r="BK512" s="2">
        <v>43.2</v>
      </c>
      <c r="BL512" s="8" t="str">
        <f t="shared" si="127"/>
        <v>-</v>
      </c>
      <c r="BM512" s="2"/>
      <c r="BN512" s="8" t="str">
        <f t="shared" si="128"/>
        <v>+</v>
      </c>
      <c r="BO512" s="2">
        <v>51.1</v>
      </c>
      <c r="BP512" s="8" t="str">
        <f t="shared" si="119"/>
        <v>+</v>
      </c>
      <c r="BQ512" s="2"/>
      <c r="BR512" s="8" t="str">
        <f t="shared" si="129"/>
        <v>+</v>
      </c>
      <c r="BS512" s="2">
        <v>53.4</v>
      </c>
      <c r="BT512" s="8" t="str">
        <f t="shared" si="130"/>
        <v>-</v>
      </c>
      <c r="BU512" s="2">
        <v>52.1</v>
      </c>
      <c r="BV512" s="8" t="str">
        <f t="shared" si="131"/>
        <v>+</v>
      </c>
    </row>
    <row r="513" spans="1:74" x14ac:dyDescent="0.25">
      <c r="A513" s="1"/>
      <c r="B513" s="1">
        <v>28095</v>
      </c>
      <c r="C513">
        <v>56.6</v>
      </c>
      <c r="D513" s="1">
        <v>28095</v>
      </c>
      <c r="E513">
        <v>26</v>
      </c>
      <c r="F513">
        <v>54</v>
      </c>
      <c r="G513">
        <v>20</v>
      </c>
      <c r="H513">
        <v>6</v>
      </c>
      <c r="I513">
        <v>58.9</v>
      </c>
      <c r="J513">
        <v>50.8</v>
      </c>
      <c r="L513">
        <v>43.1</v>
      </c>
      <c r="P513">
        <v>53.9</v>
      </c>
      <c r="T513">
        <v>53.1</v>
      </c>
      <c r="V513">
        <v>49.1</v>
      </c>
      <c r="AG513" s="1">
        <v>33786</v>
      </c>
      <c r="AH513">
        <v>424.209991</v>
      </c>
      <c r="AI513" s="4">
        <f t="shared" si="118"/>
        <v>3.9373684053008125E-2</v>
      </c>
      <c r="AJ513" s="4">
        <f t="shared" si="120"/>
        <v>9.3860377988501456E-2</v>
      </c>
      <c r="AK513">
        <v>53.6</v>
      </c>
      <c r="AL513">
        <f t="shared" si="121"/>
        <v>50.3</v>
      </c>
      <c r="AZ513" s="3">
        <v>33756</v>
      </c>
      <c r="BA513" s="2">
        <v>55.7</v>
      </c>
      <c r="BB513" s="2" t="str">
        <f t="shared" si="122"/>
        <v>+</v>
      </c>
      <c r="BC513" s="2">
        <v>60.9</v>
      </c>
      <c r="BD513" s="8" t="str">
        <f t="shared" si="123"/>
        <v>+</v>
      </c>
      <c r="BE513" s="2">
        <v>61.2</v>
      </c>
      <c r="BF513" s="8" t="str">
        <f t="shared" si="124"/>
        <v>+</v>
      </c>
      <c r="BG513" s="2">
        <v>49.5</v>
      </c>
      <c r="BH513" s="8" t="str">
        <f t="shared" si="125"/>
        <v>+</v>
      </c>
      <c r="BI513" s="2">
        <v>50</v>
      </c>
      <c r="BJ513" s="8" t="str">
        <f t="shared" si="126"/>
        <v>+</v>
      </c>
      <c r="BK513" s="2">
        <v>47</v>
      </c>
      <c r="BL513" s="8" t="str">
        <f t="shared" si="127"/>
        <v>+</v>
      </c>
      <c r="BM513" s="2"/>
      <c r="BN513" s="8" t="str">
        <f t="shared" si="128"/>
        <v>+</v>
      </c>
      <c r="BO513" s="2">
        <v>55</v>
      </c>
      <c r="BP513" s="8" t="str">
        <f t="shared" si="119"/>
        <v>+</v>
      </c>
      <c r="BQ513" s="2"/>
      <c r="BR513" s="8" t="str">
        <f t="shared" si="129"/>
        <v>+</v>
      </c>
      <c r="BS513" s="2">
        <v>56.2</v>
      </c>
      <c r="BT513" s="8" t="str">
        <f t="shared" si="130"/>
        <v>+</v>
      </c>
      <c r="BU513" s="2">
        <v>53.9</v>
      </c>
      <c r="BV513" s="8" t="str">
        <f t="shared" si="131"/>
        <v>+</v>
      </c>
    </row>
    <row r="514" spans="1:74" x14ac:dyDescent="0.25">
      <c r="A514" s="1"/>
      <c r="B514" s="1">
        <v>28065</v>
      </c>
      <c r="C514">
        <v>51.7</v>
      </c>
      <c r="D514" s="1">
        <v>28065</v>
      </c>
      <c r="E514">
        <v>24</v>
      </c>
      <c r="F514">
        <v>55</v>
      </c>
      <c r="G514">
        <v>21</v>
      </c>
      <c r="H514">
        <v>3</v>
      </c>
      <c r="I514">
        <v>55.7</v>
      </c>
      <c r="J514">
        <v>52.5</v>
      </c>
      <c r="L514">
        <v>46.9</v>
      </c>
      <c r="P514">
        <v>56.2</v>
      </c>
      <c r="T514">
        <v>55.2</v>
      </c>
      <c r="V514">
        <v>49.7</v>
      </c>
      <c r="AG514" s="1">
        <v>33817</v>
      </c>
      <c r="AH514">
        <v>414.02999899999998</v>
      </c>
      <c r="AI514" s="4">
        <f t="shared" si="118"/>
        <v>-2.3997530034600308E-2</v>
      </c>
      <c r="AJ514" s="4">
        <f t="shared" si="120"/>
        <v>4.7037418327546918E-2</v>
      </c>
      <c r="AK514">
        <v>53.9</v>
      </c>
      <c r="AL514">
        <f t="shared" si="121"/>
        <v>50.6</v>
      </c>
      <c r="AZ514" s="3">
        <v>33786</v>
      </c>
      <c r="BA514" s="2">
        <v>53.6</v>
      </c>
      <c r="BB514" s="2" t="str">
        <f t="shared" si="122"/>
        <v>-</v>
      </c>
      <c r="BC514" s="2">
        <v>59.8</v>
      </c>
      <c r="BD514" s="8" t="str">
        <f t="shared" si="123"/>
        <v>-</v>
      </c>
      <c r="BE514" s="2">
        <v>57.6</v>
      </c>
      <c r="BF514" s="8" t="str">
        <f t="shared" si="124"/>
        <v>-</v>
      </c>
      <c r="BG514" s="2">
        <v>46.6</v>
      </c>
      <c r="BH514" s="8" t="str">
        <f t="shared" si="125"/>
        <v>-</v>
      </c>
      <c r="BI514" s="2">
        <v>50.8</v>
      </c>
      <c r="BJ514" s="8" t="str">
        <f t="shared" si="126"/>
        <v>+</v>
      </c>
      <c r="BK514" s="2">
        <v>43.1</v>
      </c>
      <c r="BL514" s="8" t="str">
        <f t="shared" si="127"/>
        <v>-</v>
      </c>
      <c r="BM514" s="2"/>
      <c r="BN514" s="8" t="str">
        <f t="shared" si="128"/>
        <v>+</v>
      </c>
      <c r="BO514" s="2">
        <v>53.9</v>
      </c>
      <c r="BP514" s="8" t="str">
        <f t="shared" si="119"/>
        <v>-</v>
      </c>
      <c r="BQ514" s="2"/>
      <c r="BR514" s="8" t="str">
        <f t="shared" si="129"/>
        <v>+</v>
      </c>
      <c r="BS514" s="2">
        <v>53.1</v>
      </c>
      <c r="BT514" s="8" t="str">
        <f t="shared" si="130"/>
        <v>-</v>
      </c>
      <c r="BU514" s="2">
        <v>49.1</v>
      </c>
      <c r="BV514" s="8" t="str">
        <f t="shared" si="131"/>
        <v>-</v>
      </c>
    </row>
    <row r="515" spans="1:74" x14ac:dyDescent="0.25">
      <c r="A515" s="1"/>
      <c r="B515" s="1">
        <v>28034</v>
      </c>
      <c r="C515">
        <v>53.5</v>
      </c>
      <c r="D515" s="1">
        <v>28034</v>
      </c>
      <c r="E515">
        <v>27</v>
      </c>
      <c r="F515">
        <v>56</v>
      </c>
      <c r="G515">
        <v>17</v>
      </c>
      <c r="H515">
        <v>10</v>
      </c>
      <c r="I515">
        <v>57</v>
      </c>
      <c r="J515">
        <v>50.3</v>
      </c>
      <c r="L515">
        <v>45.8</v>
      </c>
      <c r="P515">
        <v>53.7</v>
      </c>
      <c r="T515">
        <v>53.3</v>
      </c>
      <c r="V515">
        <v>48.6</v>
      </c>
      <c r="AG515" s="1">
        <v>33848</v>
      </c>
      <c r="AH515">
        <v>417.79998799999998</v>
      </c>
      <c r="AI515" s="4">
        <f t="shared" si="118"/>
        <v>9.1055938195435202E-3</v>
      </c>
      <c r="AJ515" s="4">
        <f t="shared" si="120"/>
        <v>7.7192812246408948E-2</v>
      </c>
      <c r="AK515">
        <v>53.4</v>
      </c>
      <c r="AL515">
        <f t="shared" si="121"/>
        <v>52.9</v>
      </c>
      <c r="AZ515" s="3">
        <v>33817</v>
      </c>
      <c r="BA515" s="2">
        <v>53.9</v>
      </c>
      <c r="BB515" s="2" t="str">
        <f t="shared" si="122"/>
        <v>+</v>
      </c>
      <c r="BC515" s="2">
        <v>59.5</v>
      </c>
      <c r="BD515" s="8" t="str">
        <f t="shared" si="123"/>
        <v>-</v>
      </c>
      <c r="BE515" s="2">
        <v>57.4</v>
      </c>
      <c r="BF515" s="8" t="str">
        <f t="shared" si="124"/>
        <v>-</v>
      </c>
      <c r="BG515" s="2">
        <v>45.5</v>
      </c>
      <c r="BH515" s="8" t="str">
        <f t="shared" si="125"/>
        <v>-</v>
      </c>
      <c r="BI515" s="2">
        <v>52.5</v>
      </c>
      <c r="BJ515" s="8" t="str">
        <f t="shared" si="126"/>
        <v>+</v>
      </c>
      <c r="BK515" s="2">
        <v>46.9</v>
      </c>
      <c r="BL515" s="8" t="str">
        <f t="shared" si="127"/>
        <v>+</v>
      </c>
      <c r="BM515" s="2"/>
      <c r="BN515" s="8" t="str">
        <f t="shared" si="128"/>
        <v>+</v>
      </c>
      <c r="BO515" s="2">
        <v>56.2</v>
      </c>
      <c r="BP515" s="8" t="str">
        <f t="shared" si="119"/>
        <v>+</v>
      </c>
      <c r="BQ515" s="2"/>
      <c r="BR515" s="8" t="str">
        <f t="shared" si="129"/>
        <v>+</v>
      </c>
      <c r="BS515" s="2">
        <v>55.2</v>
      </c>
      <c r="BT515" s="8" t="str">
        <f t="shared" si="130"/>
        <v>+</v>
      </c>
      <c r="BU515" s="2">
        <v>49.7</v>
      </c>
      <c r="BV515" s="8" t="str">
        <f t="shared" si="131"/>
        <v>+</v>
      </c>
    </row>
    <row r="516" spans="1:74" x14ac:dyDescent="0.25">
      <c r="A516" s="1"/>
      <c r="B516" s="1">
        <v>28004</v>
      </c>
      <c r="C516">
        <v>53.6</v>
      </c>
      <c r="D516" s="1">
        <v>28004</v>
      </c>
      <c r="E516">
        <v>27</v>
      </c>
      <c r="F516">
        <v>56</v>
      </c>
      <c r="G516">
        <v>17</v>
      </c>
      <c r="H516">
        <v>10</v>
      </c>
      <c r="I516">
        <v>55.3</v>
      </c>
      <c r="J516">
        <v>51.2</v>
      </c>
      <c r="L516">
        <v>42.3</v>
      </c>
      <c r="P516">
        <v>51.6</v>
      </c>
      <c r="T516">
        <v>55.8</v>
      </c>
      <c r="V516">
        <v>46.7</v>
      </c>
      <c r="AG516" s="1">
        <v>33878</v>
      </c>
      <c r="AH516">
        <v>418.67999300000002</v>
      </c>
      <c r="AI516" s="4">
        <f t="shared" si="118"/>
        <v>2.1062829709799793E-3</v>
      </c>
      <c r="AJ516" s="4">
        <f t="shared" si="120"/>
        <v>6.6836489229104692E-2</v>
      </c>
      <c r="AK516">
        <v>49.7</v>
      </c>
      <c r="AL516">
        <f t="shared" si="121"/>
        <v>54.9</v>
      </c>
      <c r="AZ516" s="3">
        <v>33848</v>
      </c>
      <c r="BA516" s="2">
        <v>53.4</v>
      </c>
      <c r="BB516" s="2" t="str">
        <f t="shared" si="122"/>
        <v>-</v>
      </c>
      <c r="BC516" s="2">
        <v>58.8</v>
      </c>
      <c r="BD516" s="8" t="str">
        <f t="shared" si="123"/>
        <v>-</v>
      </c>
      <c r="BE516" s="2">
        <v>56.8</v>
      </c>
      <c r="BF516" s="8" t="str">
        <f t="shared" si="124"/>
        <v>-</v>
      </c>
      <c r="BG516" s="2">
        <v>47.3</v>
      </c>
      <c r="BH516" s="8" t="str">
        <f t="shared" si="125"/>
        <v>+</v>
      </c>
      <c r="BI516" s="2">
        <v>50.3</v>
      </c>
      <c r="BJ516" s="8" t="str">
        <f t="shared" si="126"/>
        <v>-</v>
      </c>
      <c r="BK516" s="2">
        <v>45.8</v>
      </c>
      <c r="BL516" s="8" t="str">
        <f t="shared" si="127"/>
        <v>-</v>
      </c>
      <c r="BM516" s="2"/>
      <c r="BN516" s="8" t="str">
        <f t="shared" si="128"/>
        <v>+</v>
      </c>
      <c r="BO516" s="2">
        <v>53.7</v>
      </c>
      <c r="BP516" s="8" t="str">
        <f t="shared" si="119"/>
        <v>-</v>
      </c>
      <c r="BQ516" s="2"/>
      <c r="BR516" s="8" t="str">
        <f t="shared" si="129"/>
        <v>+</v>
      </c>
      <c r="BS516" s="2">
        <v>53.3</v>
      </c>
      <c r="BT516" s="8" t="str">
        <f t="shared" si="130"/>
        <v>-</v>
      </c>
      <c r="BU516" s="2">
        <v>48.6</v>
      </c>
      <c r="BV516" s="8" t="str">
        <f t="shared" si="131"/>
        <v>-</v>
      </c>
    </row>
    <row r="517" spans="1:74" x14ac:dyDescent="0.25">
      <c r="A517" s="1"/>
      <c r="B517" s="1">
        <v>27973</v>
      </c>
      <c r="C517">
        <v>54.5</v>
      </c>
      <c r="D517" s="1">
        <v>27973</v>
      </c>
      <c r="E517">
        <v>30</v>
      </c>
      <c r="F517">
        <v>54</v>
      </c>
      <c r="G517">
        <v>16</v>
      </c>
      <c r="H517">
        <v>14</v>
      </c>
      <c r="I517">
        <v>57.7</v>
      </c>
      <c r="J517">
        <v>48.6</v>
      </c>
      <c r="L517">
        <v>42.4</v>
      </c>
      <c r="P517">
        <v>46.4</v>
      </c>
      <c r="T517">
        <v>53.8</v>
      </c>
      <c r="V517">
        <v>47.7</v>
      </c>
      <c r="AG517" s="1">
        <v>33909</v>
      </c>
      <c r="AH517">
        <v>431.35000600000001</v>
      </c>
      <c r="AI517" s="4">
        <f t="shared" ref="AI517:AI580" si="132">(AH517-AH516)/AH516</f>
        <v>3.0261806658623838E-2</v>
      </c>
      <c r="AJ517" s="4">
        <f t="shared" si="120"/>
        <v>0.14959225214649466</v>
      </c>
      <c r="AK517">
        <v>50.3</v>
      </c>
      <c r="AL517">
        <f t="shared" si="121"/>
        <v>53.1</v>
      </c>
      <c r="AZ517" s="3">
        <v>33878</v>
      </c>
      <c r="BA517" s="2">
        <v>49.7</v>
      </c>
      <c r="BB517" s="2" t="str">
        <f t="shared" si="122"/>
        <v>-</v>
      </c>
      <c r="BC517" s="2">
        <v>51.1</v>
      </c>
      <c r="BD517" s="8" t="str">
        <f t="shared" si="123"/>
        <v>-</v>
      </c>
      <c r="BE517" s="2">
        <v>53.9</v>
      </c>
      <c r="BF517" s="8" t="str">
        <f t="shared" si="124"/>
        <v>-</v>
      </c>
      <c r="BG517" s="2">
        <v>45.1</v>
      </c>
      <c r="BH517" s="8" t="str">
        <f t="shared" si="125"/>
        <v>-</v>
      </c>
      <c r="BI517" s="2">
        <v>51.2</v>
      </c>
      <c r="BJ517" s="8" t="str">
        <f t="shared" si="126"/>
        <v>+</v>
      </c>
      <c r="BK517" s="2">
        <v>42.3</v>
      </c>
      <c r="BL517" s="8" t="str">
        <f t="shared" si="127"/>
        <v>-</v>
      </c>
      <c r="BM517" s="2"/>
      <c r="BN517" s="8" t="str">
        <f t="shared" si="128"/>
        <v>+</v>
      </c>
      <c r="BO517" s="2">
        <v>51.6</v>
      </c>
      <c r="BP517" s="8" t="str">
        <f t="shared" si="119"/>
        <v>-</v>
      </c>
      <c r="BQ517" s="2"/>
      <c r="BR517" s="8" t="str">
        <f t="shared" si="129"/>
        <v>+</v>
      </c>
      <c r="BS517" s="2">
        <v>55.8</v>
      </c>
      <c r="BT517" s="8" t="str">
        <f t="shared" si="130"/>
        <v>+</v>
      </c>
      <c r="BU517" s="2">
        <v>46.7</v>
      </c>
      <c r="BV517" s="8" t="str">
        <f t="shared" si="131"/>
        <v>-</v>
      </c>
    </row>
    <row r="518" spans="1:74" x14ac:dyDescent="0.25">
      <c r="A518" s="1"/>
      <c r="B518" s="1">
        <v>27942</v>
      </c>
      <c r="C518">
        <v>55.9</v>
      </c>
      <c r="D518" s="1">
        <v>27942</v>
      </c>
      <c r="E518">
        <v>31</v>
      </c>
      <c r="F518">
        <v>55</v>
      </c>
      <c r="G518">
        <v>14</v>
      </c>
      <c r="H518">
        <v>17</v>
      </c>
      <c r="I518">
        <v>58</v>
      </c>
      <c r="J518">
        <v>51.3</v>
      </c>
      <c r="L518">
        <v>42.1</v>
      </c>
      <c r="P518">
        <v>42.1</v>
      </c>
      <c r="T518">
        <v>52.9</v>
      </c>
      <c r="V518">
        <v>48</v>
      </c>
      <c r="AG518" s="1">
        <v>33939</v>
      </c>
      <c r="AH518">
        <v>435.709991</v>
      </c>
      <c r="AI518" s="4">
        <f t="shared" si="132"/>
        <v>1.0107766174460178E-2</v>
      </c>
      <c r="AJ518" s="4">
        <f t="shared" si="120"/>
        <v>4.4642631514950119E-2</v>
      </c>
      <c r="AK518">
        <v>53.6</v>
      </c>
      <c r="AL518">
        <f t="shared" si="121"/>
        <v>49.5</v>
      </c>
      <c r="AZ518" s="3">
        <v>33909</v>
      </c>
      <c r="BA518" s="2">
        <v>50.3</v>
      </c>
      <c r="BB518" s="2" t="str">
        <f t="shared" si="122"/>
        <v>+</v>
      </c>
      <c r="BC518" s="2">
        <v>53.8</v>
      </c>
      <c r="BD518" s="8" t="str">
        <f t="shared" si="123"/>
        <v>+</v>
      </c>
      <c r="BE518" s="2">
        <v>54.7</v>
      </c>
      <c r="BF518" s="8" t="str">
        <f t="shared" si="124"/>
        <v>+</v>
      </c>
      <c r="BG518" s="2">
        <v>44.7</v>
      </c>
      <c r="BH518" s="8" t="str">
        <f t="shared" si="125"/>
        <v>-</v>
      </c>
      <c r="BI518" s="2">
        <v>48.6</v>
      </c>
      <c r="BJ518" s="8" t="str">
        <f t="shared" si="126"/>
        <v>-</v>
      </c>
      <c r="BK518" s="2">
        <v>42.4</v>
      </c>
      <c r="BL518" s="8" t="str">
        <f t="shared" si="127"/>
        <v>+</v>
      </c>
      <c r="BM518" s="2"/>
      <c r="BN518" s="8" t="str">
        <f t="shared" si="128"/>
        <v>+</v>
      </c>
      <c r="BO518" s="2">
        <v>46.4</v>
      </c>
      <c r="BP518" s="8" t="str">
        <f t="shared" si="119"/>
        <v>-</v>
      </c>
      <c r="BQ518" s="2"/>
      <c r="BR518" s="8" t="str">
        <f t="shared" si="129"/>
        <v>+</v>
      </c>
      <c r="BS518" s="2">
        <v>53.8</v>
      </c>
      <c r="BT518" s="8" t="str">
        <f t="shared" si="130"/>
        <v>-</v>
      </c>
      <c r="BU518" s="2">
        <v>47.7</v>
      </c>
      <c r="BV518" s="8" t="str">
        <f t="shared" si="131"/>
        <v>+</v>
      </c>
    </row>
    <row r="519" spans="1:74" x14ac:dyDescent="0.25">
      <c r="A519" s="1"/>
      <c r="B519" s="1">
        <v>27912</v>
      </c>
      <c r="C519">
        <v>58.2</v>
      </c>
      <c r="D519" s="1">
        <v>27912</v>
      </c>
      <c r="E519">
        <v>39</v>
      </c>
      <c r="F519">
        <v>46</v>
      </c>
      <c r="G519">
        <v>15</v>
      </c>
      <c r="H519">
        <v>24</v>
      </c>
      <c r="I519">
        <v>60.6</v>
      </c>
      <c r="J519">
        <v>51.5</v>
      </c>
      <c r="L519">
        <v>45</v>
      </c>
      <c r="P519">
        <v>48</v>
      </c>
      <c r="T519">
        <v>53.1</v>
      </c>
      <c r="V519">
        <v>51.4</v>
      </c>
      <c r="AG519" s="1">
        <v>33970</v>
      </c>
      <c r="AH519">
        <v>438.77999899999998</v>
      </c>
      <c r="AI519" s="4">
        <f t="shared" si="132"/>
        <v>7.0459894503543136E-3</v>
      </c>
      <c r="AJ519" s="4">
        <f t="shared" si="120"/>
        <v>7.338910923574811E-2</v>
      </c>
      <c r="AK519">
        <v>54.2</v>
      </c>
      <c r="AL519">
        <f t="shared" si="121"/>
        <v>46.8</v>
      </c>
      <c r="AZ519" s="3">
        <v>33939</v>
      </c>
      <c r="BA519" s="2">
        <v>53.6</v>
      </c>
      <c r="BB519" s="2" t="str">
        <f t="shared" si="122"/>
        <v>+</v>
      </c>
      <c r="BC519" s="2">
        <v>58.8</v>
      </c>
      <c r="BD519" s="8" t="str">
        <f t="shared" si="123"/>
        <v>+</v>
      </c>
      <c r="BE519" s="2">
        <v>58.6</v>
      </c>
      <c r="BF519" s="8" t="str">
        <f t="shared" si="124"/>
        <v>+</v>
      </c>
      <c r="BG519" s="2">
        <v>47.1</v>
      </c>
      <c r="BH519" s="8" t="str">
        <f t="shared" si="125"/>
        <v>+</v>
      </c>
      <c r="BI519" s="2">
        <v>51.3</v>
      </c>
      <c r="BJ519" s="8" t="str">
        <f t="shared" si="126"/>
        <v>+</v>
      </c>
      <c r="BK519" s="2">
        <v>42.1</v>
      </c>
      <c r="BL519" s="8" t="str">
        <f t="shared" si="127"/>
        <v>-</v>
      </c>
      <c r="BM519" s="2"/>
      <c r="BN519" s="8" t="str">
        <f t="shared" si="128"/>
        <v>+</v>
      </c>
      <c r="BO519" s="2">
        <v>42.1</v>
      </c>
      <c r="BP519" s="8" t="str">
        <f t="shared" ref="BP519:BP582" si="133">IF(OR(BO519&gt;BO518,BO519=BO518),"+","-")</f>
        <v>-</v>
      </c>
      <c r="BQ519" s="2"/>
      <c r="BR519" s="8" t="str">
        <f t="shared" si="129"/>
        <v>+</v>
      </c>
      <c r="BS519" s="2">
        <v>52.9</v>
      </c>
      <c r="BT519" s="8" t="str">
        <f t="shared" si="130"/>
        <v>-</v>
      </c>
      <c r="BU519" s="2">
        <v>48</v>
      </c>
      <c r="BV519" s="8" t="str">
        <f t="shared" si="131"/>
        <v>+</v>
      </c>
    </row>
    <row r="520" spans="1:74" x14ac:dyDescent="0.25">
      <c r="A520" s="1"/>
      <c r="B520" s="1">
        <v>27881</v>
      </c>
      <c r="C520">
        <v>58.8</v>
      </c>
      <c r="D520" s="1">
        <v>27881</v>
      </c>
      <c r="E520">
        <v>45</v>
      </c>
      <c r="F520">
        <v>44</v>
      </c>
      <c r="G520">
        <v>11</v>
      </c>
      <c r="H520">
        <v>34</v>
      </c>
      <c r="I520">
        <v>62.3</v>
      </c>
      <c r="J520">
        <v>52.3</v>
      </c>
      <c r="L520">
        <v>43.3</v>
      </c>
      <c r="P520">
        <v>49.8</v>
      </c>
      <c r="R520">
        <v>56.5</v>
      </c>
      <c r="T520">
        <v>53.4</v>
      </c>
      <c r="V520">
        <v>49.4</v>
      </c>
      <c r="AG520" s="1">
        <v>34001</v>
      </c>
      <c r="AH520">
        <v>443.38000499999998</v>
      </c>
      <c r="AI520" s="4">
        <f t="shared" si="132"/>
        <v>1.0483627354217684E-2</v>
      </c>
      <c r="AJ520" s="4">
        <f t="shared" si="120"/>
        <v>7.4339694954988197E-2</v>
      </c>
      <c r="AK520">
        <v>55.8</v>
      </c>
      <c r="AL520">
        <f t="shared" si="121"/>
        <v>47.3</v>
      </c>
      <c r="AZ520" s="3">
        <v>33970</v>
      </c>
      <c r="BA520" s="2">
        <v>54.2</v>
      </c>
      <c r="BB520" s="2" t="str">
        <f t="shared" si="122"/>
        <v>+</v>
      </c>
      <c r="BC520" s="2">
        <v>61</v>
      </c>
      <c r="BD520" s="8" t="str">
        <f t="shared" si="123"/>
        <v>+</v>
      </c>
      <c r="BE520" s="2">
        <v>57.9</v>
      </c>
      <c r="BF520" s="8" t="str">
        <f t="shared" si="124"/>
        <v>-</v>
      </c>
      <c r="BG520" s="2">
        <v>45.9</v>
      </c>
      <c r="BH520" s="8" t="str">
        <f t="shared" si="125"/>
        <v>-</v>
      </c>
      <c r="BI520" s="2">
        <v>51.5</v>
      </c>
      <c r="BJ520" s="8" t="str">
        <f t="shared" si="126"/>
        <v>+</v>
      </c>
      <c r="BK520" s="2">
        <v>45</v>
      </c>
      <c r="BL520" s="8" t="str">
        <f t="shared" si="127"/>
        <v>+</v>
      </c>
      <c r="BM520" s="2"/>
      <c r="BN520" s="8" t="str">
        <f t="shared" si="128"/>
        <v>+</v>
      </c>
      <c r="BO520" s="2">
        <v>48</v>
      </c>
      <c r="BP520" s="8" t="str">
        <f t="shared" si="133"/>
        <v>+</v>
      </c>
      <c r="BQ520" s="2"/>
      <c r="BR520" s="8" t="str">
        <f t="shared" si="129"/>
        <v>+</v>
      </c>
      <c r="BS520" s="2">
        <v>53.1</v>
      </c>
      <c r="BT520" s="8" t="str">
        <f t="shared" si="130"/>
        <v>+</v>
      </c>
      <c r="BU520" s="2">
        <v>51.4</v>
      </c>
      <c r="BV520" s="8" t="str">
        <f t="shared" si="131"/>
        <v>+</v>
      </c>
    </row>
    <row r="521" spans="1:74" x14ac:dyDescent="0.25">
      <c r="A521" s="1"/>
      <c r="B521" s="1">
        <v>27851</v>
      </c>
      <c r="C521">
        <v>60.6</v>
      </c>
      <c r="D521" s="1">
        <v>27851</v>
      </c>
      <c r="E521">
        <v>52</v>
      </c>
      <c r="F521">
        <v>41</v>
      </c>
      <c r="G521">
        <v>7</v>
      </c>
      <c r="H521">
        <v>45</v>
      </c>
      <c r="I521">
        <v>65.2</v>
      </c>
      <c r="J521">
        <v>51.7</v>
      </c>
      <c r="L521">
        <v>42.6</v>
      </c>
      <c r="P521">
        <v>53.9</v>
      </c>
      <c r="R521">
        <v>56</v>
      </c>
      <c r="T521">
        <v>53.2</v>
      </c>
      <c r="V521">
        <v>49.5</v>
      </c>
      <c r="AG521" s="1">
        <v>34029</v>
      </c>
      <c r="AH521">
        <v>451.67001299999998</v>
      </c>
      <c r="AI521" s="4">
        <f t="shared" si="132"/>
        <v>1.869729781792934E-2</v>
      </c>
      <c r="AJ521" s="4">
        <f t="shared" si="120"/>
        <v>0.11885360242337632</v>
      </c>
      <c r="AK521">
        <v>55.2</v>
      </c>
      <c r="AL521">
        <f t="shared" si="121"/>
        <v>52.7</v>
      </c>
      <c r="AZ521" s="3">
        <v>34001</v>
      </c>
      <c r="BA521" s="2">
        <v>55.8</v>
      </c>
      <c r="BB521" s="2" t="str">
        <f t="shared" si="122"/>
        <v>+</v>
      </c>
      <c r="BC521" s="2">
        <v>63</v>
      </c>
      <c r="BD521" s="8" t="str">
        <f t="shared" si="123"/>
        <v>+</v>
      </c>
      <c r="BE521" s="2">
        <v>61.5</v>
      </c>
      <c r="BF521" s="8" t="str">
        <f t="shared" si="124"/>
        <v>+</v>
      </c>
      <c r="BG521" s="2">
        <v>46.9</v>
      </c>
      <c r="BH521" s="8" t="str">
        <f t="shared" si="125"/>
        <v>+</v>
      </c>
      <c r="BI521" s="2">
        <v>52.3</v>
      </c>
      <c r="BJ521" s="8" t="str">
        <f t="shared" si="126"/>
        <v>+</v>
      </c>
      <c r="BK521" s="2">
        <v>43.3</v>
      </c>
      <c r="BL521" s="8" t="str">
        <f t="shared" si="127"/>
        <v>-</v>
      </c>
      <c r="BM521" s="2"/>
      <c r="BN521" s="8" t="str">
        <f t="shared" si="128"/>
        <v>+</v>
      </c>
      <c r="BO521" s="2">
        <v>49.8</v>
      </c>
      <c r="BP521" s="8" t="str">
        <f t="shared" si="133"/>
        <v>+</v>
      </c>
      <c r="BQ521" s="2">
        <v>56.5</v>
      </c>
      <c r="BR521" s="8" t="str">
        <f t="shared" si="129"/>
        <v>+</v>
      </c>
      <c r="BS521" s="2">
        <v>53.4</v>
      </c>
      <c r="BT521" s="8" t="str">
        <f t="shared" si="130"/>
        <v>+</v>
      </c>
      <c r="BU521" s="2">
        <v>49.4</v>
      </c>
      <c r="BV521" s="8" t="str">
        <f t="shared" si="131"/>
        <v>-</v>
      </c>
    </row>
    <row r="522" spans="1:74" x14ac:dyDescent="0.25">
      <c r="A522" s="1"/>
      <c r="B522" s="1">
        <v>27820</v>
      </c>
      <c r="C522">
        <v>58.4</v>
      </c>
      <c r="D522" s="1">
        <v>27820</v>
      </c>
      <c r="E522">
        <v>46</v>
      </c>
      <c r="F522">
        <v>40</v>
      </c>
      <c r="G522">
        <v>14</v>
      </c>
      <c r="H522">
        <v>32</v>
      </c>
      <c r="I522">
        <v>61.6</v>
      </c>
      <c r="J522">
        <v>52.7</v>
      </c>
      <c r="L522">
        <v>45.6</v>
      </c>
      <c r="P522">
        <v>53.6</v>
      </c>
      <c r="R522">
        <v>54.5</v>
      </c>
      <c r="T522">
        <v>52.3</v>
      </c>
      <c r="V522">
        <v>49.4</v>
      </c>
      <c r="AG522" s="1">
        <v>34060</v>
      </c>
      <c r="AH522">
        <v>440.19000199999999</v>
      </c>
      <c r="AI522" s="4">
        <f t="shared" si="132"/>
        <v>-2.541681021449611E-2</v>
      </c>
      <c r="AJ522" s="4">
        <f t="shared" si="120"/>
        <v>6.0826579756792433E-2</v>
      </c>
      <c r="AK522">
        <v>53.5</v>
      </c>
      <c r="AL522">
        <f t="shared" si="121"/>
        <v>54.6</v>
      </c>
      <c r="AZ522" s="3">
        <v>34029</v>
      </c>
      <c r="BA522" s="2">
        <v>55.2</v>
      </c>
      <c r="BB522" s="2" t="str">
        <f t="shared" si="122"/>
        <v>-</v>
      </c>
      <c r="BC522" s="2">
        <v>59.7</v>
      </c>
      <c r="BD522" s="8" t="str">
        <f t="shared" si="123"/>
        <v>-</v>
      </c>
      <c r="BE522" s="2">
        <v>63.5</v>
      </c>
      <c r="BF522" s="8" t="str">
        <f t="shared" si="124"/>
        <v>+</v>
      </c>
      <c r="BG522" s="2">
        <v>47</v>
      </c>
      <c r="BH522" s="8" t="str">
        <f t="shared" si="125"/>
        <v>+</v>
      </c>
      <c r="BI522" s="2">
        <v>51.7</v>
      </c>
      <c r="BJ522" s="8" t="str">
        <f t="shared" si="126"/>
        <v>-</v>
      </c>
      <c r="BK522" s="2">
        <v>42.6</v>
      </c>
      <c r="BL522" s="8" t="str">
        <f t="shared" si="127"/>
        <v>-</v>
      </c>
      <c r="BM522" s="2"/>
      <c r="BN522" s="8" t="str">
        <f t="shared" si="128"/>
        <v>+</v>
      </c>
      <c r="BO522" s="2">
        <v>53.9</v>
      </c>
      <c r="BP522" s="8" t="str">
        <f t="shared" si="133"/>
        <v>+</v>
      </c>
      <c r="BQ522" s="2">
        <v>56</v>
      </c>
      <c r="BR522" s="8" t="str">
        <f t="shared" si="129"/>
        <v>-</v>
      </c>
      <c r="BS522" s="2">
        <v>53.2</v>
      </c>
      <c r="BT522" s="8" t="str">
        <f t="shared" si="130"/>
        <v>-</v>
      </c>
      <c r="BU522" s="2">
        <v>49.5</v>
      </c>
      <c r="BV522" s="8" t="str">
        <f t="shared" si="131"/>
        <v>+</v>
      </c>
    </row>
    <row r="523" spans="1:74" x14ac:dyDescent="0.25">
      <c r="A523" s="1"/>
      <c r="B523" s="1">
        <v>27791</v>
      </c>
      <c r="C523">
        <v>61.5</v>
      </c>
      <c r="D523" s="1">
        <v>27791</v>
      </c>
      <c r="E523">
        <v>47</v>
      </c>
      <c r="F523">
        <v>44</v>
      </c>
      <c r="G523">
        <v>9</v>
      </c>
      <c r="H523">
        <v>38</v>
      </c>
      <c r="I523">
        <v>68.7</v>
      </c>
      <c r="J523">
        <v>52.8</v>
      </c>
      <c r="L523">
        <v>44.7</v>
      </c>
      <c r="P523">
        <v>54.6</v>
      </c>
      <c r="R523">
        <v>51</v>
      </c>
      <c r="T523">
        <v>53.5</v>
      </c>
      <c r="V523">
        <v>50.1</v>
      </c>
      <c r="AG523" s="1">
        <v>34090</v>
      </c>
      <c r="AH523">
        <v>450.19000199999999</v>
      </c>
      <c r="AI523" s="4">
        <f t="shared" si="132"/>
        <v>2.2717462810525169E-2</v>
      </c>
      <c r="AJ523" s="4">
        <f t="shared" si="120"/>
        <v>8.3881053320605914E-2</v>
      </c>
      <c r="AK523">
        <v>50.2</v>
      </c>
      <c r="AL523">
        <f t="shared" si="121"/>
        <v>52.6</v>
      </c>
      <c r="AZ523" s="3">
        <v>34060</v>
      </c>
      <c r="BA523" s="2">
        <v>53.5</v>
      </c>
      <c r="BB523" s="2" t="str">
        <f t="shared" si="122"/>
        <v>-</v>
      </c>
      <c r="BC523" s="2">
        <v>58.1</v>
      </c>
      <c r="BD523" s="8" t="str">
        <f t="shared" si="123"/>
        <v>-</v>
      </c>
      <c r="BE523" s="2">
        <v>56.7</v>
      </c>
      <c r="BF523" s="8" t="str">
        <f t="shared" si="124"/>
        <v>-</v>
      </c>
      <c r="BG523" s="2">
        <v>47.1</v>
      </c>
      <c r="BH523" s="8" t="str">
        <f t="shared" si="125"/>
        <v>+</v>
      </c>
      <c r="BI523" s="2">
        <v>52.7</v>
      </c>
      <c r="BJ523" s="8" t="str">
        <f t="shared" si="126"/>
        <v>+</v>
      </c>
      <c r="BK523" s="2">
        <v>45.6</v>
      </c>
      <c r="BL523" s="8" t="str">
        <f t="shared" si="127"/>
        <v>+</v>
      </c>
      <c r="BM523" s="2"/>
      <c r="BN523" s="8" t="str">
        <f t="shared" si="128"/>
        <v>+</v>
      </c>
      <c r="BO523" s="2">
        <v>53.6</v>
      </c>
      <c r="BP523" s="8" t="str">
        <f t="shared" si="133"/>
        <v>-</v>
      </c>
      <c r="BQ523" s="2">
        <v>54.5</v>
      </c>
      <c r="BR523" s="8" t="str">
        <f t="shared" si="129"/>
        <v>-</v>
      </c>
      <c r="BS523" s="2">
        <v>52.3</v>
      </c>
      <c r="BT523" s="8" t="str">
        <f t="shared" si="130"/>
        <v>-</v>
      </c>
      <c r="BU523" s="2">
        <v>49.4</v>
      </c>
      <c r="BV523" s="8" t="str">
        <f t="shared" si="131"/>
        <v>-</v>
      </c>
    </row>
    <row r="524" spans="1:74" x14ac:dyDescent="0.25">
      <c r="A524" s="1"/>
      <c r="B524" s="1">
        <v>27760</v>
      </c>
      <c r="C524">
        <v>58.8</v>
      </c>
      <c r="D524" s="1">
        <v>27760</v>
      </c>
      <c r="E524">
        <v>37</v>
      </c>
      <c r="F524">
        <v>45</v>
      </c>
      <c r="G524">
        <v>18</v>
      </c>
      <c r="H524">
        <v>19</v>
      </c>
      <c r="I524">
        <v>63.8</v>
      </c>
      <c r="J524">
        <v>51.5</v>
      </c>
      <c r="L524">
        <v>44.8</v>
      </c>
      <c r="P524">
        <v>50.4</v>
      </c>
      <c r="R524">
        <v>51.5</v>
      </c>
      <c r="T524">
        <v>54.2</v>
      </c>
      <c r="V524">
        <v>47.4</v>
      </c>
      <c r="AG524" s="1">
        <v>34121</v>
      </c>
      <c r="AH524">
        <v>450.52999899999998</v>
      </c>
      <c r="AI524" s="4">
        <f t="shared" si="132"/>
        <v>7.5523001063889142E-4</v>
      </c>
      <c r="AJ524" s="4">
        <f t="shared" si="120"/>
        <v>0.10386137708158796</v>
      </c>
      <c r="AK524">
        <v>51.2</v>
      </c>
      <c r="AL524">
        <f t="shared" si="121"/>
        <v>55.7</v>
      </c>
      <c r="AZ524" s="3">
        <v>34090</v>
      </c>
      <c r="BA524" s="2">
        <v>50.2</v>
      </c>
      <c r="BB524" s="2" t="str">
        <f t="shared" si="122"/>
        <v>-</v>
      </c>
      <c r="BC524" s="2">
        <v>53</v>
      </c>
      <c r="BD524" s="8" t="str">
        <f t="shared" si="123"/>
        <v>-</v>
      </c>
      <c r="BE524" s="2">
        <v>51.6</v>
      </c>
      <c r="BF524" s="8" t="str">
        <f t="shared" si="124"/>
        <v>-</v>
      </c>
      <c r="BG524" s="2">
        <v>44.8</v>
      </c>
      <c r="BH524" s="8" t="str">
        <f t="shared" si="125"/>
        <v>-</v>
      </c>
      <c r="BI524" s="2">
        <v>52.8</v>
      </c>
      <c r="BJ524" s="8" t="str">
        <f t="shared" si="126"/>
        <v>+</v>
      </c>
      <c r="BK524" s="2">
        <v>44.7</v>
      </c>
      <c r="BL524" s="8" t="str">
        <f t="shared" si="127"/>
        <v>-</v>
      </c>
      <c r="BM524" s="2"/>
      <c r="BN524" s="8" t="str">
        <f t="shared" si="128"/>
        <v>+</v>
      </c>
      <c r="BO524" s="2">
        <v>54.6</v>
      </c>
      <c r="BP524" s="8" t="str">
        <f t="shared" si="133"/>
        <v>+</v>
      </c>
      <c r="BQ524" s="2">
        <v>51</v>
      </c>
      <c r="BR524" s="8" t="str">
        <f t="shared" si="129"/>
        <v>-</v>
      </c>
      <c r="BS524" s="2">
        <v>53.5</v>
      </c>
      <c r="BT524" s="8" t="str">
        <f t="shared" si="130"/>
        <v>+</v>
      </c>
      <c r="BU524" s="2">
        <v>50.1</v>
      </c>
      <c r="BV524" s="8" t="str">
        <f t="shared" si="131"/>
        <v>+</v>
      </c>
    </row>
    <row r="525" spans="1:74" x14ac:dyDescent="0.25">
      <c r="A525" s="1"/>
      <c r="B525" s="1">
        <v>27729</v>
      </c>
      <c r="C525">
        <v>54.9</v>
      </c>
      <c r="D525" s="1">
        <v>27729</v>
      </c>
      <c r="E525">
        <v>33</v>
      </c>
      <c r="F525">
        <v>46</v>
      </c>
      <c r="G525">
        <v>21</v>
      </c>
      <c r="H525">
        <v>12</v>
      </c>
      <c r="I525">
        <v>63.1</v>
      </c>
      <c r="J525">
        <v>50.4</v>
      </c>
      <c r="L525">
        <v>46.5</v>
      </c>
      <c r="P525">
        <v>50.6</v>
      </c>
      <c r="R525">
        <v>52</v>
      </c>
      <c r="T525">
        <v>52.4</v>
      </c>
      <c r="V525">
        <v>49.8</v>
      </c>
      <c r="AG525" s="1">
        <v>34151</v>
      </c>
      <c r="AH525">
        <v>448.13000499999998</v>
      </c>
      <c r="AI525" s="4">
        <f t="shared" si="132"/>
        <v>-5.3270459355138139E-3</v>
      </c>
      <c r="AJ525" s="4">
        <f t="shared" si="120"/>
        <v>5.63872009322854E-2</v>
      </c>
      <c r="AK525">
        <v>49.6</v>
      </c>
      <c r="AL525">
        <f t="shared" si="121"/>
        <v>53.6</v>
      </c>
      <c r="AZ525" s="3">
        <v>34121</v>
      </c>
      <c r="BA525" s="2">
        <v>51.2</v>
      </c>
      <c r="BB525" s="2" t="str">
        <f t="shared" si="122"/>
        <v>+</v>
      </c>
      <c r="BC525" s="2">
        <v>55.2</v>
      </c>
      <c r="BD525" s="8" t="str">
        <f t="shared" si="123"/>
        <v>+</v>
      </c>
      <c r="BE525" s="2">
        <v>55</v>
      </c>
      <c r="BF525" s="8" t="str">
        <f t="shared" si="124"/>
        <v>+</v>
      </c>
      <c r="BG525" s="2">
        <v>43.6</v>
      </c>
      <c r="BH525" s="8" t="str">
        <f t="shared" si="125"/>
        <v>-</v>
      </c>
      <c r="BI525" s="2">
        <v>51.5</v>
      </c>
      <c r="BJ525" s="8" t="str">
        <f t="shared" si="126"/>
        <v>-</v>
      </c>
      <c r="BK525" s="2">
        <v>44.8</v>
      </c>
      <c r="BL525" s="8" t="str">
        <f t="shared" si="127"/>
        <v>+</v>
      </c>
      <c r="BM525" s="2"/>
      <c r="BN525" s="8" t="str">
        <f t="shared" si="128"/>
        <v>+</v>
      </c>
      <c r="BO525" s="2">
        <v>50.4</v>
      </c>
      <c r="BP525" s="8" t="str">
        <f t="shared" si="133"/>
        <v>-</v>
      </c>
      <c r="BQ525" s="2">
        <v>51.5</v>
      </c>
      <c r="BR525" s="8" t="str">
        <f t="shared" si="129"/>
        <v>+</v>
      </c>
      <c r="BS525" s="2">
        <v>54.2</v>
      </c>
      <c r="BT525" s="8" t="str">
        <f t="shared" si="130"/>
        <v>+</v>
      </c>
      <c r="BU525" s="2">
        <v>47.4</v>
      </c>
      <c r="BV525" s="8" t="str">
        <f t="shared" si="131"/>
        <v>-</v>
      </c>
    </row>
    <row r="526" spans="1:74" x14ac:dyDescent="0.25">
      <c r="A526" s="1"/>
      <c r="B526" s="1">
        <v>27699</v>
      </c>
      <c r="C526">
        <v>54.5</v>
      </c>
      <c r="D526" s="1">
        <v>27699</v>
      </c>
      <c r="E526">
        <v>33</v>
      </c>
      <c r="F526">
        <v>48</v>
      </c>
      <c r="G526">
        <v>19</v>
      </c>
      <c r="H526">
        <v>14</v>
      </c>
      <c r="I526">
        <v>62.2</v>
      </c>
      <c r="J526">
        <v>51</v>
      </c>
      <c r="L526">
        <v>45.5</v>
      </c>
      <c r="P526">
        <v>51.4</v>
      </c>
      <c r="R526">
        <v>45</v>
      </c>
      <c r="T526">
        <v>50.1</v>
      </c>
      <c r="V526">
        <v>48.7</v>
      </c>
      <c r="AG526" s="1">
        <v>34182</v>
      </c>
      <c r="AH526">
        <v>463.55999800000001</v>
      </c>
      <c r="AI526" s="4">
        <f t="shared" si="132"/>
        <v>3.4431956860375874E-2</v>
      </c>
      <c r="AJ526" s="4">
        <f t="shared" si="120"/>
        <v>0.11962901026406068</v>
      </c>
      <c r="AK526">
        <v>50.2</v>
      </c>
      <c r="AL526">
        <f t="shared" si="121"/>
        <v>53.9</v>
      </c>
      <c r="AZ526" s="3">
        <v>34151</v>
      </c>
      <c r="BA526" s="2">
        <v>49.6</v>
      </c>
      <c r="BB526" s="2" t="str">
        <f t="shared" si="122"/>
        <v>-</v>
      </c>
      <c r="BC526" s="2">
        <v>51.6</v>
      </c>
      <c r="BD526" s="8" t="str">
        <f t="shared" si="123"/>
        <v>-</v>
      </c>
      <c r="BE526" s="2">
        <v>53.1</v>
      </c>
      <c r="BF526" s="8" t="str">
        <f t="shared" si="124"/>
        <v>-</v>
      </c>
      <c r="BG526" s="2">
        <v>43.2</v>
      </c>
      <c r="BH526" s="8" t="str">
        <f t="shared" si="125"/>
        <v>-</v>
      </c>
      <c r="BI526" s="2">
        <v>50.4</v>
      </c>
      <c r="BJ526" s="8" t="str">
        <f t="shared" si="126"/>
        <v>-</v>
      </c>
      <c r="BK526" s="2">
        <v>46.5</v>
      </c>
      <c r="BL526" s="8" t="str">
        <f t="shared" si="127"/>
        <v>+</v>
      </c>
      <c r="BM526" s="2"/>
      <c r="BN526" s="8" t="str">
        <f t="shared" si="128"/>
        <v>+</v>
      </c>
      <c r="BO526" s="2">
        <v>50.6</v>
      </c>
      <c r="BP526" s="8" t="str">
        <f t="shared" si="133"/>
        <v>+</v>
      </c>
      <c r="BQ526" s="2">
        <v>52</v>
      </c>
      <c r="BR526" s="8" t="str">
        <f t="shared" si="129"/>
        <v>+</v>
      </c>
      <c r="BS526" s="2">
        <v>52.4</v>
      </c>
      <c r="BT526" s="8" t="str">
        <f t="shared" si="130"/>
        <v>-</v>
      </c>
      <c r="BU526" s="2">
        <v>49.8</v>
      </c>
      <c r="BV526" s="8" t="str">
        <f t="shared" si="131"/>
        <v>+</v>
      </c>
    </row>
    <row r="527" spans="1:74" x14ac:dyDescent="0.25">
      <c r="A527" s="1"/>
      <c r="B527" s="1">
        <v>27668</v>
      </c>
      <c r="C527">
        <v>55.5</v>
      </c>
      <c r="D527" s="1">
        <v>27668</v>
      </c>
      <c r="E527">
        <v>38</v>
      </c>
      <c r="F527">
        <v>49</v>
      </c>
      <c r="G527">
        <v>13</v>
      </c>
      <c r="H527">
        <v>25</v>
      </c>
      <c r="I527">
        <v>64.2</v>
      </c>
      <c r="J527">
        <v>51.8</v>
      </c>
      <c r="L527">
        <v>44.4</v>
      </c>
      <c r="P527">
        <v>52.3</v>
      </c>
      <c r="R527">
        <v>51</v>
      </c>
      <c r="T527">
        <v>52.6</v>
      </c>
      <c r="V527">
        <v>49.4</v>
      </c>
      <c r="AG527" s="1">
        <v>34213</v>
      </c>
      <c r="AH527">
        <v>458.92999300000002</v>
      </c>
      <c r="AI527" s="4">
        <f t="shared" si="132"/>
        <v>-9.9879304080935441E-3</v>
      </c>
      <c r="AJ527" s="4">
        <f t="shared" si="120"/>
        <v>9.844424648475586E-2</v>
      </c>
      <c r="AK527">
        <v>50.7</v>
      </c>
      <c r="AL527">
        <f t="shared" si="121"/>
        <v>53.4</v>
      </c>
      <c r="AZ527" s="3">
        <v>34182</v>
      </c>
      <c r="BA527" s="2">
        <v>50.2</v>
      </c>
      <c r="BB527" s="2" t="str">
        <f t="shared" si="122"/>
        <v>+</v>
      </c>
      <c r="BC527" s="2">
        <v>53.8</v>
      </c>
      <c r="BD527" s="8" t="str">
        <f t="shared" si="123"/>
        <v>+</v>
      </c>
      <c r="BE527" s="2">
        <v>52.7</v>
      </c>
      <c r="BF527" s="8" t="str">
        <f t="shared" si="124"/>
        <v>-</v>
      </c>
      <c r="BG527" s="2">
        <v>43.6</v>
      </c>
      <c r="BH527" s="8" t="str">
        <f t="shared" si="125"/>
        <v>+</v>
      </c>
      <c r="BI527" s="2">
        <v>51</v>
      </c>
      <c r="BJ527" s="8" t="str">
        <f t="shared" si="126"/>
        <v>+</v>
      </c>
      <c r="BK527" s="2">
        <v>45.5</v>
      </c>
      <c r="BL527" s="8" t="str">
        <f t="shared" si="127"/>
        <v>-</v>
      </c>
      <c r="BM527" s="2"/>
      <c r="BN527" s="8" t="str">
        <f t="shared" si="128"/>
        <v>+</v>
      </c>
      <c r="BO527" s="2">
        <v>51.4</v>
      </c>
      <c r="BP527" s="8" t="str">
        <f t="shared" si="133"/>
        <v>+</v>
      </c>
      <c r="BQ527" s="2">
        <v>45</v>
      </c>
      <c r="BR527" s="8" t="str">
        <f t="shared" si="129"/>
        <v>-</v>
      </c>
      <c r="BS527" s="2">
        <v>50.1</v>
      </c>
      <c r="BT527" s="8" t="str">
        <f t="shared" si="130"/>
        <v>-</v>
      </c>
      <c r="BU527" s="2">
        <v>48.7</v>
      </c>
      <c r="BV527" s="8" t="str">
        <f t="shared" si="131"/>
        <v>-</v>
      </c>
    </row>
    <row r="528" spans="1:74" x14ac:dyDescent="0.25">
      <c r="A528" s="1"/>
      <c r="B528" s="1">
        <v>27638</v>
      </c>
      <c r="C528">
        <v>54.4</v>
      </c>
      <c r="D528" s="1">
        <v>27638</v>
      </c>
      <c r="E528">
        <v>37</v>
      </c>
      <c r="F528">
        <v>45</v>
      </c>
      <c r="G528">
        <v>18</v>
      </c>
      <c r="H528">
        <v>19</v>
      </c>
      <c r="I528">
        <v>60.4</v>
      </c>
      <c r="J528">
        <v>51.3</v>
      </c>
      <c r="L528">
        <v>46.2</v>
      </c>
      <c r="P528">
        <v>49</v>
      </c>
      <c r="R528">
        <v>49</v>
      </c>
      <c r="T528">
        <v>51.7</v>
      </c>
      <c r="V528">
        <v>49.9</v>
      </c>
      <c r="AG528" s="1">
        <v>34243</v>
      </c>
      <c r="AH528">
        <v>467.82998700000002</v>
      </c>
      <c r="AI528" s="4">
        <f t="shared" si="132"/>
        <v>1.9392922963742735E-2</v>
      </c>
      <c r="AJ528" s="4">
        <f t="shared" ref="AJ528:AJ591" si="134">(AH528-AH516)/AH516</f>
        <v>0.11739274582437473</v>
      </c>
      <c r="AK528">
        <v>50.8</v>
      </c>
      <c r="AL528">
        <f t="shared" ref="AL528:AL591" si="135">AK516</f>
        <v>49.7</v>
      </c>
      <c r="AZ528" s="3">
        <v>34213</v>
      </c>
      <c r="BA528" s="2">
        <v>50.7</v>
      </c>
      <c r="BB528" s="2" t="str">
        <f t="shared" si="122"/>
        <v>+</v>
      </c>
      <c r="BC528" s="2">
        <v>55.3</v>
      </c>
      <c r="BD528" s="8" t="str">
        <f t="shared" si="123"/>
        <v>+</v>
      </c>
      <c r="BE528" s="2">
        <v>53.9</v>
      </c>
      <c r="BF528" s="8" t="str">
        <f t="shared" si="124"/>
        <v>+</v>
      </c>
      <c r="BG528" s="2">
        <v>41.9</v>
      </c>
      <c r="BH528" s="8" t="str">
        <f t="shared" si="125"/>
        <v>-</v>
      </c>
      <c r="BI528" s="2">
        <v>51.8</v>
      </c>
      <c r="BJ528" s="8" t="str">
        <f t="shared" si="126"/>
        <v>+</v>
      </c>
      <c r="BK528" s="2">
        <v>44.4</v>
      </c>
      <c r="BL528" s="8" t="str">
        <f t="shared" si="127"/>
        <v>-</v>
      </c>
      <c r="BM528" s="2"/>
      <c r="BN528" s="8" t="str">
        <f t="shared" si="128"/>
        <v>+</v>
      </c>
      <c r="BO528" s="2">
        <v>52.3</v>
      </c>
      <c r="BP528" s="8" t="str">
        <f t="shared" si="133"/>
        <v>+</v>
      </c>
      <c r="BQ528" s="2">
        <v>51</v>
      </c>
      <c r="BR528" s="8" t="str">
        <f t="shared" si="129"/>
        <v>+</v>
      </c>
      <c r="BS528" s="2">
        <v>52.6</v>
      </c>
      <c r="BT528" s="8" t="str">
        <f t="shared" si="130"/>
        <v>+</v>
      </c>
      <c r="BU528" s="2">
        <v>49.4</v>
      </c>
      <c r="BV528" s="8" t="str">
        <f t="shared" si="131"/>
        <v>+</v>
      </c>
    </row>
    <row r="529" spans="1:74" x14ac:dyDescent="0.25">
      <c r="A529" s="1"/>
      <c r="B529" s="1">
        <v>27607</v>
      </c>
      <c r="C529">
        <v>51.4</v>
      </c>
      <c r="D529" s="1">
        <v>27607</v>
      </c>
      <c r="E529">
        <v>36</v>
      </c>
      <c r="F529">
        <v>48</v>
      </c>
      <c r="G529">
        <v>16</v>
      </c>
      <c r="H529">
        <v>20</v>
      </c>
      <c r="I529">
        <v>60.3</v>
      </c>
      <c r="J529">
        <v>50.7</v>
      </c>
      <c r="L529">
        <v>48.6</v>
      </c>
      <c r="P529">
        <v>50.9</v>
      </c>
      <c r="R529">
        <v>55.5</v>
      </c>
      <c r="T529">
        <v>54.1</v>
      </c>
      <c r="V529">
        <v>49.4</v>
      </c>
      <c r="AG529" s="1">
        <v>34274</v>
      </c>
      <c r="AH529">
        <v>461.790009</v>
      </c>
      <c r="AI529" s="4">
        <f t="shared" si="132"/>
        <v>-1.291062601337699E-2</v>
      </c>
      <c r="AJ529" s="4">
        <f t="shared" si="134"/>
        <v>7.056914936034564E-2</v>
      </c>
      <c r="AK529">
        <v>53.4</v>
      </c>
      <c r="AL529">
        <f t="shared" si="135"/>
        <v>50.3</v>
      </c>
      <c r="AZ529" s="3">
        <v>34243</v>
      </c>
      <c r="BA529" s="2">
        <v>50.8</v>
      </c>
      <c r="BB529" s="2" t="str">
        <f t="shared" si="122"/>
        <v>+</v>
      </c>
      <c r="BC529" s="2">
        <v>52.6</v>
      </c>
      <c r="BD529" s="8" t="str">
        <f t="shared" si="123"/>
        <v>-</v>
      </c>
      <c r="BE529" s="2">
        <v>55.2</v>
      </c>
      <c r="BF529" s="8" t="str">
        <f t="shared" si="124"/>
        <v>+</v>
      </c>
      <c r="BG529" s="2">
        <v>44.5</v>
      </c>
      <c r="BH529" s="8" t="str">
        <f t="shared" si="125"/>
        <v>+</v>
      </c>
      <c r="BI529" s="2">
        <v>51.3</v>
      </c>
      <c r="BJ529" s="8" t="str">
        <f t="shared" si="126"/>
        <v>-</v>
      </c>
      <c r="BK529" s="2">
        <v>46.2</v>
      </c>
      <c r="BL529" s="8" t="str">
        <f t="shared" si="127"/>
        <v>+</v>
      </c>
      <c r="BM529" s="2"/>
      <c r="BN529" s="8" t="str">
        <f t="shared" si="128"/>
        <v>+</v>
      </c>
      <c r="BO529" s="2">
        <v>49</v>
      </c>
      <c r="BP529" s="8" t="str">
        <f t="shared" si="133"/>
        <v>-</v>
      </c>
      <c r="BQ529" s="2">
        <v>49</v>
      </c>
      <c r="BR529" s="8" t="str">
        <f t="shared" si="129"/>
        <v>-</v>
      </c>
      <c r="BS529" s="2">
        <v>51.7</v>
      </c>
      <c r="BT529" s="8" t="str">
        <f t="shared" si="130"/>
        <v>-</v>
      </c>
      <c r="BU529" s="2">
        <v>49.9</v>
      </c>
      <c r="BV529" s="8" t="str">
        <f t="shared" si="131"/>
        <v>+</v>
      </c>
    </row>
    <row r="530" spans="1:74" x14ac:dyDescent="0.25">
      <c r="A530" s="1"/>
      <c r="B530" s="1">
        <v>27576</v>
      </c>
      <c r="C530">
        <v>47.2</v>
      </c>
      <c r="D530" s="1">
        <v>27576</v>
      </c>
      <c r="E530">
        <v>38</v>
      </c>
      <c r="F530">
        <v>43</v>
      </c>
      <c r="G530">
        <v>19</v>
      </c>
      <c r="H530">
        <v>19</v>
      </c>
      <c r="I530">
        <v>58.4</v>
      </c>
      <c r="J530">
        <v>50.9</v>
      </c>
      <c r="L530">
        <v>45.5</v>
      </c>
      <c r="P530">
        <v>52.7</v>
      </c>
      <c r="R530">
        <v>56.5</v>
      </c>
      <c r="T530">
        <v>55</v>
      </c>
      <c r="V530">
        <v>51.5</v>
      </c>
      <c r="AG530" s="1">
        <v>34304</v>
      </c>
      <c r="AH530">
        <v>466.45001200000002</v>
      </c>
      <c r="AI530" s="4">
        <f t="shared" si="132"/>
        <v>1.009117328045098E-2</v>
      </c>
      <c r="AJ530" s="4">
        <f t="shared" si="134"/>
        <v>7.0551563275949788E-2</v>
      </c>
      <c r="AK530">
        <v>53.8</v>
      </c>
      <c r="AL530">
        <f t="shared" si="135"/>
        <v>53.6</v>
      </c>
      <c r="AZ530" s="3">
        <v>34274</v>
      </c>
      <c r="BA530" s="2">
        <v>53.4</v>
      </c>
      <c r="BB530" s="2" t="str">
        <f t="shared" si="122"/>
        <v>+</v>
      </c>
      <c r="BC530" s="2">
        <v>58.9</v>
      </c>
      <c r="BD530" s="8" t="str">
        <f t="shared" si="123"/>
        <v>+</v>
      </c>
      <c r="BE530" s="2">
        <v>56.1</v>
      </c>
      <c r="BF530" s="8" t="str">
        <f t="shared" si="124"/>
        <v>+</v>
      </c>
      <c r="BG530" s="2">
        <v>46</v>
      </c>
      <c r="BH530" s="8" t="str">
        <f t="shared" si="125"/>
        <v>+</v>
      </c>
      <c r="BI530" s="2">
        <v>50.7</v>
      </c>
      <c r="BJ530" s="8" t="str">
        <f t="shared" si="126"/>
        <v>-</v>
      </c>
      <c r="BK530" s="2">
        <v>48.6</v>
      </c>
      <c r="BL530" s="8" t="str">
        <f t="shared" si="127"/>
        <v>+</v>
      </c>
      <c r="BM530" s="2"/>
      <c r="BN530" s="8" t="str">
        <f t="shared" si="128"/>
        <v>+</v>
      </c>
      <c r="BO530" s="2">
        <v>50.9</v>
      </c>
      <c r="BP530" s="8" t="str">
        <f t="shared" si="133"/>
        <v>+</v>
      </c>
      <c r="BQ530" s="2">
        <v>55.5</v>
      </c>
      <c r="BR530" s="8" t="str">
        <f t="shared" si="129"/>
        <v>+</v>
      </c>
      <c r="BS530" s="2">
        <v>54.1</v>
      </c>
      <c r="BT530" s="8" t="str">
        <f t="shared" si="130"/>
        <v>+</v>
      </c>
      <c r="BU530" s="2">
        <v>49.4</v>
      </c>
      <c r="BV530" s="8" t="str">
        <f t="shared" si="131"/>
        <v>-</v>
      </c>
    </row>
    <row r="531" spans="1:74" x14ac:dyDescent="0.25">
      <c r="A531" s="1"/>
      <c r="B531" s="1">
        <v>27546</v>
      </c>
      <c r="C531">
        <v>45.1</v>
      </c>
      <c r="D531" s="1">
        <v>27546</v>
      </c>
      <c r="E531">
        <v>33</v>
      </c>
      <c r="F531">
        <v>47</v>
      </c>
      <c r="G531">
        <v>20</v>
      </c>
      <c r="H531">
        <v>13</v>
      </c>
      <c r="I531">
        <v>54.9</v>
      </c>
      <c r="J531">
        <v>51.5</v>
      </c>
      <c r="L531">
        <v>43.2</v>
      </c>
      <c r="P531">
        <v>53.1</v>
      </c>
      <c r="R531">
        <v>54.5</v>
      </c>
      <c r="T531">
        <v>53.8</v>
      </c>
      <c r="V531">
        <v>50.3</v>
      </c>
      <c r="AG531" s="1">
        <v>34335</v>
      </c>
      <c r="AH531">
        <v>481.60998499999999</v>
      </c>
      <c r="AI531" s="4">
        <f t="shared" si="132"/>
        <v>3.2500745224549335E-2</v>
      </c>
      <c r="AJ531" s="4">
        <f t="shared" si="134"/>
        <v>9.7611527639390017E-2</v>
      </c>
      <c r="AK531">
        <v>55.6</v>
      </c>
      <c r="AL531">
        <f t="shared" si="135"/>
        <v>54.2</v>
      </c>
      <c r="AZ531" s="3">
        <v>34304</v>
      </c>
      <c r="BA531" s="2">
        <v>53.8</v>
      </c>
      <c r="BB531" s="2" t="str">
        <f t="shared" si="122"/>
        <v>+</v>
      </c>
      <c r="BC531" s="2">
        <v>60.4</v>
      </c>
      <c r="BD531" s="8" t="str">
        <f t="shared" si="123"/>
        <v>+</v>
      </c>
      <c r="BE531" s="2">
        <v>57.5</v>
      </c>
      <c r="BF531" s="8" t="str">
        <f t="shared" si="124"/>
        <v>+</v>
      </c>
      <c r="BG531" s="2">
        <v>45.5</v>
      </c>
      <c r="BH531" s="8" t="str">
        <f t="shared" si="125"/>
        <v>-</v>
      </c>
      <c r="BI531" s="2">
        <v>50.9</v>
      </c>
      <c r="BJ531" s="8" t="str">
        <f t="shared" si="126"/>
        <v>+</v>
      </c>
      <c r="BK531" s="2">
        <v>45.5</v>
      </c>
      <c r="BL531" s="8" t="str">
        <f t="shared" si="127"/>
        <v>-</v>
      </c>
      <c r="BM531" s="2"/>
      <c r="BN531" s="8" t="str">
        <f t="shared" si="128"/>
        <v>+</v>
      </c>
      <c r="BO531" s="2">
        <v>52.7</v>
      </c>
      <c r="BP531" s="8" t="str">
        <f t="shared" si="133"/>
        <v>+</v>
      </c>
      <c r="BQ531" s="2">
        <v>56.5</v>
      </c>
      <c r="BR531" s="8" t="str">
        <f t="shared" si="129"/>
        <v>+</v>
      </c>
      <c r="BS531" s="2">
        <v>55</v>
      </c>
      <c r="BT531" s="8" t="str">
        <f t="shared" si="130"/>
        <v>+</v>
      </c>
      <c r="BU531" s="2">
        <v>51.5</v>
      </c>
      <c r="BV531" s="8" t="str">
        <f t="shared" si="131"/>
        <v>+</v>
      </c>
    </row>
    <row r="532" spans="1:74" x14ac:dyDescent="0.25">
      <c r="A532" s="1"/>
      <c r="B532" s="1">
        <v>27515</v>
      </c>
      <c r="C532">
        <v>41.2</v>
      </c>
      <c r="D532" s="1">
        <v>27515</v>
      </c>
      <c r="E532">
        <v>27</v>
      </c>
      <c r="F532">
        <v>48</v>
      </c>
      <c r="G532">
        <v>25</v>
      </c>
      <c r="H532">
        <v>2</v>
      </c>
      <c r="I532">
        <v>47.2</v>
      </c>
      <c r="J532">
        <v>54.4</v>
      </c>
      <c r="L532">
        <v>43.9</v>
      </c>
      <c r="P532">
        <v>58.9</v>
      </c>
      <c r="R532">
        <v>58</v>
      </c>
      <c r="T532">
        <v>55.3</v>
      </c>
      <c r="V532">
        <v>52.4</v>
      </c>
      <c r="AG532" s="1">
        <v>34366</v>
      </c>
      <c r="AH532">
        <v>467.14001500000001</v>
      </c>
      <c r="AI532" s="4">
        <f t="shared" si="132"/>
        <v>-3.0044995848663707E-2</v>
      </c>
      <c r="AJ532" s="4">
        <f t="shared" si="134"/>
        <v>5.3588366033781844E-2</v>
      </c>
      <c r="AK532">
        <v>56</v>
      </c>
      <c r="AL532">
        <f t="shared" si="135"/>
        <v>55.8</v>
      </c>
      <c r="AZ532" s="3">
        <v>34335</v>
      </c>
      <c r="BA532" s="2">
        <v>55.6</v>
      </c>
      <c r="BB532" s="2" t="str">
        <f t="shared" si="122"/>
        <v>+</v>
      </c>
      <c r="BC532" s="2">
        <v>62.4</v>
      </c>
      <c r="BD532" s="8" t="str">
        <f t="shared" si="123"/>
        <v>+</v>
      </c>
      <c r="BE532" s="2">
        <v>61.7</v>
      </c>
      <c r="BF532" s="8" t="str">
        <f t="shared" si="124"/>
        <v>+</v>
      </c>
      <c r="BG532" s="2">
        <v>47.1</v>
      </c>
      <c r="BH532" s="8" t="str">
        <f t="shared" si="125"/>
        <v>+</v>
      </c>
      <c r="BI532" s="2">
        <v>51.5</v>
      </c>
      <c r="BJ532" s="8" t="str">
        <f t="shared" si="126"/>
        <v>+</v>
      </c>
      <c r="BK532" s="2">
        <v>43.2</v>
      </c>
      <c r="BL532" s="8" t="str">
        <f t="shared" si="127"/>
        <v>-</v>
      </c>
      <c r="BM532" s="2"/>
      <c r="BN532" s="8" t="str">
        <f t="shared" si="128"/>
        <v>+</v>
      </c>
      <c r="BO532" s="2">
        <v>53.1</v>
      </c>
      <c r="BP532" s="8" t="str">
        <f t="shared" si="133"/>
        <v>+</v>
      </c>
      <c r="BQ532" s="2">
        <v>54.5</v>
      </c>
      <c r="BR532" s="8" t="str">
        <f t="shared" si="129"/>
        <v>-</v>
      </c>
      <c r="BS532" s="2">
        <v>53.8</v>
      </c>
      <c r="BT532" s="8" t="str">
        <f t="shared" si="130"/>
        <v>-</v>
      </c>
      <c r="BU532" s="2">
        <v>50.3</v>
      </c>
      <c r="BV532" s="8" t="str">
        <f t="shared" si="131"/>
        <v>-</v>
      </c>
    </row>
    <row r="533" spans="1:74" x14ac:dyDescent="0.25">
      <c r="A533" s="1"/>
      <c r="B533" s="1">
        <v>27485</v>
      </c>
      <c r="C533">
        <v>37.5</v>
      </c>
      <c r="D533" s="1">
        <v>27485</v>
      </c>
      <c r="E533">
        <v>23</v>
      </c>
      <c r="F533">
        <v>49</v>
      </c>
      <c r="G533">
        <v>28</v>
      </c>
      <c r="H533">
        <v>-5</v>
      </c>
      <c r="I533">
        <v>42.6</v>
      </c>
      <c r="J533">
        <v>57</v>
      </c>
      <c r="L533">
        <v>44.6</v>
      </c>
      <c r="P533">
        <v>63</v>
      </c>
      <c r="R533">
        <v>56.5</v>
      </c>
      <c r="T533">
        <v>58.3</v>
      </c>
      <c r="V533">
        <v>51.9</v>
      </c>
      <c r="AG533" s="1">
        <v>34394</v>
      </c>
      <c r="AH533">
        <v>445.76998900000001</v>
      </c>
      <c r="AI533" s="4">
        <f t="shared" si="132"/>
        <v>-4.5746511353774728E-2</v>
      </c>
      <c r="AJ533" s="4">
        <f t="shared" si="134"/>
        <v>-1.3062686984269585E-2</v>
      </c>
      <c r="AK533">
        <v>56.5</v>
      </c>
      <c r="AL533">
        <f t="shared" si="135"/>
        <v>55.2</v>
      </c>
      <c r="AZ533" s="3">
        <v>34366</v>
      </c>
      <c r="BA533" s="2">
        <v>56</v>
      </c>
      <c r="BB533" s="2" t="str">
        <f t="shared" si="122"/>
        <v>+</v>
      </c>
      <c r="BC533" s="2">
        <v>63.5</v>
      </c>
      <c r="BD533" s="8" t="str">
        <f t="shared" si="123"/>
        <v>+</v>
      </c>
      <c r="BE533" s="2">
        <v>59.7</v>
      </c>
      <c r="BF533" s="8" t="str">
        <f t="shared" si="124"/>
        <v>-</v>
      </c>
      <c r="BG533" s="2">
        <v>47.5</v>
      </c>
      <c r="BH533" s="8" t="str">
        <f t="shared" si="125"/>
        <v>+</v>
      </c>
      <c r="BI533" s="2">
        <v>54.4</v>
      </c>
      <c r="BJ533" s="8" t="str">
        <f t="shared" si="126"/>
        <v>+</v>
      </c>
      <c r="BK533" s="2">
        <v>43.9</v>
      </c>
      <c r="BL533" s="8" t="str">
        <f t="shared" si="127"/>
        <v>+</v>
      </c>
      <c r="BM533" s="2"/>
      <c r="BN533" s="8" t="str">
        <f t="shared" si="128"/>
        <v>+</v>
      </c>
      <c r="BO533" s="2">
        <v>58.9</v>
      </c>
      <c r="BP533" s="8" t="str">
        <f t="shared" si="133"/>
        <v>+</v>
      </c>
      <c r="BQ533" s="2">
        <v>58</v>
      </c>
      <c r="BR533" s="8" t="str">
        <f t="shared" si="129"/>
        <v>+</v>
      </c>
      <c r="BS533" s="2">
        <v>55.3</v>
      </c>
      <c r="BT533" s="8" t="str">
        <f t="shared" si="130"/>
        <v>+</v>
      </c>
      <c r="BU533" s="2">
        <v>52.4</v>
      </c>
      <c r="BV533" s="8" t="str">
        <f t="shared" si="131"/>
        <v>+</v>
      </c>
    </row>
    <row r="534" spans="1:74" x14ac:dyDescent="0.25">
      <c r="A534" s="1"/>
      <c r="B534" s="1">
        <v>27454</v>
      </c>
      <c r="C534">
        <v>31.6</v>
      </c>
      <c r="D534" s="1">
        <v>27454</v>
      </c>
      <c r="E534">
        <v>14</v>
      </c>
      <c r="F534">
        <v>51</v>
      </c>
      <c r="G534">
        <v>35</v>
      </c>
      <c r="H534">
        <v>-21</v>
      </c>
      <c r="I534">
        <v>37</v>
      </c>
      <c r="J534">
        <v>55.4</v>
      </c>
      <c r="L534">
        <v>43</v>
      </c>
      <c r="P534">
        <v>62.9</v>
      </c>
      <c r="R534">
        <v>56.5</v>
      </c>
      <c r="T534">
        <v>55.2</v>
      </c>
      <c r="V534">
        <v>51.8</v>
      </c>
      <c r="AG534" s="1">
        <v>34425</v>
      </c>
      <c r="AH534">
        <v>450.91000400000001</v>
      </c>
      <c r="AI534" s="4">
        <f t="shared" si="132"/>
        <v>1.1530643889981578E-2</v>
      </c>
      <c r="AJ534" s="4">
        <f t="shared" si="134"/>
        <v>2.4353124676375595E-2</v>
      </c>
      <c r="AK534">
        <v>56.9</v>
      </c>
      <c r="AL534">
        <f t="shared" si="135"/>
        <v>53.5</v>
      </c>
      <c r="AZ534" s="3">
        <v>34394</v>
      </c>
      <c r="BA534" s="2">
        <v>56.5</v>
      </c>
      <c r="BB534" s="2" t="str">
        <f t="shared" si="122"/>
        <v>+</v>
      </c>
      <c r="BC534" s="2">
        <v>62.2</v>
      </c>
      <c r="BD534" s="8" t="str">
        <f t="shared" si="123"/>
        <v>-</v>
      </c>
      <c r="BE534" s="2">
        <v>60.2</v>
      </c>
      <c r="BF534" s="8" t="str">
        <f t="shared" si="124"/>
        <v>+</v>
      </c>
      <c r="BG534" s="2">
        <v>48.7</v>
      </c>
      <c r="BH534" s="8" t="str">
        <f t="shared" si="125"/>
        <v>+</v>
      </c>
      <c r="BI534" s="2">
        <v>57</v>
      </c>
      <c r="BJ534" s="8" t="str">
        <f t="shared" si="126"/>
        <v>+</v>
      </c>
      <c r="BK534" s="2">
        <v>44.6</v>
      </c>
      <c r="BL534" s="8" t="str">
        <f t="shared" si="127"/>
        <v>+</v>
      </c>
      <c r="BM534" s="2"/>
      <c r="BN534" s="8" t="str">
        <f t="shared" si="128"/>
        <v>+</v>
      </c>
      <c r="BO534" s="2">
        <v>63</v>
      </c>
      <c r="BP534" s="8" t="str">
        <f t="shared" si="133"/>
        <v>+</v>
      </c>
      <c r="BQ534" s="2">
        <v>56.5</v>
      </c>
      <c r="BR534" s="8" t="str">
        <f t="shared" si="129"/>
        <v>-</v>
      </c>
      <c r="BS534" s="2">
        <v>58.3</v>
      </c>
      <c r="BT534" s="8" t="str">
        <f t="shared" si="130"/>
        <v>+</v>
      </c>
      <c r="BU534" s="2">
        <v>51.9</v>
      </c>
      <c r="BV534" s="8" t="str">
        <f t="shared" si="131"/>
        <v>-</v>
      </c>
    </row>
    <row r="535" spans="1:74" x14ac:dyDescent="0.25">
      <c r="A535" s="1"/>
      <c r="B535" s="1">
        <v>27426</v>
      </c>
      <c r="C535">
        <v>34.4</v>
      </c>
      <c r="D535" s="1">
        <v>27426</v>
      </c>
      <c r="E535">
        <v>16</v>
      </c>
      <c r="F535">
        <v>48</v>
      </c>
      <c r="G535">
        <v>36</v>
      </c>
      <c r="H535">
        <v>-20</v>
      </c>
      <c r="I535">
        <v>40</v>
      </c>
      <c r="J535">
        <v>57.2</v>
      </c>
      <c r="L535">
        <v>45.9</v>
      </c>
      <c r="P535">
        <v>63.5</v>
      </c>
      <c r="R535">
        <v>61.5</v>
      </c>
      <c r="T535">
        <v>56.9</v>
      </c>
      <c r="V535">
        <v>51.8</v>
      </c>
      <c r="AG535" s="1">
        <v>34455</v>
      </c>
      <c r="AH535">
        <v>456.5</v>
      </c>
      <c r="AI535" s="4">
        <f t="shared" si="132"/>
        <v>1.2397143444171589E-2</v>
      </c>
      <c r="AJ535" s="4">
        <f t="shared" si="134"/>
        <v>1.401629972226706E-2</v>
      </c>
      <c r="AK535">
        <v>57.4</v>
      </c>
      <c r="AL535">
        <f t="shared" si="135"/>
        <v>50.2</v>
      </c>
      <c r="AZ535" s="3">
        <v>34425</v>
      </c>
      <c r="BA535" s="2">
        <v>56.9</v>
      </c>
      <c r="BB535" s="2" t="str">
        <f t="shared" si="122"/>
        <v>+</v>
      </c>
      <c r="BC535" s="2">
        <v>62.8</v>
      </c>
      <c r="BD535" s="8" t="str">
        <f t="shared" si="123"/>
        <v>+</v>
      </c>
      <c r="BE535" s="2">
        <v>63.4</v>
      </c>
      <c r="BF535" s="8" t="str">
        <f t="shared" si="124"/>
        <v>+</v>
      </c>
      <c r="BG535" s="2">
        <v>48.2</v>
      </c>
      <c r="BH535" s="8" t="str">
        <f t="shared" si="125"/>
        <v>-</v>
      </c>
      <c r="BI535" s="2">
        <v>55.4</v>
      </c>
      <c r="BJ535" s="8" t="str">
        <f t="shared" si="126"/>
        <v>-</v>
      </c>
      <c r="BK535" s="2">
        <v>43</v>
      </c>
      <c r="BL535" s="8" t="str">
        <f t="shared" si="127"/>
        <v>-</v>
      </c>
      <c r="BM535" s="2"/>
      <c r="BN535" s="8" t="str">
        <f t="shared" si="128"/>
        <v>+</v>
      </c>
      <c r="BO535" s="2">
        <v>62.9</v>
      </c>
      <c r="BP535" s="8" t="str">
        <f t="shared" si="133"/>
        <v>-</v>
      </c>
      <c r="BQ535" s="2">
        <v>56.5</v>
      </c>
      <c r="BR535" s="8" t="str">
        <f t="shared" si="129"/>
        <v>+</v>
      </c>
      <c r="BS535" s="2">
        <v>55.2</v>
      </c>
      <c r="BT535" s="8" t="str">
        <f t="shared" si="130"/>
        <v>-</v>
      </c>
      <c r="BU535" s="2">
        <v>51.8</v>
      </c>
      <c r="BV535" s="8" t="str">
        <f t="shared" si="131"/>
        <v>-</v>
      </c>
    </row>
    <row r="536" spans="1:74" x14ac:dyDescent="0.25">
      <c r="A536" s="1"/>
      <c r="B536" s="1">
        <v>27395</v>
      </c>
      <c r="C536">
        <v>30.7</v>
      </c>
      <c r="D536" s="1">
        <v>27395</v>
      </c>
      <c r="E536">
        <v>14</v>
      </c>
      <c r="F536">
        <v>33</v>
      </c>
      <c r="G536">
        <v>53</v>
      </c>
      <c r="H536">
        <v>-39</v>
      </c>
      <c r="I536">
        <v>32.799999999999997</v>
      </c>
      <c r="J536">
        <v>60.2</v>
      </c>
      <c r="L536">
        <v>47.6</v>
      </c>
      <c r="P536">
        <v>67.8</v>
      </c>
      <c r="R536">
        <v>61.5</v>
      </c>
      <c r="T536">
        <v>54.9</v>
      </c>
      <c r="V536">
        <v>53.4</v>
      </c>
      <c r="AG536" s="1">
        <v>34486</v>
      </c>
      <c r="AH536">
        <v>444.26998900000001</v>
      </c>
      <c r="AI536" s="4">
        <f t="shared" si="132"/>
        <v>-2.679082365826942E-2</v>
      </c>
      <c r="AJ536" s="4">
        <f t="shared" si="134"/>
        <v>-1.3894768414744267E-2</v>
      </c>
      <c r="AK536">
        <v>58.2</v>
      </c>
      <c r="AL536">
        <f t="shared" si="135"/>
        <v>51.2</v>
      </c>
      <c r="AZ536" s="3">
        <v>34455</v>
      </c>
      <c r="BA536" s="2">
        <v>57.4</v>
      </c>
      <c r="BB536" s="2" t="str">
        <f t="shared" si="122"/>
        <v>+</v>
      </c>
      <c r="BC536" s="2">
        <v>62.7</v>
      </c>
      <c r="BD536" s="8" t="str">
        <f t="shared" si="123"/>
        <v>-</v>
      </c>
      <c r="BE536" s="2">
        <v>61.4</v>
      </c>
      <c r="BF536" s="8" t="str">
        <f t="shared" si="124"/>
        <v>-</v>
      </c>
      <c r="BG536" s="2">
        <v>50.1</v>
      </c>
      <c r="BH536" s="8" t="str">
        <f t="shared" si="125"/>
        <v>+</v>
      </c>
      <c r="BI536" s="2">
        <v>57.2</v>
      </c>
      <c r="BJ536" s="8" t="str">
        <f t="shared" si="126"/>
        <v>+</v>
      </c>
      <c r="BK536" s="2">
        <v>45.9</v>
      </c>
      <c r="BL536" s="8" t="str">
        <f t="shared" si="127"/>
        <v>+</v>
      </c>
      <c r="BM536" s="2"/>
      <c r="BN536" s="8" t="str">
        <f t="shared" si="128"/>
        <v>+</v>
      </c>
      <c r="BO536" s="2">
        <v>63.5</v>
      </c>
      <c r="BP536" s="8" t="str">
        <f t="shared" si="133"/>
        <v>+</v>
      </c>
      <c r="BQ536" s="2">
        <v>61.5</v>
      </c>
      <c r="BR536" s="8" t="str">
        <f t="shared" si="129"/>
        <v>+</v>
      </c>
      <c r="BS536" s="2">
        <v>56.9</v>
      </c>
      <c r="BT536" s="8" t="str">
        <f t="shared" si="130"/>
        <v>+</v>
      </c>
      <c r="BU536" s="2">
        <v>51.8</v>
      </c>
      <c r="BV536" s="8" t="str">
        <f t="shared" si="131"/>
        <v>+</v>
      </c>
    </row>
    <row r="537" spans="1:74" x14ac:dyDescent="0.25">
      <c r="A537" s="1"/>
      <c r="B537" s="1">
        <v>27364</v>
      </c>
      <c r="C537">
        <v>30.9</v>
      </c>
      <c r="D537" s="1">
        <v>27364</v>
      </c>
      <c r="E537">
        <v>5</v>
      </c>
      <c r="F537">
        <v>39</v>
      </c>
      <c r="G537">
        <v>56</v>
      </c>
      <c r="H537">
        <v>-51</v>
      </c>
      <c r="I537">
        <v>27.9</v>
      </c>
      <c r="J537">
        <v>60.3</v>
      </c>
      <c r="L537">
        <v>48.3</v>
      </c>
      <c r="P537">
        <v>69.7</v>
      </c>
      <c r="R537">
        <v>60</v>
      </c>
      <c r="T537">
        <v>57.8</v>
      </c>
      <c r="V537">
        <v>55.2</v>
      </c>
      <c r="AG537" s="1">
        <v>34516</v>
      </c>
      <c r="AH537">
        <v>458.26001000000002</v>
      </c>
      <c r="AI537" s="4">
        <f t="shared" si="132"/>
        <v>3.1489907818193885E-2</v>
      </c>
      <c r="AJ537" s="4">
        <f t="shared" si="134"/>
        <v>2.2605058547686491E-2</v>
      </c>
      <c r="AK537">
        <v>58.8</v>
      </c>
      <c r="AL537">
        <f t="shared" si="135"/>
        <v>49.6</v>
      </c>
      <c r="AZ537" s="3">
        <v>34486</v>
      </c>
      <c r="BA537" s="2">
        <v>58.2</v>
      </c>
      <c r="BB537" s="2" t="str">
        <f t="shared" si="122"/>
        <v>+</v>
      </c>
      <c r="BC537" s="2">
        <v>61.6</v>
      </c>
      <c r="BD537" s="8" t="str">
        <f t="shared" si="123"/>
        <v>-</v>
      </c>
      <c r="BE537" s="2">
        <v>62.7</v>
      </c>
      <c r="BF537" s="8" t="str">
        <f t="shared" si="124"/>
        <v>+</v>
      </c>
      <c r="BG537" s="2">
        <v>51.4</v>
      </c>
      <c r="BH537" s="8" t="str">
        <f t="shared" si="125"/>
        <v>+</v>
      </c>
      <c r="BI537" s="2">
        <v>60.2</v>
      </c>
      <c r="BJ537" s="8" t="str">
        <f t="shared" si="126"/>
        <v>+</v>
      </c>
      <c r="BK537" s="2">
        <v>47.6</v>
      </c>
      <c r="BL537" s="8" t="str">
        <f t="shared" si="127"/>
        <v>+</v>
      </c>
      <c r="BM537" s="2"/>
      <c r="BN537" s="8" t="str">
        <f t="shared" si="128"/>
        <v>+</v>
      </c>
      <c r="BO537" s="2">
        <v>67.8</v>
      </c>
      <c r="BP537" s="8" t="str">
        <f t="shared" si="133"/>
        <v>+</v>
      </c>
      <c r="BQ537" s="2">
        <v>61.5</v>
      </c>
      <c r="BR537" s="8" t="str">
        <f t="shared" si="129"/>
        <v>+</v>
      </c>
      <c r="BS537" s="2">
        <v>54.9</v>
      </c>
      <c r="BT537" s="8" t="str">
        <f t="shared" si="130"/>
        <v>-</v>
      </c>
      <c r="BU537" s="2">
        <v>53.4</v>
      </c>
      <c r="BV537" s="8" t="str">
        <f t="shared" si="131"/>
        <v>+</v>
      </c>
    </row>
    <row r="538" spans="1:74" x14ac:dyDescent="0.25">
      <c r="A538" s="1"/>
      <c r="B538" s="1">
        <v>27334</v>
      </c>
      <c r="C538">
        <v>37.9</v>
      </c>
      <c r="D538" s="1">
        <v>27334</v>
      </c>
      <c r="E538">
        <v>9</v>
      </c>
      <c r="F538">
        <v>43</v>
      </c>
      <c r="G538">
        <v>48</v>
      </c>
      <c r="H538">
        <v>-39</v>
      </c>
      <c r="I538">
        <v>33.1</v>
      </c>
      <c r="J538">
        <v>58.1</v>
      </c>
      <c r="L538">
        <v>45.1</v>
      </c>
      <c r="P538">
        <v>71.599999999999994</v>
      </c>
      <c r="R538">
        <v>59.5</v>
      </c>
      <c r="T538">
        <v>56.7</v>
      </c>
      <c r="V538">
        <v>51.1</v>
      </c>
      <c r="AG538" s="1">
        <v>34547</v>
      </c>
      <c r="AH538">
        <v>475.48998999999998</v>
      </c>
      <c r="AI538" s="4">
        <f t="shared" si="132"/>
        <v>3.7598698607805542E-2</v>
      </c>
      <c r="AJ538" s="4">
        <f t="shared" si="134"/>
        <v>2.5735594208885923E-2</v>
      </c>
      <c r="AK538">
        <v>58.5</v>
      </c>
      <c r="AL538">
        <f t="shared" si="135"/>
        <v>50.2</v>
      </c>
      <c r="AZ538" s="3">
        <v>34516</v>
      </c>
      <c r="BA538" s="2">
        <v>58.8</v>
      </c>
      <c r="BB538" s="2" t="str">
        <f t="shared" si="122"/>
        <v>+</v>
      </c>
      <c r="BC538" s="2">
        <v>65</v>
      </c>
      <c r="BD538" s="8" t="str">
        <f t="shared" si="123"/>
        <v>+</v>
      </c>
      <c r="BE538" s="2">
        <v>62</v>
      </c>
      <c r="BF538" s="8" t="str">
        <f t="shared" si="124"/>
        <v>-</v>
      </c>
      <c r="BG538" s="2">
        <v>49.5</v>
      </c>
      <c r="BH538" s="8" t="str">
        <f t="shared" si="125"/>
        <v>-</v>
      </c>
      <c r="BI538" s="2">
        <v>60.3</v>
      </c>
      <c r="BJ538" s="8" t="str">
        <f t="shared" si="126"/>
        <v>+</v>
      </c>
      <c r="BK538" s="2">
        <v>48.3</v>
      </c>
      <c r="BL538" s="8" t="str">
        <f t="shared" si="127"/>
        <v>+</v>
      </c>
      <c r="BM538" s="2"/>
      <c r="BN538" s="8" t="str">
        <f t="shared" si="128"/>
        <v>+</v>
      </c>
      <c r="BO538" s="2">
        <v>69.7</v>
      </c>
      <c r="BP538" s="8" t="str">
        <f t="shared" si="133"/>
        <v>+</v>
      </c>
      <c r="BQ538" s="2">
        <v>60</v>
      </c>
      <c r="BR538" s="8" t="str">
        <f t="shared" si="129"/>
        <v>-</v>
      </c>
      <c r="BS538" s="2">
        <v>57.8</v>
      </c>
      <c r="BT538" s="8" t="str">
        <f t="shared" si="130"/>
        <v>+</v>
      </c>
      <c r="BU538" s="2">
        <v>55.2</v>
      </c>
      <c r="BV538" s="8" t="str">
        <f t="shared" si="131"/>
        <v>+</v>
      </c>
    </row>
    <row r="539" spans="1:74" x14ac:dyDescent="0.25">
      <c r="A539" s="1"/>
      <c r="B539" s="1">
        <v>27303</v>
      </c>
      <c r="C539">
        <v>42.7</v>
      </c>
      <c r="D539" s="1">
        <v>27303</v>
      </c>
      <c r="E539">
        <v>11</v>
      </c>
      <c r="F539">
        <v>50</v>
      </c>
      <c r="G539">
        <v>39</v>
      </c>
      <c r="H539">
        <v>-28</v>
      </c>
      <c r="I539">
        <v>36.5</v>
      </c>
      <c r="J539">
        <v>61.6</v>
      </c>
      <c r="L539">
        <v>44.9</v>
      </c>
      <c r="P539">
        <v>75.2</v>
      </c>
      <c r="R539">
        <v>60.5</v>
      </c>
      <c r="T539">
        <v>57.7</v>
      </c>
      <c r="V539">
        <v>51.3</v>
      </c>
      <c r="AG539" s="1">
        <v>34578</v>
      </c>
      <c r="AH539">
        <v>462.709991</v>
      </c>
      <c r="AI539" s="4">
        <f t="shared" si="132"/>
        <v>-2.6877535318882265E-2</v>
      </c>
      <c r="AJ539" s="4">
        <f t="shared" si="134"/>
        <v>8.236546004087332E-3</v>
      </c>
      <c r="AK539">
        <v>58</v>
      </c>
      <c r="AL539">
        <f t="shared" si="135"/>
        <v>50.7</v>
      </c>
      <c r="AZ539" s="3">
        <v>34547</v>
      </c>
      <c r="BA539" s="2">
        <v>58.5</v>
      </c>
      <c r="BB539" s="2" t="str">
        <f t="shared" si="122"/>
        <v>-</v>
      </c>
      <c r="BC539" s="2">
        <v>64.2</v>
      </c>
      <c r="BD539" s="8" t="str">
        <f t="shared" si="123"/>
        <v>-</v>
      </c>
      <c r="BE539" s="2">
        <v>62.3</v>
      </c>
      <c r="BF539" s="8" t="str">
        <f t="shared" si="124"/>
        <v>+</v>
      </c>
      <c r="BG539" s="2">
        <v>52.3</v>
      </c>
      <c r="BH539" s="8" t="str">
        <f t="shared" si="125"/>
        <v>+</v>
      </c>
      <c r="BI539" s="2">
        <v>58.1</v>
      </c>
      <c r="BJ539" s="8" t="str">
        <f t="shared" si="126"/>
        <v>-</v>
      </c>
      <c r="BK539" s="2">
        <v>45.1</v>
      </c>
      <c r="BL539" s="8" t="str">
        <f t="shared" si="127"/>
        <v>-</v>
      </c>
      <c r="BM539" s="2"/>
      <c r="BN539" s="8" t="str">
        <f t="shared" si="128"/>
        <v>+</v>
      </c>
      <c r="BO539" s="2">
        <v>71.599999999999994</v>
      </c>
      <c r="BP539" s="8" t="str">
        <f t="shared" si="133"/>
        <v>+</v>
      </c>
      <c r="BQ539" s="2">
        <v>59.5</v>
      </c>
      <c r="BR539" s="8" t="str">
        <f t="shared" si="129"/>
        <v>-</v>
      </c>
      <c r="BS539" s="2">
        <v>56.7</v>
      </c>
      <c r="BT539" s="8" t="str">
        <f t="shared" si="130"/>
        <v>-</v>
      </c>
      <c r="BU539" s="2">
        <v>51.1</v>
      </c>
      <c r="BV539" s="8" t="str">
        <f t="shared" si="131"/>
        <v>-</v>
      </c>
    </row>
    <row r="540" spans="1:74" x14ac:dyDescent="0.25">
      <c r="A540" s="1"/>
      <c r="B540" s="1">
        <v>27273</v>
      </c>
      <c r="C540">
        <v>46.2</v>
      </c>
      <c r="D540" s="1">
        <v>27273</v>
      </c>
      <c r="E540">
        <v>17</v>
      </c>
      <c r="F540">
        <v>47</v>
      </c>
      <c r="G540">
        <v>36</v>
      </c>
      <c r="H540">
        <v>-19</v>
      </c>
      <c r="I540">
        <v>41.2</v>
      </c>
      <c r="J540">
        <v>62.5</v>
      </c>
      <c r="L540">
        <v>46.1</v>
      </c>
      <c r="P540">
        <v>80.3</v>
      </c>
      <c r="R540">
        <v>60.5</v>
      </c>
      <c r="T540">
        <v>60</v>
      </c>
      <c r="V540">
        <v>53</v>
      </c>
      <c r="AG540" s="1">
        <v>34608</v>
      </c>
      <c r="AH540">
        <v>472.35000600000001</v>
      </c>
      <c r="AI540" s="4">
        <f t="shared" si="132"/>
        <v>2.0833816402291615E-2</v>
      </c>
      <c r="AJ540" s="4">
        <f t="shared" si="134"/>
        <v>9.6616701058113031E-3</v>
      </c>
      <c r="AK540">
        <v>59</v>
      </c>
      <c r="AL540">
        <f t="shared" si="135"/>
        <v>50.8</v>
      </c>
      <c r="AZ540" s="3">
        <v>34578</v>
      </c>
      <c r="BA540" s="2">
        <v>58</v>
      </c>
      <c r="BB540" s="2" t="str">
        <f t="shared" si="122"/>
        <v>-</v>
      </c>
      <c r="BC540" s="2">
        <v>63</v>
      </c>
      <c r="BD540" s="8" t="str">
        <f t="shared" si="123"/>
        <v>-</v>
      </c>
      <c r="BE540" s="2">
        <v>60.2</v>
      </c>
      <c r="BF540" s="8" t="str">
        <f t="shared" si="124"/>
        <v>-</v>
      </c>
      <c r="BG540" s="2">
        <v>51.4</v>
      </c>
      <c r="BH540" s="8" t="str">
        <f t="shared" si="125"/>
        <v>-</v>
      </c>
      <c r="BI540" s="2">
        <v>61.6</v>
      </c>
      <c r="BJ540" s="8" t="str">
        <f t="shared" si="126"/>
        <v>+</v>
      </c>
      <c r="BK540" s="2">
        <v>44.9</v>
      </c>
      <c r="BL540" s="8" t="str">
        <f t="shared" si="127"/>
        <v>-</v>
      </c>
      <c r="BM540" s="2"/>
      <c r="BN540" s="8" t="str">
        <f t="shared" si="128"/>
        <v>+</v>
      </c>
      <c r="BO540" s="2">
        <v>75.2</v>
      </c>
      <c r="BP540" s="8" t="str">
        <f t="shared" si="133"/>
        <v>+</v>
      </c>
      <c r="BQ540" s="2">
        <v>60.5</v>
      </c>
      <c r="BR540" s="8" t="str">
        <f t="shared" si="129"/>
        <v>+</v>
      </c>
      <c r="BS540" s="2">
        <v>57.7</v>
      </c>
      <c r="BT540" s="8" t="str">
        <f t="shared" si="130"/>
        <v>+</v>
      </c>
      <c r="BU540" s="2">
        <v>51.3</v>
      </c>
      <c r="BV540" s="8" t="str">
        <f t="shared" si="131"/>
        <v>+</v>
      </c>
    </row>
    <row r="541" spans="1:74" x14ac:dyDescent="0.25">
      <c r="A541" s="1"/>
      <c r="B541" s="1">
        <v>27242</v>
      </c>
      <c r="C541">
        <v>52.9</v>
      </c>
      <c r="D541" s="1">
        <v>27242</v>
      </c>
      <c r="E541">
        <v>19</v>
      </c>
      <c r="F541">
        <v>62</v>
      </c>
      <c r="G541">
        <v>19</v>
      </c>
      <c r="H541">
        <v>0</v>
      </c>
      <c r="I541">
        <v>50.2</v>
      </c>
      <c r="J541">
        <v>64.900000000000006</v>
      </c>
      <c r="L541">
        <v>47.6</v>
      </c>
      <c r="P541">
        <v>84.1</v>
      </c>
      <c r="R541">
        <v>60.5</v>
      </c>
      <c r="T541">
        <v>58.5</v>
      </c>
      <c r="V541">
        <v>53.7</v>
      </c>
      <c r="AG541" s="1">
        <v>34639</v>
      </c>
      <c r="AH541">
        <v>453.69000199999999</v>
      </c>
      <c r="AI541" s="4">
        <f t="shared" si="132"/>
        <v>-3.9504612602884175E-2</v>
      </c>
      <c r="AJ541" s="4">
        <f t="shared" si="134"/>
        <v>-1.7540455276502106E-2</v>
      </c>
      <c r="AK541">
        <v>59.4</v>
      </c>
      <c r="AL541">
        <f t="shared" si="135"/>
        <v>53.4</v>
      </c>
      <c r="AZ541" s="3">
        <v>34608</v>
      </c>
      <c r="BA541" s="2">
        <v>59</v>
      </c>
      <c r="BB541" s="2" t="str">
        <f t="shared" si="122"/>
        <v>+</v>
      </c>
      <c r="BC541" s="2">
        <v>62.7</v>
      </c>
      <c r="BD541" s="8" t="str">
        <f t="shared" si="123"/>
        <v>-</v>
      </c>
      <c r="BE541" s="2">
        <v>62.8</v>
      </c>
      <c r="BF541" s="8" t="str">
        <f t="shared" si="124"/>
        <v>+</v>
      </c>
      <c r="BG541" s="2">
        <v>52.5</v>
      </c>
      <c r="BH541" s="8" t="str">
        <f t="shared" si="125"/>
        <v>+</v>
      </c>
      <c r="BI541" s="2">
        <v>62.5</v>
      </c>
      <c r="BJ541" s="8" t="str">
        <f t="shared" si="126"/>
        <v>+</v>
      </c>
      <c r="BK541" s="2">
        <v>46.1</v>
      </c>
      <c r="BL541" s="8" t="str">
        <f t="shared" si="127"/>
        <v>+</v>
      </c>
      <c r="BM541" s="2"/>
      <c r="BN541" s="8" t="str">
        <f t="shared" si="128"/>
        <v>+</v>
      </c>
      <c r="BO541" s="2">
        <v>80.3</v>
      </c>
      <c r="BP541" s="8" t="str">
        <f t="shared" si="133"/>
        <v>+</v>
      </c>
      <c r="BQ541" s="2">
        <v>60.5</v>
      </c>
      <c r="BR541" s="8" t="str">
        <f t="shared" si="129"/>
        <v>+</v>
      </c>
      <c r="BS541" s="2">
        <v>60</v>
      </c>
      <c r="BT541" s="8" t="str">
        <f t="shared" si="130"/>
        <v>+</v>
      </c>
      <c r="BU541" s="2">
        <v>53</v>
      </c>
      <c r="BV541" s="8" t="str">
        <f t="shared" si="131"/>
        <v>+</v>
      </c>
    </row>
    <row r="542" spans="1:74" x14ac:dyDescent="0.25">
      <c r="A542" s="1"/>
      <c r="B542" s="1">
        <v>27211</v>
      </c>
      <c r="C542">
        <v>54.8</v>
      </c>
      <c r="D542" s="1">
        <v>27211</v>
      </c>
      <c r="E542">
        <v>22</v>
      </c>
      <c r="F542">
        <v>63</v>
      </c>
      <c r="G542">
        <v>15</v>
      </c>
      <c r="H542">
        <v>7</v>
      </c>
      <c r="I542">
        <v>52.6</v>
      </c>
      <c r="J542">
        <v>64.7</v>
      </c>
      <c r="L542">
        <v>47.3</v>
      </c>
      <c r="P542">
        <v>84.5</v>
      </c>
      <c r="R542">
        <v>58</v>
      </c>
      <c r="T542">
        <v>56.1</v>
      </c>
      <c r="V542">
        <v>53.2</v>
      </c>
      <c r="AG542" s="1">
        <v>34669</v>
      </c>
      <c r="AH542">
        <v>459.26998900000001</v>
      </c>
      <c r="AI542" s="4">
        <f t="shared" si="132"/>
        <v>1.2299118286499109E-2</v>
      </c>
      <c r="AJ542" s="4">
        <f t="shared" si="134"/>
        <v>-1.5392909883771223E-2</v>
      </c>
      <c r="AK542">
        <v>59.2</v>
      </c>
      <c r="AL542">
        <f t="shared" si="135"/>
        <v>53.8</v>
      </c>
      <c r="AZ542" s="3">
        <v>34639</v>
      </c>
      <c r="BA542" s="2">
        <v>59.4</v>
      </c>
      <c r="BB542" s="2" t="str">
        <f t="shared" si="122"/>
        <v>+</v>
      </c>
      <c r="BC542" s="2">
        <v>63</v>
      </c>
      <c r="BD542" s="8" t="str">
        <f t="shared" si="123"/>
        <v>+</v>
      </c>
      <c r="BE542" s="2">
        <v>63.3</v>
      </c>
      <c r="BF542" s="8" t="str">
        <f t="shared" si="124"/>
        <v>+</v>
      </c>
      <c r="BG542" s="2">
        <v>51.1</v>
      </c>
      <c r="BH542" s="8" t="str">
        <f t="shared" si="125"/>
        <v>-</v>
      </c>
      <c r="BI542" s="2">
        <v>64.900000000000006</v>
      </c>
      <c r="BJ542" s="8" t="str">
        <f t="shared" si="126"/>
        <v>+</v>
      </c>
      <c r="BK542" s="2">
        <v>47.6</v>
      </c>
      <c r="BL542" s="8" t="str">
        <f t="shared" si="127"/>
        <v>+</v>
      </c>
      <c r="BM542" s="2"/>
      <c r="BN542" s="8" t="str">
        <f t="shared" si="128"/>
        <v>+</v>
      </c>
      <c r="BO542" s="2">
        <v>84.1</v>
      </c>
      <c r="BP542" s="8" t="str">
        <f t="shared" si="133"/>
        <v>+</v>
      </c>
      <c r="BQ542" s="2">
        <v>60.5</v>
      </c>
      <c r="BR542" s="8" t="str">
        <f t="shared" si="129"/>
        <v>+</v>
      </c>
      <c r="BS542" s="2">
        <v>58.5</v>
      </c>
      <c r="BT542" s="8" t="str">
        <f t="shared" si="130"/>
        <v>-</v>
      </c>
      <c r="BU542" s="2">
        <v>53.7</v>
      </c>
      <c r="BV542" s="8" t="str">
        <f t="shared" si="131"/>
        <v>+</v>
      </c>
    </row>
    <row r="543" spans="1:74" x14ac:dyDescent="0.25">
      <c r="A543" s="1"/>
      <c r="B543" s="1">
        <v>27181</v>
      </c>
      <c r="C543">
        <v>54.7</v>
      </c>
      <c r="D543" s="1">
        <v>27181</v>
      </c>
      <c r="E543">
        <v>22</v>
      </c>
      <c r="F543">
        <v>62</v>
      </c>
      <c r="G543">
        <v>16</v>
      </c>
      <c r="H543">
        <v>6</v>
      </c>
      <c r="I543">
        <v>51.9</v>
      </c>
      <c r="J543">
        <v>64.8</v>
      </c>
      <c r="L543">
        <v>45</v>
      </c>
      <c r="P543">
        <v>87.1</v>
      </c>
      <c r="R543">
        <v>53.5</v>
      </c>
      <c r="T543">
        <v>58.4</v>
      </c>
      <c r="V543">
        <v>52.6</v>
      </c>
      <c r="AG543" s="1">
        <v>34700</v>
      </c>
      <c r="AH543">
        <v>470.42001299999998</v>
      </c>
      <c r="AI543" s="4">
        <f t="shared" si="132"/>
        <v>2.4277710860833045E-2</v>
      </c>
      <c r="AJ543" s="4">
        <f t="shared" si="134"/>
        <v>-2.3234509973874422E-2</v>
      </c>
      <c r="AK543">
        <v>56.1</v>
      </c>
      <c r="AL543">
        <f t="shared" si="135"/>
        <v>55.6</v>
      </c>
      <c r="AZ543" s="3">
        <v>34669</v>
      </c>
      <c r="BA543" s="2">
        <v>59.2</v>
      </c>
      <c r="BB543" s="2" t="str">
        <f t="shared" si="122"/>
        <v>-</v>
      </c>
      <c r="BC543" s="2">
        <v>61.5</v>
      </c>
      <c r="BD543" s="8" t="str">
        <f t="shared" si="123"/>
        <v>-</v>
      </c>
      <c r="BE543" s="2">
        <v>63.9</v>
      </c>
      <c r="BF543" s="8" t="str">
        <f t="shared" si="124"/>
        <v>+</v>
      </c>
      <c r="BG543" s="2">
        <v>51.6</v>
      </c>
      <c r="BH543" s="8" t="str">
        <f t="shared" si="125"/>
        <v>+</v>
      </c>
      <c r="BI543" s="2">
        <v>64.7</v>
      </c>
      <c r="BJ543" s="8" t="str">
        <f t="shared" si="126"/>
        <v>-</v>
      </c>
      <c r="BK543" s="2">
        <v>47.3</v>
      </c>
      <c r="BL543" s="8" t="str">
        <f t="shared" si="127"/>
        <v>-</v>
      </c>
      <c r="BM543" s="2"/>
      <c r="BN543" s="8" t="str">
        <f t="shared" si="128"/>
        <v>+</v>
      </c>
      <c r="BO543" s="2">
        <v>84.5</v>
      </c>
      <c r="BP543" s="8" t="str">
        <f t="shared" si="133"/>
        <v>+</v>
      </c>
      <c r="BQ543" s="2">
        <v>58</v>
      </c>
      <c r="BR543" s="8" t="str">
        <f t="shared" si="129"/>
        <v>-</v>
      </c>
      <c r="BS543" s="2">
        <v>56.1</v>
      </c>
      <c r="BT543" s="8" t="str">
        <f t="shared" si="130"/>
        <v>-</v>
      </c>
      <c r="BU543" s="2">
        <v>53.2</v>
      </c>
      <c r="BV543" s="8" t="str">
        <f t="shared" si="131"/>
        <v>-</v>
      </c>
    </row>
    <row r="544" spans="1:74" x14ac:dyDescent="0.25">
      <c r="A544" s="1"/>
      <c r="B544" s="1">
        <v>27150</v>
      </c>
      <c r="C544">
        <v>55.7</v>
      </c>
      <c r="D544" s="1">
        <v>27150</v>
      </c>
      <c r="E544">
        <v>25</v>
      </c>
      <c r="F544">
        <v>61</v>
      </c>
      <c r="G544">
        <v>14</v>
      </c>
      <c r="H544">
        <v>11</v>
      </c>
      <c r="I544">
        <v>51.6</v>
      </c>
      <c r="J544">
        <v>62.7</v>
      </c>
      <c r="L544">
        <v>45.2</v>
      </c>
      <c r="P544">
        <v>86</v>
      </c>
      <c r="R544">
        <v>54</v>
      </c>
      <c r="T544">
        <v>59.1</v>
      </c>
      <c r="V544">
        <v>52.2</v>
      </c>
      <c r="AG544" s="1">
        <v>34731</v>
      </c>
      <c r="AH544">
        <v>487.39001500000001</v>
      </c>
      <c r="AI544" s="4">
        <f t="shared" si="132"/>
        <v>3.6074149761991574E-2</v>
      </c>
      <c r="AJ544" s="4">
        <f t="shared" si="134"/>
        <v>4.334888759208521E-2</v>
      </c>
      <c r="AK544">
        <v>57.4</v>
      </c>
      <c r="AL544">
        <f t="shared" si="135"/>
        <v>56</v>
      </c>
      <c r="AZ544" s="3">
        <v>34700</v>
      </c>
      <c r="BA544" s="2">
        <v>56.1</v>
      </c>
      <c r="BB544" s="2" t="str">
        <f t="shared" si="122"/>
        <v>-</v>
      </c>
      <c r="BC544" s="2">
        <v>58.9</v>
      </c>
      <c r="BD544" s="8" t="str">
        <f t="shared" si="123"/>
        <v>-</v>
      </c>
      <c r="BE544" s="2">
        <v>59.5</v>
      </c>
      <c r="BF544" s="8" t="str">
        <f t="shared" si="124"/>
        <v>-</v>
      </c>
      <c r="BG544" s="2">
        <v>46.7</v>
      </c>
      <c r="BH544" s="8" t="str">
        <f t="shared" si="125"/>
        <v>-</v>
      </c>
      <c r="BI544" s="2">
        <v>64.8</v>
      </c>
      <c r="BJ544" s="8" t="str">
        <f t="shared" si="126"/>
        <v>+</v>
      </c>
      <c r="BK544" s="2">
        <v>45</v>
      </c>
      <c r="BL544" s="8" t="str">
        <f t="shared" si="127"/>
        <v>-</v>
      </c>
      <c r="BM544" s="2"/>
      <c r="BN544" s="8" t="str">
        <f t="shared" si="128"/>
        <v>+</v>
      </c>
      <c r="BO544" s="2">
        <v>87.1</v>
      </c>
      <c r="BP544" s="8" t="str">
        <f t="shared" si="133"/>
        <v>+</v>
      </c>
      <c r="BQ544" s="2">
        <v>53.5</v>
      </c>
      <c r="BR544" s="8" t="str">
        <f t="shared" si="129"/>
        <v>-</v>
      </c>
      <c r="BS544" s="2">
        <v>58.4</v>
      </c>
      <c r="BT544" s="8" t="str">
        <f t="shared" si="130"/>
        <v>+</v>
      </c>
      <c r="BU544" s="2">
        <v>52.6</v>
      </c>
      <c r="BV544" s="8" t="str">
        <f t="shared" si="131"/>
        <v>-</v>
      </c>
    </row>
    <row r="545" spans="1:74" x14ac:dyDescent="0.25">
      <c r="A545" s="1"/>
      <c r="B545" s="1">
        <v>27120</v>
      </c>
      <c r="C545">
        <v>59.9</v>
      </c>
      <c r="D545" s="1">
        <v>27120</v>
      </c>
      <c r="E545">
        <v>33</v>
      </c>
      <c r="F545">
        <v>59</v>
      </c>
      <c r="G545">
        <v>8</v>
      </c>
      <c r="H545">
        <v>25</v>
      </c>
      <c r="I545">
        <v>56.4</v>
      </c>
      <c r="J545">
        <v>60.7</v>
      </c>
      <c r="L545">
        <v>47</v>
      </c>
      <c r="P545">
        <v>81.7</v>
      </c>
      <c r="R545">
        <v>55</v>
      </c>
      <c r="T545">
        <v>58.7</v>
      </c>
      <c r="V545">
        <v>53</v>
      </c>
      <c r="AG545" s="1">
        <v>34759</v>
      </c>
      <c r="AH545">
        <v>500.709991</v>
      </c>
      <c r="AI545" s="4">
        <f t="shared" si="132"/>
        <v>2.7329193438646864E-2</v>
      </c>
      <c r="AJ545" s="4">
        <f t="shared" si="134"/>
        <v>0.12324742211391891</v>
      </c>
      <c r="AK545">
        <v>55.1</v>
      </c>
      <c r="AL545">
        <f t="shared" si="135"/>
        <v>56.5</v>
      </c>
      <c r="AZ545" s="3">
        <v>34731</v>
      </c>
      <c r="BA545" s="2">
        <v>57.4</v>
      </c>
      <c r="BB545" s="2" t="str">
        <f t="shared" si="122"/>
        <v>+</v>
      </c>
      <c r="BC545" s="2">
        <v>59.7</v>
      </c>
      <c r="BD545" s="8" t="str">
        <f t="shared" si="123"/>
        <v>+</v>
      </c>
      <c r="BE545" s="2">
        <v>60.9</v>
      </c>
      <c r="BF545" s="8" t="str">
        <f t="shared" si="124"/>
        <v>+</v>
      </c>
      <c r="BG545" s="2">
        <v>51.9</v>
      </c>
      <c r="BH545" s="8" t="str">
        <f t="shared" si="125"/>
        <v>+</v>
      </c>
      <c r="BI545" s="2">
        <v>62.7</v>
      </c>
      <c r="BJ545" s="8" t="str">
        <f t="shared" si="126"/>
        <v>-</v>
      </c>
      <c r="BK545" s="2">
        <v>45.2</v>
      </c>
      <c r="BL545" s="8" t="str">
        <f t="shared" si="127"/>
        <v>+</v>
      </c>
      <c r="BM545" s="2"/>
      <c r="BN545" s="8" t="str">
        <f t="shared" si="128"/>
        <v>+</v>
      </c>
      <c r="BO545" s="2">
        <v>86</v>
      </c>
      <c r="BP545" s="8" t="str">
        <f t="shared" si="133"/>
        <v>-</v>
      </c>
      <c r="BQ545" s="2">
        <v>54</v>
      </c>
      <c r="BR545" s="8" t="str">
        <f t="shared" si="129"/>
        <v>+</v>
      </c>
      <c r="BS545" s="2">
        <v>59.1</v>
      </c>
      <c r="BT545" s="8" t="str">
        <f t="shared" si="130"/>
        <v>+</v>
      </c>
      <c r="BU545" s="2">
        <v>52.2</v>
      </c>
      <c r="BV545" s="8" t="str">
        <f t="shared" si="131"/>
        <v>-</v>
      </c>
    </row>
    <row r="546" spans="1:74" x14ac:dyDescent="0.25">
      <c r="A546" s="1"/>
      <c r="B546" s="1">
        <v>27089</v>
      </c>
      <c r="C546">
        <v>61.8</v>
      </c>
      <c r="D546" s="1">
        <v>27089</v>
      </c>
      <c r="E546">
        <v>32</v>
      </c>
      <c r="F546">
        <v>60</v>
      </c>
      <c r="G546">
        <v>8</v>
      </c>
      <c r="H546">
        <v>24</v>
      </c>
      <c r="I546">
        <v>58</v>
      </c>
      <c r="J546">
        <v>56.9</v>
      </c>
      <c r="L546">
        <v>47</v>
      </c>
      <c r="P546">
        <v>78.900000000000006</v>
      </c>
      <c r="R546">
        <v>51</v>
      </c>
      <c r="T546">
        <v>56.9</v>
      </c>
      <c r="V546">
        <v>52</v>
      </c>
      <c r="AG546" s="1">
        <v>34790</v>
      </c>
      <c r="AH546">
        <v>514.71002199999998</v>
      </c>
      <c r="AI546" s="4">
        <f t="shared" si="132"/>
        <v>2.7960358793799222E-2</v>
      </c>
      <c r="AJ546" s="4">
        <f t="shared" si="134"/>
        <v>0.14149168888255573</v>
      </c>
      <c r="AK546">
        <v>52.1</v>
      </c>
      <c r="AL546">
        <f t="shared" si="135"/>
        <v>56.9</v>
      </c>
      <c r="AZ546" s="3">
        <v>34759</v>
      </c>
      <c r="BA546" s="2">
        <v>55.1</v>
      </c>
      <c r="BB546" s="2" t="str">
        <f t="shared" si="122"/>
        <v>-</v>
      </c>
      <c r="BC546" s="2">
        <v>56.6</v>
      </c>
      <c r="BD546" s="8" t="str">
        <f t="shared" si="123"/>
        <v>-</v>
      </c>
      <c r="BE546" s="2">
        <v>57.4</v>
      </c>
      <c r="BF546" s="8" t="str">
        <f t="shared" si="124"/>
        <v>-</v>
      </c>
      <c r="BG546" s="2">
        <v>50</v>
      </c>
      <c r="BH546" s="8" t="str">
        <f t="shared" si="125"/>
        <v>-</v>
      </c>
      <c r="BI546" s="2">
        <v>60.7</v>
      </c>
      <c r="BJ546" s="8" t="str">
        <f t="shared" si="126"/>
        <v>-</v>
      </c>
      <c r="BK546" s="2">
        <v>47</v>
      </c>
      <c r="BL546" s="8" t="str">
        <f t="shared" si="127"/>
        <v>+</v>
      </c>
      <c r="BM546" s="2"/>
      <c r="BN546" s="8" t="str">
        <f t="shared" si="128"/>
        <v>+</v>
      </c>
      <c r="BO546" s="2">
        <v>81.7</v>
      </c>
      <c r="BP546" s="8" t="str">
        <f t="shared" si="133"/>
        <v>-</v>
      </c>
      <c r="BQ546" s="2">
        <v>55</v>
      </c>
      <c r="BR546" s="8" t="str">
        <f t="shared" si="129"/>
        <v>+</v>
      </c>
      <c r="BS546" s="2">
        <v>58.7</v>
      </c>
      <c r="BT546" s="8" t="str">
        <f t="shared" si="130"/>
        <v>-</v>
      </c>
      <c r="BU546" s="2">
        <v>53</v>
      </c>
      <c r="BV546" s="8" t="str">
        <f t="shared" si="131"/>
        <v>+</v>
      </c>
    </row>
    <row r="547" spans="1:74" x14ac:dyDescent="0.25">
      <c r="A547" s="1"/>
      <c r="B547" s="1">
        <v>27061</v>
      </c>
      <c r="C547">
        <v>58.6</v>
      </c>
      <c r="D547" s="1">
        <v>27061</v>
      </c>
      <c r="E547">
        <v>25</v>
      </c>
      <c r="F547">
        <v>62</v>
      </c>
      <c r="G547">
        <v>13</v>
      </c>
      <c r="H547">
        <v>12</v>
      </c>
      <c r="I547">
        <v>56</v>
      </c>
      <c r="J547">
        <v>56.3</v>
      </c>
      <c r="L547">
        <v>44.2</v>
      </c>
      <c r="P547">
        <v>74.5</v>
      </c>
      <c r="R547">
        <v>47.5</v>
      </c>
      <c r="T547">
        <v>55.6</v>
      </c>
      <c r="V547">
        <v>49.8</v>
      </c>
      <c r="AG547" s="1">
        <v>34820</v>
      </c>
      <c r="AH547">
        <v>533.40002400000003</v>
      </c>
      <c r="AI547" s="4">
        <f t="shared" si="132"/>
        <v>3.6311711839953353E-2</v>
      </c>
      <c r="AJ547" s="4">
        <f t="shared" si="134"/>
        <v>0.16845569331872953</v>
      </c>
      <c r="AK547">
        <v>51.5</v>
      </c>
      <c r="AL547">
        <f t="shared" si="135"/>
        <v>57.4</v>
      </c>
      <c r="AZ547" s="3">
        <v>34790</v>
      </c>
      <c r="BA547" s="2">
        <v>52.1</v>
      </c>
      <c r="BB547" s="2" t="str">
        <f t="shared" si="122"/>
        <v>-</v>
      </c>
      <c r="BC547" s="2">
        <v>51.9</v>
      </c>
      <c r="BD547" s="8" t="str">
        <f t="shared" si="123"/>
        <v>-</v>
      </c>
      <c r="BE547" s="2">
        <v>54.8</v>
      </c>
      <c r="BF547" s="8" t="str">
        <f t="shared" si="124"/>
        <v>-</v>
      </c>
      <c r="BG547" s="2">
        <v>48.1</v>
      </c>
      <c r="BH547" s="8" t="str">
        <f t="shared" si="125"/>
        <v>-</v>
      </c>
      <c r="BI547" s="2">
        <v>56.9</v>
      </c>
      <c r="BJ547" s="8" t="str">
        <f t="shared" si="126"/>
        <v>-</v>
      </c>
      <c r="BK547" s="2">
        <v>47</v>
      </c>
      <c r="BL547" s="8" t="str">
        <f t="shared" si="127"/>
        <v>+</v>
      </c>
      <c r="BM547" s="2"/>
      <c r="BN547" s="8" t="str">
        <f t="shared" si="128"/>
        <v>+</v>
      </c>
      <c r="BO547" s="2">
        <v>78.900000000000006</v>
      </c>
      <c r="BP547" s="8" t="str">
        <f t="shared" si="133"/>
        <v>-</v>
      </c>
      <c r="BQ547" s="2">
        <v>51</v>
      </c>
      <c r="BR547" s="8" t="str">
        <f t="shared" si="129"/>
        <v>-</v>
      </c>
      <c r="BS547" s="2">
        <v>56.9</v>
      </c>
      <c r="BT547" s="8" t="str">
        <f t="shared" si="130"/>
        <v>-</v>
      </c>
      <c r="BU547" s="2">
        <v>52</v>
      </c>
      <c r="BV547" s="8" t="str">
        <f t="shared" si="131"/>
        <v>-</v>
      </c>
    </row>
    <row r="548" spans="1:74" x14ac:dyDescent="0.25">
      <c r="A548" s="1"/>
      <c r="B548" s="1">
        <v>27030</v>
      </c>
      <c r="C548">
        <v>62.1</v>
      </c>
      <c r="D548" s="1">
        <v>27030</v>
      </c>
      <c r="E548">
        <v>20</v>
      </c>
      <c r="F548">
        <v>65</v>
      </c>
      <c r="G548">
        <v>15</v>
      </c>
      <c r="H548">
        <v>5</v>
      </c>
      <c r="I548">
        <v>55.7</v>
      </c>
      <c r="J548">
        <v>53.3</v>
      </c>
      <c r="L548">
        <v>43.3</v>
      </c>
      <c r="P548">
        <v>70.5</v>
      </c>
      <c r="R548">
        <v>42</v>
      </c>
      <c r="T548">
        <v>56.3</v>
      </c>
      <c r="V548">
        <v>47.9</v>
      </c>
      <c r="AG548" s="1">
        <v>34851</v>
      </c>
      <c r="AH548">
        <v>544.75</v>
      </c>
      <c r="AI548" s="4">
        <f t="shared" si="132"/>
        <v>2.1278544224437396E-2</v>
      </c>
      <c r="AJ548" s="4">
        <f t="shared" si="134"/>
        <v>0.22616880160230671</v>
      </c>
      <c r="AK548">
        <v>46.7</v>
      </c>
      <c r="AL548">
        <f t="shared" si="135"/>
        <v>58.2</v>
      </c>
      <c r="AZ548" s="3">
        <v>34820</v>
      </c>
      <c r="BA548" s="2">
        <v>51.5</v>
      </c>
      <c r="BB548" s="2" t="str">
        <f t="shared" si="122"/>
        <v>-</v>
      </c>
      <c r="BC548" s="2">
        <v>52.2</v>
      </c>
      <c r="BD548" s="8" t="str">
        <f t="shared" si="123"/>
        <v>+</v>
      </c>
      <c r="BE548" s="2">
        <v>54.1</v>
      </c>
      <c r="BF548" s="8" t="str">
        <f t="shared" si="124"/>
        <v>-</v>
      </c>
      <c r="BG548" s="2">
        <v>47.4</v>
      </c>
      <c r="BH548" s="8" t="str">
        <f t="shared" si="125"/>
        <v>-</v>
      </c>
      <c r="BI548" s="2">
        <v>56.3</v>
      </c>
      <c r="BJ548" s="8" t="str">
        <f t="shared" si="126"/>
        <v>-</v>
      </c>
      <c r="BK548" s="2">
        <v>44.2</v>
      </c>
      <c r="BL548" s="8" t="str">
        <f t="shared" si="127"/>
        <v>-</v>
      </c>
      <c r="BM548" s="2"/>
      <c r="BN548" s="8" t="str">
        <f t="shared" si="128"/>
        <v>+</v>
      </c>
      <c r="BO548" s="2">
        <v>74.5</v>
      </c>
      <c r="BP548" s="8" t="str">
        <f t="shared" si="133"/>
        <v>-</v>
      </c>
      <c r="BQ548" s="2">
        <v>47.5</v>
      </c>
      <c r="BR548" s="8" t="str">
        <f t="shared" si="129"/>
        <v>-</v>
      </c>
      <c r="BS548" s="2">
        <v>55.6</v>
      </c>
      <c r="BT548" s="8" t="str">
        <f t="shared" si="130"/>
        <v>-</v>
      </c>
      <c r="BU548" s="2">
        <v>49.8</v>
      </c>
      <c r="BV548" s="8" t="str">
        <f t="shared" si="131"/>
        <v>-</v>
      </c>
    </row>
    <row r="549" spans="1:74" x14ac:dyDescent="0.25">
      <c r="A549" s="1"/>
      <c r="B549" s="1">
        <v>26999</v>
      </c>
      <c r="C549">
        <v>63.6</v>
      </c>
      <c r="D549" s="1">
        <v>26999</v>
      </c>
      <c r="E549">
        <v>21</v>
      </c>
      <c r="F549">
        <v>61</v>
      </c>
      <c r="G549">
        <v>18</v>
      </c>
      <c r="H549">
        <v>3</v>
      </c>
      <c r="I549">
        <v>59</v>
      </c>
      <c r="J549">
        <v>51.8</v>
      </c>
      <c r="L549">
        <v>43</v>
      </c>
      <c r="P549">
        <v>64.7</v>
      </c>
      <c r="R549">
        <v>36</v>
      </c>
      <c r="T549">
        <v>56.1</v>
      </c>
      <c r="V549">
        <v>49.3</v>
      </c>
      <c r="AG549" s="1">
        <v>34881</v>
      </c>
      <c r="AH549">
        <v>562.05999799999995</v>
      </c>
      <c r="AI549" s="4">
        <f t="shared" si="132"/>
        <v>3.1776040385497847E-2</v>
      </c>
      <c r="AJ549" s="4">
        <f t="shared" si="134"/>
        <v>0.22650893757890836</v>
      </c>
      <c r="AK549">
        <v>45.9</v>
      </c>
      <c r="AL549">
        <f t="shared" si="135"/>
        <v>58.8</v>
      </c>
      <c r="AZ549" s="3">
        <v>34851</v>
      </c>
      <c r="BA549" s="2">
        <v>46.7</v>
      </c>
      <c r="BB549" s="2" t="str">
        <f t="shared" si="122"/>
        <v>-</v>
      </c>
      <c r="BC549" s="2">
        <v>44</v>
      </c>
      <c r="BD549" s="8" t="str">
        <f t="shared" si="123"/>
        <v>-</v>
      </c>
      <c r="BE549" s="2">
        <v>49.9</v>
      </c>
      <c r="BF549" s="8" t="str">
        <f t="shared" si="124"/>
        <v>-</v>
      </c>
      <c r="BG549" s="2">
        <v>43.7</v>
      </c>
      <c r="BH549" s="8" t="str">
        <f t="shared" si="125"/>
        <v>-</v>
      </c>
      <c r="BI549" s="2">
        <v>53.3</v>
      </c>
      <c r="BJ549" s="8" t="str">
        <f t="shared" si="126"/>
        <v>-</v>
      </c>
      <c r="BK549" s="2">
        <v>43.3</v>
      </c>
      <c r="BL549" s="8" t="str">
        <f t="shared" si="127"/>
        <v>-</v>
      </c>
      <c r="BM549" s="2"/>
      <c r="BN549" s="8" t="str">
        <f t="shared" si="128"/>
        <v>+</v>
      </c>
      <c r="BO549" s="2">
        <v>70.5</v>
      </c>
      <c r="BP549" s="8" t="str">
        <f t="shared" si="133"/>
        <v>-</v>
      </c>
      <c r="BQ549" s="2">
        <v>42</v>
      </c>
      <c r="BR549" s="8" t="str">
        <f t="shared" si="129"/>
        <v>-</v>
      </c>
      <c r="BS549" s="2">
        <v>56.3</v>
      </c>
      <c r="BT549" s="8" t="str">
        <f t="shared" si="130"/>
        <v>+</v>
      </c>
      <c r="BU549" s="2">
        <v>47.9</v>
      </c>
      <c r="BV549" s="8" t="str">
        <f t="shared" si="131"/>
        <v>-</v>
      </c>
    </row>
    <row r="550" spans="1:74" x14ac:dyDescent="0.25">
      <c r="A550" s="1"/>
      <c r="B550" s="1">
        <v>26969</v>
      </c>
      <c r="C550">
        <v>68.099999999999994</v>
      </c>
      <c r="D550" s="1">
        <v>26969</v>
      </c>
      <c r="E550">
        <v>33</v>
      </c>
      <c r="F550">
        <v>56</v>
      </c>
      <c r="G550">
        <v>11</v>
      </c>
      <c r="H550">
        <v>22</v>
      </c>
      <c r="I550">
        <v>65.2</v>
      </c>
      <c r="J550">
        <v>51.3</v>
      </c>
      <c r="L550">
        <v>46.5</v>
      </c>
      <c r="P550">
        <v>58.6</v>
      </c>
      <c r="R550">
        <v>41.5</v>
      </c>
      <c r="T550">
        <v>56.4</v>
      </c>
      <c r="V550">
        <v>53.3</v>
      </c>
      <c r="AG550" s="1">
        <v>34912</v>
      </c>
      <c r="AH550">
        <v>561.88000499999998</v>
      </c>
      <c r="AI550" s="4">
        <f t="shared" si="132"/>
        <v>-3.2023805401637506E-4</v>
      </c>
      <c r="AJ550" s="4">
        <f t="shared" si="134"/>
        <v>0.18168629585661733</v>
      </c>
      <c r="AK550">
        <v>50.7</v>
      </c>
      <c r="AL550">
        <f t="shared" si="135"/>
        <v>58.5</v>
      </c>
      <c r="AZ550" s="3">
        <v>34881</v>
      </c>
      <c r="BA550" s="2">
        <v>45.9</v>
      </c>
      <c r="BB550" s="2" t="str">
        <f t="shared" si="122"/>
        <v>-</v>
      </c>
      <c r="BC550" s="2">
        <v>43.5</v>
      </c>
      <c r="BD550" s="8" t="str">
        <f t="shared" si="123"/>
        <v>-</v>
      </c>
      <c r="BE550" s="2">
        <v>46.1</v>
      </c>
      <c r="BF550" s="8" t="str">
        <f t="shared" si="124"/>
        <v>-</v>
      </c>
      <c r="BG550" s="2">
        <v>46.5</v>
      </c>
      <c r="BH550" s="8" t="str">
        <f t="shared" si="125"/>
        <v>+</v>
      </c>
      <c r="BI550" s="2">
        <v>51.8</v>
      </c>
      <c r="BJ550" s="8" t="str">
        <f t="shared" si="126"/>
        <v>-</v>
      </c>
      <c r="BK550" s="2">
        <v>43</v>
      </c>
      <c r="BL550" s="8" t="str">
        <f t="shared" si="127"/>
        <v>-</v>
      </c>
      <c r="BM550" s="2"/>
      <c r="BN550" s="8" t="str">
        <f t="shared" si="128"/>
        <v>+</v>
      </c>
      <c r="BO550" s="2">
        <v>64.7</v>
      </c>
      <c r="BP550" s="8" t="str">
        <f t="shared" si="133"/>
        <v>-</v>
      </c>
      <c r="BQ550" s="2">
        <v>36</v>
      </c>
      <c r="BR550" s="8" t="str">
        <f t="shared" si="129"/>
        <v>-</v>
      </c>
      <c r="BS550" s="2">
        <v>56.1</v>
      </c>
      <c r="BT550" s="8" t="str">
        <f t="shared" si="130"/>
        <v>-</v>
      </c>
      <c r="BU550" s="2">
        <v>49.3</v>
      </c>
      <c r="BV550" s="8" t="str">
        <f t="shared" si="131"/>
        <v>+</v>
      </c>
    </row>
    <row r="551" spans="1:74" x14ac:dyDescent="0.25">
      <c r="A551" s="1"/>
      <c r="B551" s="1">
        <v>26938</v>
      </c>
      <c r="C551">
        <v>66.2</v>
      </c>
      <c r="D551" s="1">
        <v>26938</v>
      </c>
      <c r="E551">
        <v>39</v>
      </c>
      <c r="F551">
        <v>52</v>
      </c>
      <c r="G551">
        <v>9</v>
      </c>
      <c r="H551">
        <v>30</v>
      </c>
      <c r="I551">
        <v>65.400000000000006</v>
      </c>
      <c r="J551">
        <v>49.1</v>
      </c>
      <c r="L551">
        <v>45.5</v>
      </c>
      <c r="P551">
        <v>48.5</v>
      </c>
      <c r="R551">
        <v>40.5</v>
      </c>
      <c r="T551">
        <v>53.7</v>
      </c>
      <c r="V551">
        <v>51.8</v>
      </c>
      <c r="AG551" s="1">
        <v>34943</v>
      </c>
      <c r="AH551">
        <v>584.40997300000004</v>
      </c>
      <c r="AI551" s="4">
        <f t="shared" si="132"/>
        <v>4.0097472413171305E-2</v>
      </c>
      <c r="AJ551" s="4">
        <f t="shared" si="134"/>
        <v>0.26301567799948378</v>
      </c>
      <c r="AK551">
        <v>47.1</v>
      </c>
      <c r="AL551">
        <f t="shared" si="135"/>
        <v>58</v>
      </c>
      <c r="AZ551" s="3">
        <v>34912</v>
      </c>
      <c r="BA551" s="2">
        <v>50.7</v>
      </c>
      <c r="BB551" s="2" t="str">
        <f t="shared" ref="BB551:BB614" si="136">IF(OR(BA551&gt;BA550,BA551=BA550),"+","-")</f>
        <v>+</v>
      </c>
      <c r="BC551" s="2">
        <v>52.7</v>
      </c>
      <c r="BD551" s="8" t="str">
        <f t="shared" si="123"/>
        <v>+</v>
      </c>
      <c r="BE551" s="2">
        <v>51.6</v>
      </c>
      <c r="BF551" s="8" t="str">
        <f t="shared" si="124"/>
        <v>+</v>
      </c>
      <c r="BG551" s="2">
        <v>48.1</v>
      </c>
      <c r="BH551" s="8" t="str">
        <f t="shared" si="125"/>
        <v>+</v>
      </c>
      <c r="BI551" s="2">
        <v>51.3</v>
      </c>
      <c r="BJ551" s="8" t="str">
        <f t="shared" si="126"/>
        <v>-</v>
      </c>
      <c r="BK551" s="2">
        <v>46.5</v>
      </c>
      <c r="BL551" s="8" t="str">
        <f t="shared" si="127"/>
        <v>+</v>
      </c>
      <c r="BM551" s="2"/>
      <c r="BN551" s="8" t="str">
        <f t="shared" si="128"/>
        <v>+</v>
      </c>
      <c r="BO551" s="2">
        <v>58.6</v>
      </c>
      <c r="BP551" s="8" t="str">
        <f t="shared" si="133"/>
        <v>-</v>
      </c>
      <c r="BQ551" s="2">
        <v>41.5</v>
      </c>
      <c r="BR551" s="8" t="str">
        <f t="shared" si="129"/>
        <v>+</v>
      </c>
      <c r="BS551" s="2">
        <v>56.4</v>
      </c>
      <c r="BT551" s="8" t="str">
        <f t="shared" si="130"/>
        <v>+</v>
      </c>
      <c r="BU551" s="2">
        <v>53.3</v>
      </c>
      <c r="BV551" s="8" t="str">
        <f t="shared" si="131"/>
        <v>+</v>
      </c>
    </row>
    <row r="552" spans="1:74" x14ac:dyDescent="0.25">
      <c r="A552" s="1"/>
      <c r="B552" s="1">
        <v>26908</v>
      </c>
      <c r="C552">
        <v>63.5</v>
      </c>
      <c r="D552" s="1">
        <v>26908</v>
      </c>
      <c r="E552">
        <v>30</v>
      </c>
      <c r="F552">
        <v>58</v>
      </c>
      <c r="G552">
        <v>12</v>
      </c>
      <c r="H552">
        <v>18</v>
      </c>
      <c r="I552">
        <v>60</v>
      </c>
      <c r="J552">
        <v>50</v>
      </c>
      <c r="L552">
        <v>40.299999999999997</v>
      </c>
      <c r="P552">
        <v>48.8</v>
      </c>
      <c r="R552">
        <v>43.5</v>
      </c>
      <c r="T552">
        <v>52.6</v>
      </c>
      <c r="V552">
        <v>49.4</v>
      </c>
      <c r="AG552" s="1">
        <v>34973</v>
      </c>
      <c r="AH552">
        <v>581.5</v>
      </c>
      <c r="AI552" s="4">
        <f t="shared" si="132"/>
        <v>-4.9793349436903535E-3</v>
      </c>
      <c r="AJ552" s="4">
        <f t="shared" si="134"/>
        <v>0.23107863366894926</v>
      </c>
      <c r="AK552">
        <v>48.1</v>
      </c>
      <c r="AL552">
        <f t="shared" si="135"/>
        <v>59</v>
      </c>
      <c r="AZ552" s="3">
        <v>34943</v>
      </c>
      <c r="BA552" s="2">
        <v>47.1</v>
      </c>
      <c r="BB552" s="2" t="str">
        <f t="shared" si="136"/>
        <v>-</v>
      </c>
      <c r="BC552" s="2">
        <v>46.5</v>
      </c>
      <c r="BD552" s="8" t="str">
        <f t="shared" ref="BD552:BD615" si="137">IF(OR(BC552&gt;BC551,BC552=BC551),"+","-")</f>
        <v>-</v>
      </c>
      <c r="BE552" s="2">
        <v>49.1</v>
      </c>
      <c r="BF552" s="8" t="str">
        <f t="shared" ref="BF552:BF615" si="138">IF(OR(BE552&gt;BE551,BE552=BE551),"+","-")</f>
        <v>-</v>
      </c>
      <c r="BG552" s="2">
        <v>45</v>
      </c>
      <c r="BH552" s="8" t="str">
        <f t="shared" ref="BH552:BH615" si="139">IF(OR(BG552&gt;BG551,BG552=BG551),"+","-")</f>
        <v>-</v>
      </c>
      <c r="BI552" s="2">
        <v>49.1</v>
      </c>
      <c r="BJ552" s="8" t="str">
        <f t="shared" ref="BJ552:BJ615" si="140">IF(OR(BI552&gt;BI551,BI552=BI551),"+","-")</f>
        <v>-</v>
      </c>
      <c r="BK552" s="2">
        <v>45.5</v>
      </c>
      <c r="BL552" s="8" t="str">
        <f t="shared" ref="BL552:BL615" si="141">IF(OR(BK552&gt;BK551,BK552=BK551),"+","-")</f>
        <v>-</v>
      </c>
      <c r="BM552" s="2"/>
      <c r="BN552" s="8" t="str">
        <f t="shared" ref="BN552:BN615" si="142">IF(OR(BM552&gt;BM551,BM552=BM551),"+","-")</f>
        <v>+</v>
      </c>
      <c r="BO552" s="2">
        <v>48.5</v>
      </c>
      <c r="BP552" s="8" t="str">
        <f t="shared" si="133"/>
        <v>-</v>
      </c>
      <c r="BQ552" s="2">
        <v>40.5</v>
      </c>
      <c r="BR552" s="8" t="str">
        <f t="shared" ref="BR552:BR615" si="143">IF(OR(BQ552&gt;BQ551,BQ552=BQ551),"+","-")</f>
        <v>-</v>
      </c>
      <c r="BS552" s="2">
        <v>53.7</v>
      </c>
      <c r="BT552" s="8" t="str">
        <f t="shared" ref="BT552:BT615" si="144">IF(OR(BS552&gt;BS551,BS552=BS551),"+","-")</f>
        <v>-</v>
      </c>
      <c r="BU552" s="2">
        <v>51.8</v>
      </c>
      <c r="BV552" s="8" t="str">
        <f t="shared" ref="BV552:BV615" si="145">IF(OR(BU552&gt;BU551,BU552=BU551),"+","-")</f>
        <v>-</v>
      </c>
    </row>
    <row r="553" spans="1:74" x14ac:dyDescent="0.25">
      <c r="A553" s="1"/>
      <c r="B553" s="1">
        <v>26877</v>
      </c>
      <c r="C553">
        <v>62.7</v>
      </c>
      <c r="D553" s="1">
        <v>26877</v>
      </c>
      <c r="E553">
        <v>30</v>
      </c>
      <c r="F553">
        <v>58</v>
      </c>
      <c r="G553">
        <v>12</v>
      </c>
      <c r="H553">
        <v>18</v>
      </c>
      <c r="I553">
        <v>59.1</v>
      </c>
      <c r="J553">
        <v>48.4</v>
      </c>
      <c r="L553">
        <v>42.2</v>
      </c>
      <c r="P553">
        <v>46.5</v>
      </c>
      <c r="R553">
        <v>40.5</v>
      </c>
      <c r="T553">
        <v>52.2</v>
      </c>
      <c r="V553">
        <v>49.5</v>
      </c>
      <c r="AG553" s="1">
        <v>35004</v>
      </c>
      <c r="AH553">
        <v>605.36999500000002</v>
      </c>
      <c r="AI553" s="4">
        <f t="shared" si="132"/>
        <v>4.1049002579535712E-2</v>
      </c>
      <c r="AJ553" s="4">
        <f t="shared" si="134"/>
        <v>0.33432518312360787</v>
      </c>
      <c r="AK553">
        <v>46.7</v>
      </c>
      <c r="AL553">
        <f t="shared" si="135"/>
        <v>59.4</v>
      </c>
      <c r="AZ553" s="3">
        <v>34973</v>
      </c>
      <c r="BA553" s="2">
        <v>48.1</v>
      </c>
      <c r="BB553" s="2" t="str">
        <f t="shared" si="136"/>
        <v>+</v>
      </c>
      <c r="BC553" s="2">
        <v>49.4</v>
      </c>
      <c r="BD553" s="8" t="str">
        <f t="shared" si="137"/>
        <v>+</v>
      </c>
      <c r="BE553" s="2">
        <v>50.5</v>
      </c>
      <c r="BF553" s="8" t="str">
        <f t="shared" si="138"/>
        <v>+</v>
      </c>
      <c r="BG553" s="2">
        <v>45.5</v>
      </c>
      <c r="BH553" s="8" t="str">
        <f t="shared" si="139"/>
        <v>+</v>
      </c>
      <c r="BI553" s="2">
        <v>50</v>
      </c>
      <c r="BJ553" s="8" t="str">
        <f t="shared" si="140"/>
        <v>+</v>
      </c>
      <c r="BK553" s="2">
        <v>40.299999999999997</v>
      </c>
      <c r="BL553" s="8" t="str">
        <f t="shared" si="141"/>
        <v>-</v>
      </c>
      <c r="BM553" s="2"/>
      <c r="BN553" s="8" t="str">
        <f t="shared" si="142"/>
        <v>+</v>
      </c>
      <c r="BO553" s="2">
        <v>48.8</v>
      </c>
      <c r="BP553" s="8" t="str">
        <f t="shared" si="133"/>
        <v>+</v>
      </c>
      <c r="BQ553" s="2">
        <v>43.5</v>
      </c>
      <c r="BR553" s="8" t="str">
        <f t="shared" si="143"/>
        <v>+</v>
      </c>
      <c r="BS553" s="2">
        <v>52.6</v>
      </c>
      <c r="BT553" s="8" t="str">
        <f t="shared" si="144"/>
        <v>-</v>
      </c>
      <c r="BU553" s="2">
        <v>49.4</v>
      </c>
      <c r="BV553" s="8" t="str">
        <f t="shared" si="145"/>
        <v>-</v>
      </c>
    </row>
    <row r="554" spans="1:74" x14ac:dyDescent="0.25">
      <c r="A554" s="1"/>
      <c r="B554" s="1">
        <v>26846</v>
      </c>
      <c r="C554">
        <v>57.8</v>
      </c>
      <c r="D554" s="1">
        <v>26846</v>
      </c>
      <c r="E554">
        <v>18</v>
      </c>
      <c r="F554">
        <v>63</v>
      </c>
      <c r="G554">
        <v>19</v>
      </c>
      <c r="H554">
        <v>-1</v>
      </c>
      <c r="I554">
        <v>49.2</v>
      </c>
      <c r="J554">
        <v>45.3</v>
      </c>
      <c r="L554">
        <v>43.3</v>
      </c>
      <c r="P554">
        <v>44.5</v>
      </c>
      <c r="R554">
        <v>41.5</v>
      </c>
      <c r="T554">
        <v>54.7</v>
      </c>
      <c r="V554">
        <v>44.2</v>
      </c>
      <c r="AG554" s="1">
        <v>35034</v>
      </c>
      <c r="AH554">
        <v>615.92999299999997</v>
      </c>
      <c r="AI554" s="4">
        <f t="shared" si="132"/>
        <v>1.7443874138492691E-2</v>
      </c>
      <c r="AJ554" s="4">
        <f t="shared" si="134"/>
        <v>0.34110655551673758</v>
      </c>
      <c r="AK554">
        <v>45.9</v>
      </c>
      <c r="AL554">
        <f t="shared" si="135"/>
        <v>59.2</v>
      </c>
      <c r="AZ554" s="3">
        <v>35004</v>
      </c>
      <c r="BA554" s="2">
        <v>46.7</v>
      </c>
      <c r="BB554" s="2" t="str">
        <f t="shared" si="136"/>
        <v>-</v>
      </c>
      <c r="BC554" s="2">
        <v>47.5</v>
      </c>
      <c r="BD554" s="8" t="str">
        <f t="shared" si="137"/>
        <v>-</v>
      </c>
      <c r="BE554" s="2">
        <v>47</v>
      </c>
      <c r="BF554" s="8" t="str">
        <f t="shared" si="138"/>
        <v>-</v>
      </c>
      <c r="BG554" s="2">
        <v>45.9</v>
      </c>
      <c r="BH554" s="8" t="str">
        <f t="shared" si="139"/>
        <v>+</v>
      </c>
      <c r="BI554" s="2">
        <v>48.4</v>
      </c>
      <c r="BJ554" s="8" t="str">
        <f t="shared" si="140"/>
        <v>-</v>
      </c>
      <c r="BK554" s="2">
        <v>42.2</v>
      </c>
      <c r="BL554" s="8" t="str">
        <f t="shared" si="141"/>
        <v>+</v>
      </c>
      <c r="BM554" s="2"/>
      <c r="BN554" s="8" t="str">
        <f t="shared" si="142"/>
        <v>+</v>
      </c>
      <c r="BO554" s="2">
        <v>46.5</v>
      </c>
      <c r="BP554" s="8" t="str">
        <f t="shared" si="133"/>
        <v>-</v>
      </c>
      <c r="BQ554" s="2">
        <v>40.5</v>
      </c>
      <c r="BR554" s="8" t="str">
        <f t="shared" si="143"/>
        <v>-</v>
      </c>
      <c r="BS554" s="2">
        <v>52.2</v>
      </c>
      <c r="BT554" s="8" t="str">
        <f t="shared" si="144"/>
        <v>-</v>
      </c>
      <c r="BU554" s="2">
        <v>49.5</v>
      </c>
      <c r="BV554" s="8" t="str">
        <f t="shared" si="145"/>
        <v>+</v>
      </c>
    </row>
    <row r="555" spans="1:74" x14ac:dyDescent="0.25">
      <c r="A555" s="1"/>
      <c r="B555" s="1">
        <v>26816</v>
      </c>
      <c r="C555">
        <v>65</v>
      </c>
      <c r="D555" s="1">
        <v>26816</v>
      </c>
      <c r="E555">
        <v>32</v>
      </c>
      <c r="F555">
        <v>59</v>
      </c>
      <c r="G555">
        <v>9</v>
      </c>
      <c r="H555">
        <v>23</v>
      </c>
      <c r="I555">
        <v>61</v>
      </c>
      <c r="J555">
        <v>47.5</v>
      </c>
      <c r="L555">
        <v>43.1</v>
      </c>
      <c r="P555">
        <v>40.299999999999997</v>
      </c>
      <c r="R555">
        <v>42</v>
      </c>
      <c r="T555">
        <v>56.5</v>
      </c>
      <c r="V555">
        <v>49.5</v>
      </c>
      <c r="AG555" s="1">
        <v>35065</v>
      </c>
      <c r="AH555">
        <v>636.02002000000005</v>
      </c>
      <c r="AI555" s="4">
        <f t="shared" si="132"/>
        <v>3.2617387086717305E-2</v>
      </c>
      <c r="AJ555" s="4">
        <f t="shared" si="134"/>
        <v>0.35202585439323147</v>
      </c>
      <c r="AK555">
        <v>46.2</v>
      </c>
      <c r="AL555">
        <f t="shared" si="135"/>
        <v>56.1</v>
      </c>
      <c r="AZ555" s="3">
        <v>35034</v>
      </c>
      <c r="BA555" s="2">
        <v>45.9</v>
      </c>
      <c r="BB555" s="2" t="str">
        <f t="shared" si="136"/>
        <v>-</v>
      </c>
      <c r="BC555" s="2">
        <v>48.6</v>
      </c>
      <c r="BD555" s="8" t="str">
        <f t="shared" si="137"/>
        <v>+</v>
      </c>
      <c r="BE555" s="2">
        <v>45</v>
      </c>
      <c r="BF555" s="8" t="str">
        <f t="shared" si="138"/>
        <v>-</v>
      </c>
      <c r="BG555" s="2">
        <v>44.5</v>
      </c>
      <c r="BH555" s="8" t="str">
        <f t="shared" si="139"/>
        <v>-</v>
      </c>
      <c r="BI555" s="2">
        <v>45.3</v>
      </c>
      <c r="BJ555" s="8" t="str">
        <f t="shared" si="140"/>
        <v>-</v>
      </c>
      <c r="BK555" s="2">
        <v>43.3</v>
      </c>
      <c r="BL555" s="8" t="str">
        <f t="shared" si="141"/>
        <v>+</v>
      </c>
      <c r="BM555" s="2"/>
      <c r="BN555" s="8" t="str">
        <f t="shared" si="142"/>
        <v>+</v>
      </c>
      <c r="BO555" s="2">
        <v>44.5</v>
      </c>
      <c r="BP555" s="8" t="str">
        <f t="shared" si="133"/>
        <v>-</v>
      </c>
      <c r="BQ555" s="2">
        <v>41.5</v>
      </c>
      <c r="BR555" s="8" t="str">
        <f t="shared" si="143"/>
        <v>+</v>
      </c>
      <c r="BS555" s="2">
        <v>54.7</v>
      </c>
      <c r="BT555" s="8" t="str">
        <f t="shared" si="144"/>
        <v>+</v>
      </c>
      <c r="BU555" s="2">
        <v>44.2</v>
      </c>
      <c r="BV555" s="8" t="str">
        <f t="shared" si="145"/>
        <v>-</v>
      </c>
    </row>
    <row r="556" spans="1:74" x14ac:dyDescent="0.25">
      <c r="A556" s="1"/>
      <c r="B556" s="1">
        <v>26785</v>
      </c>
      <c r="C556">
        <v>64.8</v>
      </c>
      <c r="D556" s="1">
        <v>26785</v>
      </c>
      <c r="E556">
        <v>43</v>
      </c>
      <c r="F556">
        <v>50</v>
      </c>
      <c r="G556">
        <v>7</v>
      </c>
      <c r="H556">
        <v>36</v>
      </c>
      <c r="I556">
        <v>63.5</v>
      </c>
      <c r="J556">
        <v>47.8</v>
      </c>
      <c r="L556">
        <v>46.6</v>
      </c>
      <c r="P556">
        <v>40.299999999999997</v>
      </c>
      <c r="R556">
        <v>41.5</v>
      </c>
      <c r="T556">
        <v>50</v>
      </c>
      <c r="V556">
        <v>48.3</v>
      </c>
      <c r="AG556" s="1">
        <v>35096</v>
      </c>
      <c r="AH556">
        <v>640.42999299999997</v>
      </c>
      <c r="AI556" s="4">
        <f t="shared" si="132"/>
        <v>6.9337015523503838E-3</v>
      </c>
      <c r="AJ556" s="4">
        <f t="shared" si="134"/>
        <v>0.31399900139521725</v>
      </c>
      <c r="AK556">
        <v>45.5</v>
      </c>
      <c r="AL556">
        <f t="shared" si="135"/>
        <v>57.4</v>
      </c>
      <c r="AZ556" s="3">
        <v>35065</v>
      </c>
      <c r="BA556" s="2">
        <v>46.2</v>
      </c>
      <c r="BB556" s="2" t="str">
        <f t="shared" si="136"/>
        <v>+</v>
      </c>
      <c r="BC556" s="2">
        <v>45.9</v>
      </c>
      <c r="BD556" s="8" t="str">
        <f t="shared" si="137"/>
        <v>-</v>
      </c>
      <c r="BE556" s="2">
        <v>46.9</v>
      </c>
      <c r="BF556" s="8" t="str">
        <f t="shared" si="138"/>
        <v>+</v>
      </c>
      <c r="BG556" s="2">
        <v>46.2</v>
      </c>
      <c r="BH556" s="8" t="str">
        <f t="shared" si="139"/>
        <v>+</v>
      </c>
      <c r="BI556" s="2">
        <v>47.5</v>
      </c>
      <c r="BJ556" s="8" t="str">
        <f t="shared" si="140"/>
        <v>+</v>
      </c>
      <c r="BK556" s="2">
        <v>43.1</v>
      </c>
      <c r="BL556" s="8" t="str">
        <f t="shared" si="141"/>
        <v>-</v>
      </c>
      <c r="BM556" s="2"/>
      <c r="BN556" s="8" t="str">
        <f t="shared" si="142"/>
        <v>+</v>
      </c>
      <c r="BO556" s="2">
        <v>40.299999999999997</v>
      </c>
      <c r="BP556" s="8" t="str">
        <f t="shared" si="133"/>
        <v>-</v>
      </c>
      <c r="BQ556" s="2">
        <v>42</v>
      </c>
      <c r="BR556" s="8" t="str">
        <f t="shared" si="143"/>
        <v>+</v>
      </c>
      <c r="BS556" s="2">
        <v>56.5</v>
      </c>
      <c r="BT556" s="8" t="str">
        <f t="shared" si="144"/>
        <v>+</v>
      </c>
      <c r="BU556" s="2">
        <v>49.5</v>
      </c>
      <c r="BV556" s="8" t="str">
        <f t="shared" si="145"/>
        <v>+</v>
      </c>
    </row>
    <row r="557" spans="1:74" x14ac:dyDescent="0.25">
      <c r="A557" s="1"/>
      <c r="B557" s="1">
        <v>26755</v>
      </c>
      <c r="C557">
        <v>67.7</v>
      </c>
      <c r="D557" s="1">
        <v>26755</v>
      </c>
      <c r="E557">
        <v>50</v>
      </c>
      <c r="F557">
        <v>44</v>
      </c>
      <c r="G557">
        <v>6</v>
      </c>
      <c r="H557">
        <v>44</v>
      </c>
      <c r="I557">
        <v>65.900000000000006</v>
      </c>
      <c r="J557">
        <v>49.5</v>
      </c>
      <c r="L557">
        <v>43.3</v>
      </c>
      <c r="P557">
        <v>38.799999999999997</v>
      </c>
      <c r="R557">
        <v>43.5</v>
      </c>
      <c r="T557">
        <v>51.3</v>
      </c>
      <c r="V557">
        <v>48.1</v>
      </c>
      <c r="AG557" s="1">
        <v>35125</v>
      </c>
      <c r="AH557">
        <v>645.5</v>
      </c>
      <c r="AI557" s="4">
        <f t="shared" si="132"/>
        <v>7.916567080580238E-3</v>
      </c>
      <c r="AJ557" s="4">
        <f t="shared" si="134"/>
        <v>0.28916940265328156</v>
      </c>
      <c r="AK557">
        <v>45.9</v>
      </c>
      <c r="AL557">
        <f t="shared" si="135"/>
        <v>55.1</v>
      </c>
      <c r="AZ557" s="3">
        <v>35096</v>
      </c>
      <c r="BA557" s="2">
        <v>45.5</v>
      </c>
      <c r="BB557" s="2" t="str">
        <f t="shared" si="136"/>
        <v>-</v>
      </c>
      <c r="BC557" s="2">
        <v>44.1</v>
      </c>
      <c r="BD557" s="8" t="str">
        <f t="shared" si="137"/>
        <v>-</v>
      </c>
      <c r="BE557" s="2">
        <v>45.6</v>
      </c>
      <c r="BF557" s="8" t="str">
        <f t="shared" si="138"/>
        <v>-</v>
      </c>
      <c r="BG557" s="2">
        <v>45.3</v>
      </c>
      <c r="BH557" s="8" t="str">
        <f t="shared" si="139"/>
        <v>-</v>
      </c>
      <c r="BI557" s="2">
        <v>47.8</v>
      </c>
      <c r="BJ557" s="8" t="str">
        <f t="shared" si="140"/>
        <v>+</v>
      </c>
      <c r="BK557" s="2">
        <v>46.6</v>
      </c>
      <c r="BL557" s="8" t="str">
        <f t="shared" si="141"/>
        <v>+</v>
      </c>
      <c r="BM557" s="2"/>
      <c r="BN557" s="8" t="str">
        <f t="shared" si="142"/>
        <v>+</v>
      </c>
      <c r="BO557" s="2">
        <v>40.299999999999997</v>
      </c>
      <c r="BP557" s="8" t="str">
        <f t="shared" si="133"/>
        <v>+</v>
      </c>
      <c r="BQ557" s="2">
        <v>41.5</v>
      </c>
      <c r="BR557" s="8" t="str">
        <f t="shared" si="143"/>
        <v>-</v>
      </c>
      <c r="BS557" s="2">
        <v>50</v>
      </c>
      <c r="BT557" s="8" t="str">
        <f t="shared" si="144"/>
        <v>-</v>
      </c>
      <c r="BU557" s="2">
        <v>48.3</v>
      </c>
      <c r="BV557" s="8" t="str">
        <f t="shared" si="145"/>
        <v>-</v>
      </c>
    </row>
    <row r="558" spans="1:74" x14ac:dyDescent="0.25">
      <c r="A558" s="1"/>
      <c r="B558" s="1">
        <v>26724</v>
      </c>
      <c r="C558">
        <v>69.599999999999994</v>
      </c>
      <c r="D558" s="1">
        <v>26724</v>
      </c>
      <c r="E558">
        <v>53</v>
      </c>
      <c r="F558">
        <v>41</v>
      </c>
      <c r="G558">
        <v>6</v>
      </c>
      <c r="H558">
        <v>47</v>
      </c>
      <c r="I558">
        <v>68.8</v>
      </c>
      <c r="J558">
        <v>49.6</v>
      </c>
      <c r="L558">
        <v>40</v>
      </c>
      <c r="P558">
        <v>39.9</v>
      </c>
      <c r="R558">
        <v>40</v>
      </c>
      <c r="T558">
        <v>50.8</v>
      </c>
      <c r="V558">
        <v>47.5</v>
      </c>
      <c r="AG558" s="1">
        <v>35156</v>
      </c>
      <c r="AH558">
        <v>654.169983</v>
      </c>
      <c r="AI558" s="4">
        <f t="shared" si="132"/>
        <v>1.3431422153369484E-2</v>
      </c>
      <c r="AJ558" s="4">
        <f t="shared" si="134"/>
        <v>0.27094860220149364</v>
      </c>
      <c r="AK558">
        <v>46.9</v>
      </c>
      <c r="AL558">
        <f t="shared" si="135"/>
        <v>52.1</v>
      </c>
      <c r="AZ558" s="3">
        <v>35125</v>
      </c>
      <c r="BA558" s="2">
        <v>45.9</v>
      </c>
      <c r="BB558" s="2" t="str">
        <f t="shared" si="136"/>
        <v>+</v>
      </c>
      <c r="BC558" s="2">
        <v>46.1</v>
      </c>
      <c r="BD558" s="8" t="str">
        <f t="shared" si="137"/>
        <v>+</v>
      </c>
      <c r="BE558" s="2">
        <v>45.7</v>
      </c>
      <c r="BF558" s="8" t="str">
        <f t="shared" si="138"/>
        <v>+</v>
      </c>
      <c r="BG558" s="2">
        <v>44.6</v>
      </c>
      <c r="BH558" s="8" t="str">
        <f t="shared" si="139"/>
        <v>-</v>
      </c>
      <c r="BI558" s="2">
        <v>49.5</v>
      </c>
      <c r="BJ558" s="8" t="str">
        <f t="shared" si="140"/>
        <v>+</v>
      </c>
      <c r="BK558" s="2">
        <v>43.3</v>
      </c>
      <c r="BL558" s="8" t="str">
        <f t="shared" si="141"/>
        <v>-</v>
      </c>
      <c r="BM558" s="2"/>
      <c r="BN558" s="8" t="str">
        <f t="shared" si="142"/>
        <v>+</v>
      </c>
      <c r="BO558" s="2">
        <v>38.799999999999997</v>
      </c>
      <c r="BP558" s="8" t="str">
        <f t="shared" si="133"/>
        <v>-</v>
      </c>
      <c r="BQ558" s="2">
        <v>43.5</v>
      </c>
      <c r="BR558" s="8" t="str">
        <f t="shared" si="143"/>
        <v>+</v>
      </c>
      <c r="BS558" s="2">
        <v>51.3</v>
      </c>
      <c r="BT558" s="8" t="str">
        <f t="shared" si="144"/>
        <v>+</v>
      </c>
      <c r="BU558" s="2">
        <v>48.1</v>
      </c>
      <c r="BV558" s="8" t="str">
        <f t="shared" si="145"/>
        <v>-</v>
      </c>
    </row>
    <row r="559" spans="1:74" x14ac:dyDescent="0.25">
      <c r="A559" s="1"/>
      <c r="B559" s="1">
        <v>26696</v>
      </c>
      <c r="C559">
        <v>69.599999999999994</v>
      </c>
      <c r="D559" s="1">
        <v>26696</v>
      </c>
      <c r="E559">
        <v>45</v>
      </c>
      <c r="F559">
        <v>48</v>
      </c>
      <c r="G559">
        <v>7</v>
      </c>
      <c r="H559">
        <v>38</v>
      </c>
      <c r="I559">
        <v>69</v>
      </c>
      <c r="J559">
        <v>49.4</v>
      </c>
      <c r="L559">
        <v>43.9</v>
      </c>
      <c r="P559">
        <v>41.5</v>
      </c>
      <c r="R559">
        <v>44</v>
      </c>
      <c r="T559">
        <v>51.4</v>
      </c>
      <c r="V559">
        <v>47.5</v>
      </c>
      <c r="AG559" s="1">
        <v>35186</v>
      </c>
      <c r="AH559">
        <v>669.11999500000002</v>
      </c>
      <c r="AI559" s="4">
        <f t="shared" si="132"/>
        <v>2.2853405672085103E-2</v>
      </c>
      <c r="AJ559" s="4">
        <f t="shared" si="134"/>
        <v>0.25444312878396119</v>
      </c>
      <c r="AK559">
        <v>49.3</v>
      </c>
      <c r="AL559">
        <f t="shared" si="135"/>
        <v>51.5</v>
      </c>
      <c r="AZ559" s="3">
        <v>35156</v>
      </c>
      <c r="BA559" s="2">
        <v>46.9</v>
      </c>
      <c r="BB559" s="2" t="str">
        <f t="shared" si="136"/>
        <v>+</v>
      </c>
      <c r="BC559" s="2">
        <v>49.1</v>
      </c>
      <c r="BD559" s="8" t="str">
        <f t="shared" si="137"/>
        <v>+</v>
      </c>
      <c r="BE559" s="2">
        <v>47.3</v>
      </c>
      <c r="BF559" s="8" t="str">
        <f t="shared" si="138"/>
        <v>+</v>
      </c>
      <c r="BG559" s="2">
        <v>44.4</v>
      </c>
      <c r="BH559" s="8" t="str">
        <f t="shared" si="139"/>
        <v>-</v>
      </c>
      <c r="BI559" s="2">
        <v>49.6</v>
      </c>
      <c r="BJ559" s="8" t="str">
        <f t="shared" si="140"/>
        <v>+</v>
      </c>
      <c r="BK559" s="2">
        <v>40</v>
      </c>
      <c r="BL559" s="8" t="str">
        <f t="shared" si="141"/>
        <v>-</v>
      </c>
      <c r="BM559" s="2"/>
      <c r="BN559" s="8" t="str">
        <f t="shared" si="142"/>
        <v>+</v>
      </c>
      <c r="BO559" s="2">
        <v>39.9</v>
      </c>
      <c r="BP559" s="8" t="str">
        <f t="shared" si="133"/>
        <v>+</v>
      </c>
      <c r="BQ559" s="2">
        <v>40</v>
      </c>
      <c r="BR559" s="8" t="str">
        <f t="shared" si="143"/>
        <v>-</v>
      </c>
      <c r="BS559" s="2">
        <v>50.8</v>
      </c>
      <c r="BT559" s="8" t="str">
        <f t="shared" si="144"/>
        <v>-</v>
      </c>
      <c r="BU559" s="2">
        <v>47.5</v>
      </c>
      <c r="BV559" s="8" t="str">
        <f t="shared" si="145"/>
        <v>-</v>
      </c>
    </row>
    <row r="560" spans="1:74" x14ac:dyDescent="0.25">
      <c r="A560" s="1"/>
      <c r="B560" s="1">
        <v>26665</v>
      </c>
      <c r="C560">
        <v>72.099999999999994</v>
      </c>
      <c r="D560" s="1">
        <v>26665</v>
      </c>
      <c r="E560">
        <v>49</v>
      </c>
      <c r="F560">
        <v>44</v>
      </c>
      <c r="G560">
        <v>7</v>
      </c>
      <c r="H560">
        <v>42</v>
      </c>
      <c r="I560">
        <v>73.8</v>
      </c>
      <c r="J560">
        <v>49.9</v>
      </c>
      <c r="L560">
        <v>39.200000000000003</v>
      </c>
      <c r="P560">
        <v>50.2</v>
      </c>
      <c r="R560">
        <v>48.5</v>
      </c>
      <c r="T560">
        <v>57.2</v>
      </c>
      <c r="V560">
        <v>48.5</v>
      </c>
      <c r="AG560" s="1">
        <v>35217</v>
      </c>
      <c r="AH560">
        <v>670.63000499999998</v>
      </c>
      <c r="AI560" s="4">
        <f t="shared" si="132"/>
        <v>2.2567103229368681E-3</v>
      </c>
      <c r="AJ560" s="4">
        <f t="shared" si="134"/>
        <v>0.2310784855438274</v>
      </c>
      <c r="AK560">
        <v>49.1</v>
      </c>
      <c r="AL560">
        <f t="shared" si="135"/>
        <v>46.7</v>
      </c>
      <c r="AZ560" s="3">
        <v>35186</v>
      </c>
      <c r="BA560" s="2">
        <v>49.3</v>
      </c>
      <c r="BB560" s="2" t="str">
        <f t="shared" si="136"/>
        <v>+</v>
      </c>
      <c r="BC560" s="2">
        <v>52.3</v>
      </c>
      <c r="BD560" s="8" t="str">
        <f t="shared" si="137"/>
        <v>+</v>
      </c>
      <c r="BE560" s="2">
        <v>51.6</v>
      </c>
      <c r="BF560" s="8" t="str">
        <f t="shared" si="138"/>
        <v>+</v>
      </c>
      <c r="BG560" s="2">
        <v>44.7</v>
      </c>
      <c r="BH560" s="8" t="str">
        <f t="shared" si="139"/>
        <v>+</v>
      </c>
      <c r="BI560" s="2">
        <v>49.4</v>
      </c>
      <c r="BJ560" s="8" t="str">
        <f t="shared" si="140"/>
        <v>-</v>
      </c>
      <c r="BK560" s="2">
        <v>43.9</v>
      </c>
      <c r="BL560" s="8" t="str">
        <f t="shared" si="141"/>
        <v>+</v>
      </c>
      <c r="BM560" s="2"/>
      <c r="BN560" s="8" t="str">
        <f t="shared" si="142"/>
        <v>+</v>
      </c>
      <c r="BO560" s="2">
        <v>41.5</v>
      </c>
      <c r="BP560" s="8" t="str">
        <f t="shared" si="133"/>
        <v>+</v>
      </c>
      <c r="BQ560" s="2">
        <v>44</v>
      </c>
      <c r="BR560" s="8" t="str">
        <f t="shared" si="143"/>
        <v>+</v>
      </c>
      <c r="BS560" s="2">
        <v>51.4</v>
      </c>
      <c r="BT560" s="8" t="str">
        <f t="shared" si="144"/>
        <v>+</v>
      </c>
      <c r="BU560" s="2">
        <v>47.5</v>
      </c>
      <c r="BV560" s="8" t="str">
        <f t="shared" si="145"/>
        <v>+</v>
      </c>
    </row>
    <row r="561" spans="1:74" x14ac:dyDescent="0.25">
      <c r="A561" s="1"/>
      <c r="B561" s="1">
        <v>26634</v>
      </c>
      <c r="C561">
        <v>70.5</v>
      </c>
      <c r="D561" s="1">
        <v>26634</v>
      </c>
      <c r="E561">
        <v>37</v>
      </c>
      <c r="F561">
        <v>52</v>
      </c>
      <c r="G561">
        <v>11</v>
      </c>
      <c r="H561">
        <v>26</v>
      </c>
      <c r="I561">
        <v>71.900000000000006</v>
      </c>
      <c r="J561">
        <v>52.8</v>
      </c>
      <c r="L561">
        <v>43.1</v>
      </c>
      <c r="P561">
        <v>47.9</v>
      </c>
      <c r="R561">
        <v>51</v>
      </c>
      <c r="T561">
        <v>53.1</v>
      </c>
      <c r="V561">
        <v>48.7</v>
      </c>
      <c r="AG561" s="1">
        <v>35247</v>
      </c>
      <c r="AH561">
        <v>639.95001200000002</v>
      </c>
      <c r="AI561" s="4">
        <f t="shared" si="132"/>
        <v>-4.5748017194667527E-2</v>
      </c>
      <c r="AJ561" s="4">
        <f t="shared" si="134"/>
        <v>0.13857953648571175</v>
      </c>
      <c r="AK561">
        <v>53.6</v>
      </c>
      <c r="AL561">
        <f t="shared" si="135"/>
        <v>45.9</v>
      </c>
      <c r="AZ561" s="3">
        <v>35217</v>
      </c>
      <c r="BA561" s="2">
        <v>49.1</v>
      </c>
      <c r="BB561" s="2" t="str">
        <f t="shared" si="136"/>
        <v>-</v>
      </c>
      <c r="BC561" s="2">
        <v>51.7</v>
      </c>
      <c r="BD561" s="8" t="str">
        <f t="shared" si="137"/>
        <v>-</v>
      </c>
      <c r="BE561" s="2">
        <v>53</v>
      </c>
      <c r="BF561" s="8" t="str">
        <f t="shared" si="138"/>
        <v>+</v>
      </c>
      <c r="BG561" s="2">
        <v>44.7</v>
      </c>
      <c r="BH561" s="8" t="str">
        <f t="shared" si="139"/>
        <v>+</v>
      </c>
      <c r="BI561" s="2">
        <v>49.9</v>
      </c>
      <c r="BJ561" s="8" t="str">
        <f t="shared" si="140"/>
        <v>+</v>
      </c>
      <c r="BK561" s="2">
        <v>39.200000000000003</v>
      </c>
      <c r="BL561" s="8" t="str">
        <f t="shared" si="141"/>
        <v>-</v>
      </c>
      <c r="BM561" s="2"/>
      <c r="BN561" s="8" t="str">
        <f t="shared" si="142"/>
        <v>+</v>
      </c>
      <c r="BO561" s="2">
        <v>50.2</v>
      </c>
      <c r="BP561" s="8" t="str">
        <f t="shared" si="133"/>
        <v>+</v>
      </c>
      <c r="BQ561" s="2">
        <v>48.5</v>
      </c>
      <c r="BR561" s="8" t="str">
        <f t="shared" si="143"/>
        <v>+</v>
      </c>
      <c r="BS561" s="2">
        <v>57.2</v>
      </c>
      <c r="BT561" s="8" t="str">
        <f t="shared" si="144"/>
        <v>+</v>
      </c>
      <c r="BU561" s="2">
        <v>48.5</v>
      </c>
      <c r="BV561" s="8" t="str">
        <f t="shared" si="145"/>
        <v>+</v>
      </c>
    </row>
    <row r="562" spans="1:74" x14ac:dyDescent="0.25">
      <c r="A562" s="1"/>
      <c r="B562" s="1">
        <v>26604</v>
      </c>
      <c r="C562">
        <v>69.900000000000006</v>
      </c>
      <c r="D562" s="1">
        <v>26604</v>
      </c>
      <c r="E562">
        <v>49</v>
      </c>
      <c r="F562">
        <v>42</v>
      </c>
      <c r="G562">
        <v>9</v>
      </c>
      <c r="H562">
        <v>40</v>
      </c>
      <c r="I562">
        <v>73</v>
      </c>
      <c r="J562">
        <v>50.8</v>
      </c>
      <c r="L562">
        <v>40.799999999999997</v>
      </c>
      <c r="P562">
        <v>44.1</v>
      </c>
      <c r="R562">
        <v>47.5</v>
      </c>
      <c r="T562">
        <v>53.2</v>
      </c>
      <c r="V562">
        <v>53.1</v>
      </c>
      <c r="AG562" s="1">
        <v>35278</v>
      </c>
      <c r="AH562">
        <v>651.98999000000003</v>
      </c>
      <c r="AI562" s="4">
        <f t="shared" si="132"/>
        <v>1.8813935110919288E-2</v>
      </c>
      <c r="AJ562" s="4">
        <f t="shared" si="134"/>
        <v>0.16037229336893746</v>
      </c>
      <c r="AK562">
        <v>49.7</v>
      </c>
      <c r="AL562">
        <f t="shared" si="135"/>
        <v>50.7</v>
      </c>
      <c r="AZ562" s="3">
        <v>35247</v>
      </c>
      <c r="BA562" s="2">
        <v>53.6</v>
      </c>
      <c r="BB562" s="2" t="str">
        <f t="shared" si="136"/>
        <v>+</v>
      </c>
      <c r="BC562" s="2">
        <v>59.4</v>
      </c>
      <c r="BD562" s="8" t="str">
        <f t="shared" si="137"/>
        <v>+</v>
      </c>
      <c r="BE562" s="2">
        <v>55.5</v>
      </c>
      <c r="BF562" s="8" t="str">
        <f t="shared" si="138"/>
        <v>+</v>
      </c>
      <c r="BG562" s="2">
        <v>48.2</v>
      </c>
      <c r="BH562" s="8" t="str">
        <f t="shared" si="139"/>
        <v>+</v>
      </c>
      <c r="BI562" s="2">
        <v>52.8</v>
      </c>
      <c r="BJ562" s="8" t="str">
        <f t="shared" si="140"/>
        <v>+</v>
      </c>
      <c r="BK562" s="2">
        <v>43.1</v>
      </c>
      <c r="BL562" s="8" t="str">
        <f t="shared" si="141"/>
        <v>+</v>
      </c>
      <c r="BM562" s="2"/>
      <c r="BN562" s="8" t="str">
        <f t="shared" si="142"/>
        <v>+</v>
      </c>
      <c r="BO562" s="2">
        <v>47.9</v>
      </c>
      <c r="BP562" s="8" t="str">
        <f t="shared" si="133"/>
        <v>-</v>
      </c>
      <c r="BQ562" s="2">
        <v>51</v>
      </c>
      <c r="BR562" s="8" t="str">
        <f t="shared" si="143"/>
        <v>+</v>
      </c>
      <c r="BS562" s="2">
        <v>53.1</v>
      </c>
      <c r="BT562" s="8" t="str">
        <f t="shared" si="144"/>
        <v>-</v>
      </c>
      <c r="BU562" s="2">
        <v>48.7</v>
      </c>
      <c r="BV562" s="8" t="str">
        <f t="shared" si="145"/>
        <v>+</v>
      </c>
    </row>
    <row r="563" spans="1:74" x14ac:dyDescent="0.25">
      <c r="A563" s="1"/>
      <c r="B563" s="1">
        <v>26573</v>
      </c>
      <c r="C563">
        <v>67</v>
      </c>
      <c r="D563" s="1">
        <v>26573</v>
      </c>
      <c r="E563">
        <v>48</v>
      </c>
      <c r="F563">
        <v>46</v>
      </c>
      <c r="G563">
        <v>6</v>
      </c>
      <c r="H563">
        <v>42</v>
      </c>
      <c r="I563">
        <v>70.8</v>
      </c>
      <c r="J563">
        <v>51.9</v>
      </c>
      <c r="L563">
        <v>42.2</v>
      </c>
      <c r="P563">
        <v>46.6</v>
      </c>
      <c r="R563">
        <v>47</v>
      </c>
      <c r="T563">
        <v>55.3</v>
      </c>
      <c r="V563">
        <v>50</v>
      </c>
      <c r="AG563" s="1">
        <v>35309</v>
      </c>
      <c r="AH563">
        <v>687.330017</v>
      </c>
      <c r="AI563" s="4">
        <f t="shared" si="132"/>
        <v>5.4203327569492227E-2</v>
      </c>
      <c r="AJ563" s="4">
        <f t="shared" si="134"/>
        <v>0.17610932180310337</v>
      </c>
      <c r="AK563">
        <v>51.6</v>
      </c>
      <c r="AL563">
        <f t="shared" si="135"/>
        <v>47.1</v>
      </c>
      <c r="AZ563" s="3">
        <v>35278</v>
      </c>
      <c r="BA563" s="2">
        <v>49.7</v>
      </c>
      <c r="BB563" s="2" t="str">
        <f t="shared" si="136"/>
        <v>-</v>
      </c>
      <c r="BC563" s="2">
        <v>51.9</v>
      </c>
      <c r="BD563" s="8" t="str">
        <f t="shared" si="137"/>
        <v>-</v>
      </c>
      <c r="BE563" s="2">
        <v>52.4</v>
      </c>
      <c r="BF563" s="8" t="str">
        <f t="shared" si="138"/>
        <v>-</v>
      </c>
      <c r="BG563" s="2">
        <v>46.7</v>
      </c>
      <c r="BH563" s="8" t="str">
        <f t="shared" si="139"/>
        <v>-</v>
      </c>
      <c r="BI563" s="2">
        <v>50.8</v>
      </c>
      <c r="BJ563" s="8" t="str">
        <f t="shared" si="140"/>
        <v>-</v>
      </c>
      <c r="BK563" s="2">
        <v>40.799999999999997</v>
      </c>
      <c r="BL563" s="8" t="str">
        <f t="shared" si="141"/>
        <v>-</v>
      </c>
      <c r="BM563" s="2"/>
      <c r="BN563" s="8" t="str">
        <f t="shared" si="142"/>
        <v>+</v>
      </c>
      <c r="BO563" s="2">
        <v>44.1</v>
      </c>
      <c r="BP563" s="8" t="str">
        <f t="shared" si="133"/>
        <v>-</v>
      </c>
      <c r="BQ563" s="2">
        <v>47.5</v>
      </c>
      <c r="BR563" s="8" t="str">
        <f t="shared" si="143"/>
        <v>-</v>
      </c>
      <c r="BS563" s="2">
        <v>53.2</v>
      </c>
      <c r="BT563" s="8" t="str">
        <f t="shared" si="144"/>
        <v>+</v>
      </c>
      <c r="BU563" s="2">
        <v>53.1</v>
      </c>
      <c r="BV563" s="8" t="str">
        <f t="shared" si="145"/>
        <v>+</v>
      </c>
    </row>
    <row r="564" spans="1:74" x14ac:dyDescent="0.25">
      <c r="A564" s="1"/>
      <c r="B564" s="1">
        <v>26543</v>
      </c>
      <c r="C564">
        <v>65.099999999999994</v>
      </c>
      <c r="D564" s="1">
        <v>26543</v>
      </c>
      <c r="E564">
        <v>43</v>
      </c>
      <c r="F564">
        <v>50</v>
      </c>
      <c r="G564">
        <v>7</v>
      </c>
      <c r="H564">
        <v>36</v>
      </c>
      <c r="I564">
        <v>69.3</v>
      </c>
      <c r="J564">
        <v>50</v>
      </c>
      <c r="L564">
        <v>43.7</v>
      </c>
      <c r="P564">
        <v>50.1</v>
      </c>
      <c r="R564">
        <v>49.5</v>
      </c>
      <c r="T564">
        <v>55.1</v>
      </c>
      <c r="V564">
        <v>50.7</v>
      </c>
      <c r="AG564" s="1">
        <v>35339</v>
      </c>
      <c r="AH564">
        <v>705.27002000000005</v>
      </c>
      <c r="AI564" s="4">
        <f t="shared" si="132"/>
        <v>2.610100323903073E-2</v>
      </c>
      <c r="AJ564" s="4">
        <f t="shared" si="134"/>
        <v>0.21284612209802242</v>
      </c>
      <c r="AK564">
        <v>51.1</v>
      </c>
      <c r="AL564">
        <f t="shared" si="135"/>
        <v>48.1</v>
      </c>
      <c r="AZ564" s="3">
        <v>35309</v>
      </c>
      <c r="BA564" s="2">
        <v>51.6</v>
      </c>
      <c r="BB564" s="2" t="str">
        <f t="shared" si="136"/>
        <v>+</v>
      </c>
      <c r="BC564" s="2">
        <v>54.6</v>
      </c>
      <c r="BD564" s="8" t="str">
        <f t="shared" si="137"/>
        <v>+</v>
      </c>
      <c r="BE564" s="2">
        <v>55.1</v>
      </c>
      <c r="BF564" s="8" t="str">
        <f t="shared" si="138"/>
        <v>+</v>
      </c>
      <c r="BG564" s="2">
        <v>47.4</v>
      </c>
      <c r="BH564" s="8" t="str">
        <f t="shared" si="139"/>
        <v>+</v>
      </c>
      <c r="BI564" s="2">
        <v>51.9</v>
      </c>
      <c r="BJ564" s="8" t="str">
        <f t="shared" si="140"/>
        <v>+</v>
      </c>
      <c r="BK564" s="2">
        <v>42.2</v>
      </c>
      <c r="BL564" s="8" t="str">
        <f t="shared" si="141"/>
        <v>+</v>
      </c>
      <c r="BM564" s="2"/>
      <c r="BN564" s="8" t="str">
        <f t="shared" si="142"/>
        <v>+</v>
      </c>
      <c r="BO564" s="2">
        <v>46.6</v>
      </c>
      <c r="BP564" s="8" t="str">
        <f t="shared" si="133"/>
        <v>+</v>
      </c>
      <c r="BQ564" s="2">
        <v>47</v>
      </c>
      <c r="BR564" s="8" t="str">
        <f t="shared" si="143"/>
        <v>-</v>
      </c>
      <c r="BS564" s="2">
        <v>55.3</v>
      </c>
      <c r="BT564" s="8" t="str">
        <f t="shared" si="144"/>
        <v>+</v>
      </c>
      <c r="BU564" s="2">
        <v>50</v>
      </c>
      <c r="BV564" s="8" t="str">
        <f t="shared" si="145"/>
        <v>-</v>
      </c>
    </row>
    <row r="565" spans="1:74" x14ac:dyDescent="0.25">
      <c r="A565" s="1"/>
      <c r="B565" s="1">
        <v>26512</v>
      </c>
      <c r="C565">
        <v>61.7</v>
      </c>
      <c r="D565" s="1">
        <v>26512</v>
      </c>
      <c r="E565">
        <v>39</v>
      </c>
      <c r="F565">
        <v>52</v>
      </c>
      <c r="G565">
        <v>9</v>
      </c>
      <c r="H565">
        <v>30</v>
      </c>
      <c r="I565">
        <v>65.099999999999994</v>
      </c>
      <c r="J565">
        <v>50.9</v>
      </c>
      <c r="L565">
        <v>39.6</v>
      </c>
      <c r="P565">
        <v>45.7</v>
      </c>
      <c r="R565">
        <v>44.5</v>
      </c>
      <c r="T565">
        <v>57</v>
      </c>
      <c r="V565">
        <v>52.8</v>
      </c>
      <c r="AG565" s="1">
        <v>35370</v>
      </c>
      <c r="AH565">
        <v>757.02002000000005</v>
      </c>
      <c r="AI565" s="4">
        <f t="shared" si="132"/>
        <v>7.337615173263709E-2</v>
      </c>
      <c r="AJ565" s="4">
        <f t="shared" si="134"/>
        <v>0.25050799717947703</v>
      </c>
      <c r="AK565">
        <v>50.5</v>
      </c>
      <c r="AL565">
        <f t="shared" si="135"/>
        <v>46.7</v>
      </c>
      <c r="AZ565" s="3">
        <v>35339</v>
      </c>
      <c r="BA565" s="2">
        <v>51.1</v>
      </c>
      <c r="BB565" s="2" t="str">
        <f t="shared" si="136"/>
        <v>-</v>
      </c>
      <c r="BC565" s="2">
        <v>54.6</v>
      </c>
      <c r="BD565" s="8" t="str">
        <f t="shared" si="137"/>
        <v>+</v>
      </c>
      <c r="BE565" s="2">
        <v>53.5</v>
      </c>
      <c r="BF565" s="8" t="str">
        <f t="shared" si="138"/>
        <v>-</v>
      </c>
      <c r="BG565" s="2">
        <v>47.2</v>
      </c>
      <c r="BH565" s="8" t="str">
        <f t="shared" si="139"/>
        <v>-</v>
      </c>
      <c r="BI565" s="2">
        <v>50</v>
      </c>
      <c r="BJ565" s="8" t="str">
        <f t="shared" si="140"/>
        <v>-</v>
      </c>
      <c r="BK565" s="2">
        <v>43.7</v>
      </c>
      <c r="BL565" s="8" t="str">
        <f t="shared" si="141"/>
        <v>+</v>
      </c>
      <c r="BM565" s="2"/>
      <c r="BN565" s="8" t="str">
        <f t="shared" si="142"/>
        <v>+</v>
      </c>
      <c r="BO565" s="2">
        <v>50.1</v>
      </c>
      <c r="BP565" s="8" t="str">
        <f t="shared" si="133"/>
        <v>+</v>
      </c>
      <c r="BQ565" s="2">
        <v>49.5</v>
      </c>
      <c r="BR565" s="8" t="str">
        <f t="shared" si="143"/>
        <v>+</v>
      </c>
      <c r="BS565" s="2">
        <v>55.1</v>
      </c>
      <c r="BT565" s="8" t="str">
        <f t="shared" si="144"/>
        <v>-</v>
      </c>
      <c r="BU565" s="2">
        <v>50.7</v>
      </c>
      <c r="BV565" s="8" t="str">
        <f t="shared" si="145"/>
        <v>+</v>
      </c>
    </row>
    <row r="566" spans="1:74" x14ac:dyDescent="0.25">
      <c r="A566" s="1"/>
      <c r="B566" s="1">
        <v>26481</v>
      </c>
      <c r="C566">
        <v>60.1</v>
      </c>
      <c r="D566" s="1">
        <v>26481</v>
      </c>
      <c r="E566">
        <v>39</v>
      </c>
      <c r="F566">
        <v>50</v>
      </c>
      <c r="G566">
        <v>11</v>
      </c>
      <c r="H566">
        <v>28</v>
      </c>
      <c r="I566">
        <v>64.7</v>
      </c>
      <c r="J566">
        <v>51.2</v>
      </c>
      <c r="L566">
        <v>42.3</v>
      </c>
      <c r="P566">
        <v>46.3</v>
      </c>
      <c r="R566">
        <v>49</v>
      </c>
      <c r="T566">
        <v>55.5</v>
      </c>
      <c r="V566">
        <v>53.2</v>
      </c>
      <c r="AG566" s="1">
        <v>35400</v>
      </c>
      <c r="AH566">
        <v>740.73999000000003</v>
      </c>
      <c r="AI566" s="4">
        <f t="shared" si="132"/>
        <v>-2.1505415404998153E-2</v>
      </c>
      <c r="AJ566" s="4">
        <f t="shared" si="134"/>
        <v>0.2026366606894561</v>
      </c>
      <c r="AK566">
        <v>53</v>
      </c>
      <c r="AL566">
        <f t="shared" si="135"/>
        <v>45.9</v>
      </c>
      <c r="AZ566" s="3">
        <v>35370</v>
      </c>
      <c r="BA566" s="2">
        <v>50.5</v>
      </c>
      <c r="BB566" s="2" t="str">
        <f t="shared" si="136"/>
        <v>-</v>
      </c>
      <c r="BC566" s="2">
        <v>52.9</v>
      </c>
      <c r="BD566" s="8" t="str">
        <f t="shared" si="137"/>
        <v>-</v>
      </c>
      <c r="BE566" s="2">
        <v>55.4</v>
      </c>
      <c r="BF566" s="8" t="str">
        <f t="shared" si="138"/>
        <v>+</v>
      </c>
      <c r="BG566" s="2">
        <v>46</v>
      </c>
      <c r="BH566" s="8" t="str">
        <f t="shared" si="139"/>
        <v>-</v>
      </c>
      <c r="BI566" s="2">
        <v>50.9</v>
      </c>
      <c r="BJ566" s="8" t="str">
        <f t="shared" si="140"/>
        <v>+</v>
      </c>
      <c r="BK566" s="2">
        <v>39.6</v>
      </c>
      <c r="BL566" s="8" t="str">
        <f t="shared" si="141"/>
        <v>-</v>
      </c>
      <c r="BM566" s="2"/>
      <c r="BN566" s="8" t="str">
        <f t="shared" si="142"/>
        <v>+</v>
      </c>
      <c r="BO566" s="2">
        <v>45.7</v>
      </c>
      <c r="BP566" s="8" t="str">
        <f t="shared" si="133"/>
        <v>-</v>
      </c>
      <c r="BQ566" s="2">
        <v>44.5</v>
      </c>
      <c r="BR566" s="8" t="str">
        <f t="shared" si="143"/>
        <v>-</v>
      </c>
      <c r="BS566" s="2">
        <v>57</v>
      </c>
      <c r="BT566" s="8" t="str">
        <f t="shared" si="144"/>
        <v>+</v>
      </c>
      <c r="BU566" s="2">
        <v>52.8</v>
      </c>
      <c r="BV566" s="8" t="str">
        <f t="shared" si="145"/>
        <v>+</v>
      </c>
    </row>
    <row r="567" spans="1:74" x14ac:dyDescent="0.25">
      <c r="A567" s="1"/>
      <c r="B567" s="1">
        <v>26451</v>
      </c>
      <c r="C567">
        <v>58.6</v>
      </c>
      <c r="D567" s="1">
        <v>26451</v>
      </c>
      <c r="E567">
        <v>36</v>
      </c>
      <c r="F567">
        <v>51</v>
      </c>
      <c r="G567">
        <v>13</v>
      </c>
      <c r="H567">
        <v>23</v>
      </c>
      <c r="I567">
        <v>62.1</v>
      </c>
      <c r="J567">
        <v>52</v>
      </c>
      <c r="L567">
        <v>44.4</v>
      </c>
      <c r="P567">
        <v>52</v>
      </c>
      <c r="R567">
        <v>51</v>
      </c>
      <c r="T567">
        <v>56.5</v>
      </c>
      <c r="V567">
        <v>51.6</v>
      </c>
      <c r="AG567" s="1">
        <v>35431</v>
      </c>
      <c r="AH567">
        <v>786.15997300000004</v>
      </c>
      <c r="AI567" s="4">
        <f t="shared" si="132"/>
        <v>6.1317039194819227E-2</v>
      </c>
      <c r="AJ567" s="4">
        <f t="shared" si="134"/>
        <v>0.2360616777440433</v>
      </c>
      <c r="AK567">
        <v>55.2</v>
      </c>
      <c r="AL567">
        <f t="shared" si="135"/>
        <v>46.2</v>
      </c>
      <c r="AZ567" s="3">
        <v>35400</v>
      </c>
      <c r="BA567" s="2">
        <v>53</v>
      </c>
      <c r="BB567" s="2" t="str">
        <f t="shared" si="136"/>
        <v>+</v>
      </c>
      <c r="BC567" s="2">
        <v>56.9</v>
      </c>
      <c r="BD567" s="8" t="str">
        <f t="shared" si="137"/>
        <v>+</v>
      </c>
      <c r="BE567" s="2">
        <v>58.1</v>
      </c>
      <c r="BF567" s="8" t="str">
        <f t="shared" si="138"/>
        <v>+</v>
      </c>
      <c r="BG567" s="2">
        <v>47.6</v>
      </c>
      <c r="BH567" s="8" t="str">
        <f t="shared" si="139"/>
        <v>+</v>
      </c>
      <c r="BI567" s="2">
        <v>51.2</v>
      </c>
      <c r="BJ567" s="8" t="str">
        <f t="shared" si="140"/>
        <v>+</v>
      </c>
      <c r="BK567" s="2">
        <v>42.3</v>
      </c>
      <c r="BL567" s="8" t="str">
        <f t="shared" si="141"/>
        <v>+</v>
      </c>
      <c r="BM567" s="2"/>
      <c r="BN567" s="8" t="str">
        <f t="shared" si="142"/>
        <v>+</v>
      </c>
      <c r="BO567" s="2">
        <v>46.3</v>
      </c>
      <c r="BP567" s="8" t="str">
        <f t="shared" si="133"/>
        <v>+</v>
      </c>
      <c r="BQ567" s="2">
        <v>49</v>
      </c>
      <c r="BR567" s="8" t="str">
        <f t="shared" si="143"/>
        <v>+</v>
      </c>
      <c r="BS567" s="2">
        <v>55.5</v>
      </c>
      <c r="BT567" s="8" t="str">
        <f t="shared" si="144"/>
        <v>-</v>
      </c>
      <c r="BU567" s="2">
        <v>53.2</v>
      </c>
      <c r="BV567" s="8" t="str">
        <f t="shared" si="145"/>
        <v>+</v>
      </c>
    </row>
    <row r="568" spans="1:74" x14ac:dyDescent="0.25">
      <c r="A568" s="1"/>
      <c r="B568" s="1">
        <v>26420</v>
      </c>
      <c r="C568">
        <v>61.4</v>
      </c>
      <c r="D568" s="1">
        <v>26420</v>
      </c>
      <c r="E568">
        <v>52</v>
      </c>
      <c r="F568">
        <v>39</v>
      </c>
      <c r="G568">
        <v>9</v>
      </c>
      <c r="H568">
        <v>43</v>
      </c>
      <c r="I568">
        <v>66.900000000000006</v>
      </c>
      <c r="J568">
        <v>49.7</v>
      </c>
      <c r="L568">
        <v>43.2</v>
      </c>
      <c r="N568">
        <v>46.5</v>
      </c>
      <c r="P568">
        <v>53.3</v>
      </c>
      <c r="R568">
        <v>45.5</v>
      </c>
      <c r="T568">
        <v>56.2</v>
      </c>
      <c r="V568">
        <v>53.5</v>
      </c>
      <c r="AG568" s="1">
        <v>35462</v>
      </c>
      <c r="AH568">
        <v>790.82000700000003</v>
      </c>
      <c r="AI568" s="4">
        <f t="shared" si="132"/>
        <v>5.9275900071803778E-3</v>
      </c>
      <c r="AJ568" s="4">
        <f t="shared" si="134"/>
        <v>0.23482662530453985</v>
      </c>
      <c r="AK568">
        <v>53.8</v>
      </c>
      <c r="AL568">
        <f t="shared" si="135"/>
        <v>45.5</v>
      </c>
      <c r="AZ568" s="3">
        <v>35431</v>
      </c>
      <c r="BA568" s="2">
        <v>55.2</v>
      </c>
      <c r="BB568" s="2" t="str">
        <f t="shared" si="136"/>
        <v>+</v>
      </c>
      <c r="BC568" s="2">
        <v>61.7</v>
      </c>
      <c r="BD568" s="8" t="str">
        <f t="shared" si="137"/>
        <v>+</v>
      </c>
      <c r="BE568" s="2">
        <v>58.9</v>
      </c>
      <c r="BF568" s="8" t="str">
        <f t="shared" si="138"/>
        <v>+</v>
      </c>
      <c r="BG568" s="2">
        <v>48.6</v>
      </c>
      <c r="BH568" s="8" t="str">
        <f t="shared" si="139"/>
        <v>+</v>
      </c>
      <c r="BI568" s="2">
        <v>52</v>
      </c>
      <c r="BJ568" s="8" t="str">
        <f t="shared" si="140"/>
        <v>+</v>
      </c>
      <c r="BK568" s="2">
        <v>44.4</v>
      </c>
      <c r="BL568" s="8" t="str">
        <f t="shared" si="141"/>
        <v>+</v>
      </c>
      <c r="BM568" s="2"/>
      <c r="BN568" s="8" t="str">
        <f t="shared" si="142"/>
        <v>+</v>
      </c>
      <c r="BO568" s="2">
        <v>52</v>
      </c>
      <c r="BP568" s="8" t="str">
        <f t="shared" si="133"/>
        <v>+</v>
      </c>
      <c r="BQ568" s="2">
        <v>51</v>
      </c>
      <c r="BR568" s="8" t="str">
        <f t="shared" si="143"/>
        <v>+</v>
      </c>
      <c r="BS568" s="2">
        <v>56.5</v>
      </c>
      <c r="BT568" s="8" t="str">
        <f t="shared" si="144"/>
        <v>+</v>
      </c>
      <c r="BU568" s="2">
        <v>51.6</v>
      </c>
      <c r="BV568" s="8" t="str">
        <f t="shared" si="145"/>
        <v>-</v>
      </c>
    </row>
    <row r="569" spans="1:74" x14ac:dyDescent="0.25">
      <c r="A569" s="1"/>
      <c r="B569" s="1">
        <v>26390</v>
      </c>
      <c r="C569">
        <v>59.3</v>
      </c>
      <c r="D569" s="1">
        <v>26390</v>
      </c>
      <c r="E569">
        <v>47</v>
      </c>
      <c r="F569">
        <v>41</v>
      </c>
      <c r="G569">
        <v>12</v>
      </c>
      <c r="H569">
        <v>35</v>
      </c>
      <c r="I569">
        <v>63</v>
      </c>
      <c r="J569">
        <v>52.1</v>
      </c>
      <c r="L569">
        <v>41.3</v>
      </c>
      <c r="N569">
        <v>44.5</v>
      </c>
      <c r="P569">
        <v>56.4</v>
      </c>
      <c r="R569">
        <v>48.5</v>
      </c>
      <c r="T569">
        <v>54.6</v>
      </c>
      <c r="V569">
        <v>53.7</v>
      </c>
      <c r="AG569" s="1">
        <v>35490</v>
      </c>
      <c r="AH569">
        <v>757.11999500000002</v>
      </c>
      <c r="AI569" s="4">
        <f t="shared" si="132"/>
        <v>-4.261401039642642E-2</v>
      </c>
      <c r="AJ569" s="4">
        <f t="shared" si="134"/>
        <v>0.17292020914020143</v>
      </c>
      <c r="AK569">
        <v>53.1</v>
      </c>
      <c r="AL569">
        <f t="shared" si="135"/>
        <v>45.9</v>
      </c>
      <c r="AZ569" s="3">
        <v>35462</v>
      </c>
      <c r="BA569" s="2">
        <v>53.8</v>
      </c>
      <c r="BB569" s="2" t="str">
        <f t="shared" si="136"/>
        <v>-</v>
      </c>
      <c r="BC569" s="2">
        <v>57</v>
      </c>
      <c r="BD569" s="8" t="str">
        <f t="shared" si="137"/>
        <v>-</v>
      </c>
      <c r="BE569" s="2">
        <v>59.8</v>
      </c>
      <c r="BF569" s="8" t="str">
        <f t="shared" si="138"/>
        <v>+</v>
      </c>
      <c r="BG569" s="2">
        <v>49.8</v>
      </c>
      <c r="BH569" s="8" t="str">
        <f t="shared" si="139"/>
        <v>+</v>
      </c>
      <c r="BI569" s="2">
        <v>49.7</v>
      </c>
      <c r="BJ569" s="8" t="str">
        <f t="shared" si="140"/>
        <v>-</v>
      </c>
      <c r="BK569" s="2">
        <v>43.2</v>
      </c>
      <c r="BL569" s="8" t="str">
        <f t="shared" si="141"/>
        <v>-</v>
      </c>
      <c r="BM569" s="2">
        <v>46.5</v>
      </c>
      <c r="BN569" s="8" t="str">
        <f t="shared" si="142"/>
        <v>+</v>
      </c>
      <c r="BO569" s="2">
        <v>53.3</v>
      </c>
      <c r="BP569" s="8" t="str">
        <f t="shared" si="133"/>
        <v>+</v>
      </c>
      <c r="BQ569" s="2">
        <v>45.5</v>
      </c>
      <c r="BR569" s="8" t="str">
        <f t="shared" si="143"/>
        <v>-</v>
      </c>
      <c r="BS569" s="2">
        <v>56.2</v>
      </c>
      <c r="BT569" s="8" t="str">
        <f t="shared" si="144"/>
        <v>-</v>
      </c>
      <c r="BU569" s="2">
        <v>53.5</v>
      </c>
      <c r="BV569" s="8" t="str">
        <f t="shared" si="145"/>
        <v>+</v>
      </c>
    </row>
    <row r="570" spans="1:74" x14ac:dyDescent="0.25">
      <c r="A570" s="1"/>
      <c r="B570" s="1">
        <v>26359</v>
      </c>
      <c r="C570">
        <v>59.8</v>
      </c>
      <c r="D570" s="1">
        <v>26359</v>
      </c>
      <c r="E570">
        <v>48</v>
      </c>
      <c r="F570">
        <v>43</v>
      </c>
      <c r="G570">
        <v>9</v>
      </c>
      <c r="H570">
        <v>39</v>
      </c>
      <c r="I570">
        <v>64.599999999999994</v>
      </c>
      <c r="J570">
        <v>53.1</v>
      </c>
      <c r="L570">
        <v>43.5</v>
      </c>
      <c r="N570">
        <v>46.5</v>
      </c>
      <c r="P570">
        <v>51.1</v>
      </c>
      <c r="R570">
        <v>51.5</v>
      </c>
      <c r="T570">
        <v>55.7</v>
      </c>
      <c r="V570">
        <v>48.3</v>
      </c>
      <c r="AG570" s="1">
        <v>35521</v>
      </c>
      <c r="AH570">
        <v>801.34002699999996</v>
      </c>
      <c r="AI570" s="4">
        <f t="shared" si="132"/>
        <v>5.8405579422057062E-2</v>
      </c>
      <c r="AJ570" s="4">
        <f t="shared" si="134"/>
        <v>0.22497217516016776</v>
      </c>
      <c r="AK570">
        <v>53.8</v>
      </c>
      <c r="AL570">
        <f t="shared" si="135"/>
        <v>46.9</v>
      </c>
      <c r="AZ570" s="3">
        <v>35490</v>
      </c>
      <c r="BA570" s="2">
        <v>53.1</v>
      </c>
      <c r="BB570" s="2" t="str">
        <f t="shared" si="136"/>
        <v>-</v>
      </c>
      <c r="BC570" s="2">
        <v>57.6</v>
      </c>
      <c r="BD570" s="8" t="str">
        <f t="shared" si="137"/>
        <v>+</v>
      </c>
      <c r="BE570" s="2">
        <v>58.9</v>
      </c>
      <c r="BF570" s="8" t="str">
        <f t="shared" si="138"/>
        <v>-</v>
      </c>
      <c r="BG570" s="2">
        <v>45.9</v>
      </c>
      <c r="BH570" s="8" t="str">
        <f t="shared" si="139"/>
        <v>-</v>
      </c>
      <c r="BI570" s="2">
        <v>52.1</v>
      </c>
      <c r="BJ570" s="8" t="str">
        <f t="shared" si="140"/>
        <v>+</v>
      </c>
      <c r="BK570" s="2">
        <v>41.3</v>
      </c>
      <c r="BL570" s="8" t="str">
        <f t="shared" si="141"/>
        <v>-</v>
      </c>
      <c r="BM570" s="2">
        <v>44.5</v>
      </c>
      <c r="BN570" s="8" t="str">
        <f t="shared" si="142"/>
        <v>-</v>
      </c>
      <c r="BO570" s="2">
        <v>56.4</v>
      </c>
      <c r="BP570" s="8" t="str">
        <f t="shared" si="133"/>
        <v>+</v>
      </c>
      <c r="BQ570" s="2">
        <v>48.5</v>
      </c>
      <c r="BR570" s="8" t="str">
        <f t="shared" si="143"/>
        <v>+</v>
      </c>
      <c r="BS570" s="2">
        <v>54.6</v>
      </c>
      <c r="BT570" s="8" t="str">
        <f t="shared" si="144"/>
        <v>-</v>
      </c>
      <c r="BU570" s="2">
        <v>53.7</v>
      </c>
      <c r="BV570" s="8" t="str">
        <f t="shared" si="145"/>
        <v>+</v>
      </c>
    </row>
    <row r="571" spans="1:74" x14ac:dyDescent="0.25">
      <c r="A571" s="1"/>
      <c r="B571" s="1">
        <v>26330</v>
      </c>
      <c r="C571">
        <v>60.6</v>
      </c>
      <c r="D571" s="1">
        <v>26330</v>
      </c>
      <c r="E571">
        <v>45</v>
      </c>
      <c r="F571">
        <v>42</v>
      </c>
      <c r="G571">
        <v>13</v>
      </c>
      <c r="H571">
        <v>32</v>
      </c>
      <c r="I571">
        <v>66</v>
      </c>
      <c r="J571">
        <v>53.4</v>
      </c>
      <c r="L571">
        <v>41.4</v>
      </c>
      <c r="N571">
        <v>47</v>
      </c>
      <c r="P571">
        <v>50.3</v>
      </c>
      <c r="R571">
        <v>54</v>
      </c>
      <c r="T571">
        <v>54.7</v>
      </c>
      <c r="V571">
        <v>51.4</v>
      </c>
      <c r="AG571" s="1">
        <v>35551</v>
      </c>
      <c r="AH571">
        <v>848.28002900000001</v>
      </c>
      <c r="AI571" s="4">
        <f t="shared" si="132"/>
        <v>5.8576884241924997E-2</v>
      </c>
      <c r="AJ571" s="4">
        <f t="shared" si="134"/>
        <v>0.26775471565455161</v>
      </c>
      <c r="AK571">
        <v>53.7</v>
      </c>
      <c r="AL571">
        <f t="shared" si="135"/>
        <v>49.3</v>
      </c>
      <c r="AZ571" s="3">
        <v>35521</v>
      </c>
      <c r="BA571" s="2">
        <v>53.8</v>
      </c>
      <c r="BB571" s="2" t="str">
        <f t="shared" si="136"/>
        <v>+</v>
      </c>
      <c r="BC571" s="2">
        <v>58.6</v>
      </c>
      <c r="BD571" s="8" t="str">
        <f t="shared" si="137"/>
        <v>+</v>
      </c>
      <c r="BE571" s="2">
        <v>55</v>
      </c>
      <c r="BF571" s="8" t="str">
        <f t="shared" si="138"/>
        <v>-</v>
      </c>
      <c r="BG571" s="2">
        <v>50.8</v>
      </c>
      <c r="BH571" s="8" t="str">
        <f t="shared" si="139"/>
        <v>+</v>
      </c>
      <c r="BI571" s="2">
        <v>53.1</v>
      </c>
      <c r="BJ571" s="8" t="str">
        <f t="shared" si="140"/>
        <v>+</v>
      </c>
      <c r="BK571" s="2">
        <v>43.5</v>
      </c>
      <c r="BL571" s="8" t="str">
        <f t="shared" si="141"/>
        <v>+</v>
      </c>
      <c r="BM571" s="2">
        <v>46.5</v>
      </c>
      <c r="BN571" s="8" t="str">
        <f t="shared" si="142"/>
        <v>+</v>
      </c>
      <c r="BO571" s="2">
        <v>51.1</v>
      </c>
      <c r="BP571" s="8" t="str">
        <f t="shared" si="133"/>
        <v>-</v>
      </c>
      <c r="BQ571" s="2">
        <v>51.5</v>
      </c>
      <c r="BR571" s="8" t="str">
        <f t="shared" si="143"/>
        <v>+</v>
      </c>
      <c r="BS571" s="2">
        <v>55.7</v>
      </c>
      <c r="BT571" s="8" t="str">
        <f t="shared" si="144"/>
        <v>+</v>
      </c>
      <c r="BU571" s="2">
        <v>48.3</v>
      </c>
      <c r="BV571" s="8" t="str">
        <f t="shared" si="145"/>
        <v>-</v>
      </c>
    </row>
    <row r="572" spans="1:74" x14ac:dyDescent="0.25">
      <c r="A572" s="1"/>
      <c r="B572" s="1">
        <v>26299</v>
      </c>
      <c r="C572">
        <v>59.6</v>
      </c>
      <c r="D572" s="1">
        <v>26299</v>
      </c>
      <c r="E572">
        <v>41</v>
      </c>
      <c r="F572">
        <v>45</v>
      </c>
      <c r="G572">
        <v>14</v>
      </c>
      <c r="H572">
        <v>27</v>
      </c>
      <c r="I572">
        <v>64.8</v>
      </c>
      <c r="J572">
        <v>55</v>
      </c>
      <c r="L572">
        <v>48.1</v>
      </c>
      <c r="N572">
        <v>44.5</v>
      </c>
      <c r="P572">
        <v>48.5</v>
      </c>
      <c r="R572">
        <v>58</v>
      </c>
      <c r="T572">
        <v>53.6</v>
      </c>
      <c r="V572">
        <v>52.1</v>
      </c>
      <c r="AG572" s="1">
        <v>35582</v>
      </c>
      <c r="AH572">
        <v>885.14001499999995</v>
      </c>
      <c r="AI572" s="4">
        <f t="shared" si="132"/>
        <v>4.3452615574897539E-2</v>
      </c>
      <c r="AJ572" s="4">
        <f t="shared" si="134"/>
        <v>0.31986342454212136</v>
      </c>
      <c r="AK572">
        <v>56.1</v>
      </c>
      <c r="AL572">
        <f t="shared" si="135"/>
        <v>49.1</v>
      </c>
      <c r="AZ572" s="3">
        <v>35551</v>
      </c>
      <c r="BA572" s="2">
        <v>53.7</v>
      </c>
      <c r="BB572" s="2" t="str">
        <f t="shared" si="136"/>
        <v>-</v>
      </c>
      <c r="BC572" s="2">
        <v>56.6</v>
      </c>
      <c r="BD572" s="8" t="str">
        <f t="shared" si="137"/>
        <v>-</v>
      </c>
      <c r="BE572" s="2">
        <v>56.8</v>
      </c>
      <c r="BF572" s="8" t="str">
        <f t="shared" si="138"/>
        <v>+</v>
      </c>
      <c r="BG572" s="2">
        <v>51.8</v>
      </c>
      <c r="BH572" s="8" t="str">
        <f t="shared" si="139"/>
        <v>+</v>
      </c>
      <c r="BI572" s="2">
        <v>53.4</v>
      </c>
      <c r="BJ572" s="8" t="str">
        <f t="shared" si="140"/>
        <v>+</v>
      </c>
      <c r="BK572" s="2">
        <v>41.4</v>
      </c>
      <c r="BL572" s="8" t="str">
        <f t="shared" si="141"/>
        <v>-</v>
      </c>
      <c r="BM572" s="2">
        <v>47</v>
      </c>
      <c r="BN572" s="8" t="str">
        <f t="shared" si="142"/>
        <v>+</v>
      </c>
      <c r="BO572" s="2">
        <v>50.3</v>
      </c>
      <c r="BP572" s="8" t="str">
        <f t="shared" si="133"/>
        <v>-</v>
      </c>
      <c r="BQ572" s="2">
        <v>54</v>
      </c>
      <c r="BR572" s="8" t="str">
        <f t="shared" si="143"/>
        <v>+</v>
      </c>
      <c r="BS572" s="2">
        <v>54.7</v>
      </c>
      <c r="BT572" s="8" t="str">
        <f t="shared" si="144"/>
        <v>-</v>
      </c>
      <c r="BU572" s="2">
        <v>51.4</v>
      </c>
      <c r="BV572" s="8" t="str">
        <f t="shared" si="145"/>
        <v>+</v>
      </c>
    </row>
    <row r="573" spans="1:74" x14ac:dyDescent="0.25">
      <c r="A573" s="1"/>
      <c r="B573" s="1">
        <v>26268</v>
      </c>
      <c r="C573">
        <v>57.6</v>
      </c>
      <c r="D573" s="1">
        <v>26268</v>
      </c>
      <c r="E573">
        <v>29</v>
      </c>
      <c r="F573">
        <v>54</v>
      </c>
      <c r="G573">
        <v>17</v>
      </c>
      <c r="H573">
        <v>12</v>
      </c>
      <c r="I573">
        <v>63.5</v>
      </c>
      <c r="J573">
        <v>54.6</v>
      </c>
      <c r="L573">
        <v>45.2</v>
      </c>
      <c r="N573">
        <v>50.5</v>
      </c>
      <c r="P573">
        <v>48.9</v>
      </c>
      <c r="R573">
        <v>53.5</v>
      </c>
      <c r="T573">
        <v>53.5</v>
      </c>
      <c r="V573">
        <v>54.1</v>
      </c>
      <c r="AG573" s="1">
        <v>35612</v>
      </c>
      <c r="AH573">
        <v>954.30999799999995</v>
      </c>
      <c r="AI573" s="4">
        <f t="shared" si="132"/>
        <v>7.8145809507888991E-2</v>
      </c>
      <c r="AJ573" s="4">
        <f t="shared" si="134"/>
        <v>0.49122584593372887</v>
      </c>
      <c r="AK573">
        <v>54.9</v>
      </c>
      <c r="AL573">
        <f t="shared" si="135"/>
        <v>53.6</v>
      </c>
      <c r="AZ573" s="3">
        <v>35582</v>
      </c>
      <c r="BA573" s="2">
        <v>56.1</v>
      </c>
      <c r="BB573" s="2" t="str">
        <f t="shared" si="136"/>
        <v>+</v>
      </c>
      <c r="BC573" s="2">
        <v>62.3</v>
      </c>
      <c r="BD573" s="8" t="str">
        <f t="shared" si="137"/>
        <v>+</v>
      </c>
      <c r="BE573" s="2">
        <v>56.7</v>
      </c>
      <c r="BF573" s="8" t="str">
        <f t="shared" si="138"/>
        <v>-</v>
      </c>
      <c r="BG573" s="2">
        <v>50.7</v>
      </c>
      <c r="BH573" s="8" t="str">
        <f t="shared" si="139"/>
        <v>-</v>
      </c>
      <c r="BI573" s="2">
        <v>55</v>
      </c>
      <c r="BJ573" s="8" t="str">
        <f t="shared" si="140"/>
        <v>+</v>
      </c>
      <c r="BK573" s="2">
        <v>48.1</v>
      </c>
      <c r="BL573" s="8" t="str">
        <f t="shared" si="141"/>
        <v>+</v>
      </c>
      <c r="BM573" s="2">
        <v>44.5</v>
      </c>
      <c r="BN573" s="8" t="str">
        <f t="shared" si="142"/>
        <v>-</v>
      </c>
      <c r="BO573" s="2">
        <v>48.5</v>
      </c>
      <c r="BP573" s="8" t="str">
        <f t="shared" si="133"/>
        <v>-</v>
      </c>
      <c r="BQ573" s="2">
        <v>58</v>
      </c>
      <c r="BR573" s="8" t="str">
        <f t="shared" si="143"/>
        <v>+</v>
      </c>
      <c r="BS573" s="2">
        <v>53.6</v>
      </c>
      <c r="BT573" s="8" t="str">
        <f t="shared" si="144"/>
        <v>-</v>
      </c>
      <c r="BU573" s="2">
        <v>52.1</v>
      </c>
      <c r="BV573" s="8" t="str">
        <f t="shared" si="145"/>
        <v>+</v>
      </c>
    </row>
    <row r="574" spans="1:74" x14ac:dyDescent="0.25">
      <c r="A574" s="1"/>
      <c r="B574" s="1">
        <v>26238</v>
      </c>
      <c r="C574">
        <v>52.3</v>
      </c>
      <c r="D574" s="1">
        <v>26238</v>
      </c>
      <c r="E574">
        <v>28</v>
      </c>
      <c r="F574">
        <v>53</v>
      </c>
      <c r="G574">
        <v>19</v>
      </c>
      <c r="H574">
        <v>9</v>
      </c>
      <c r="I574">
        <v>55.4</v>
      </c>
      <c r="J574">
        <v>54.7</v>
      </c>
      <c r="L574">
        <v>45.9</v>
      </c>
      <c r="N574">
        <v>47.5</v>
      </c>
      <c r="P574">
        <v>52</v>
      </c>
      <c r="R574">
        <v>56.5</v>
      </c>
      <c r="T574">
        <v>56.2</v>
      </c>
      <c r="V574">
        <v>55.2</v>
      </c>
      <c r="AG574" s="1">
        <v>35643</v>
      </c>
      <c r="AH574">
        <v>899.46997099999999</v>
      </c>
      <c r="AI574" s="4">
        <f t="shared" si="132"/>
        <v>-5.7465631833399242E-2</v>
      </c>
      <c r="AJ574" s="4">
        <f t="shared" si="134"/>
        <v>0.37957635055102601</v>
      </c>
      <c r="AK574">
        <v>57.7</v>
      </c>
      <c r="AL574">
        <f t="shared" si="135"/>
        <v>49.7</v>
      </c>
      <c r="AZ574" s="3">
        <v>35612</v>
      </c>
      <c r="BA574" s="2">
        <v>54.9</v>
      </c>
      <c r="BB574" s="2" t="str">
        <f t="shared" si="136"/>
        <v>-</v>
      </c>
      <c r="BC574" s="2">
        <v>59.4</v>
      </c>
      <c r="BD574" s="8" t="str">
        <f t="shared" si="137"/>
        <v>-</v>
      </c>
      <c r="BE574" s="2">
        <v>56.5</v>
      </c>
      <c r="BF574" s="8" t="str">
        <f t="shared" si="138"/>
        <v>-</v>
      </c>
      <c r="BG574" s="2">
        <v>51.3</v>
      </c>
      <c r="BH574" s="8" t="str">
        <f t="shared" si="139"/>
        <v>+</v>
      </c>
      <c r="BI574" s="2">
        <v>54.6</v>
      </c>
      <c r="BJ574" s="8" t="str">
        <f t="shared" si="140"/>
        <v>-</v>
      </c>
      <c r="BK574" s="2">
        <v>45.2</v>
      </c>
      <c r="BL574" s="8" t="str">
        <f t="shared" si="141"/>
        <v>-</v>
      </c>
      <c r="BM574" s="2">
        <v>50.5</v>
      </c>
      <c r="BN574" s="8" t="str">
        <f t="shared" si="142"/>
        <v>+</v>
      </c>
      <c r="BO574" s="2">
        <v>48.9</v>
      </c>
      <c r="BP574" s="8" t="str">
        <f t="shared" si="133"/>
        <v>+</v>
      </c>
      <c r="BQ574" s="2">
        <v>53.5</v>
      </c>
      <c r="BR574" s="8" t="str">
        <f t="shared" si="143"/>
        <v>-</v>
      </c>
      <c r="BS574" s="2">
        <v>53.5</v>
      </c>
      <c r="BT574" s="8" t="str">
        <f t="shared" si="144"/>
        <v>-</v>
      </c>
      <c r="BU574" s="2">
        <v>54.1</v>
      </c>
      <c r="BV574" s="8" t="str">
        <f t="shared" si="145"/>
        <v>+</v>
      </c>
    </row>
    <row r="575" spans="1:74" x14ac:dyDescent="0.25">
      <c r="A575" s="1"/>
      <c r="B575" s="1">
        <v>26207</v>
      </c>
      <c r="C575">
        <v>55</v>
      </c>
      <c r="D575" s="1">
        <v>26207</v>
      </c>
      <c r="E575">
        <v>39</v>
      </c>
      <c r="F575">
        <v>46</v>
      </c>
      <c r="G575">
        <v>15</v>
      </c>
      <c r="H575">
        <v>24</v>
      </c>
      <c r="I575">
        <v>61.4</v>
      </c>
      <c r="J575">
        <v>55.2</v>
      </c>
      <c r="L575">
        <v>43</v>
      </c>
      <c r="N575">
        <v>47</v>
      </c>
      <c r="P575">
        <v>52.1</v>
      </c>
      <c r="R575">
        <v>60</v>
      </c>
      <c r="T575">
        <v>54.9</v>
      </c>
      <c r="V575">
        <v>53.7</v>
      </c>
      <c r="AG575" s="1">
        <v>35674</v>
      </c>
      <c r="AH575">
        <v>947.28002900000001</v>
      </c>
      <c r="AI575" s="4">
        <f t="shared" si="132"/>
        <v>5.3153589937912478E-2</v>
      </c>
      <c r="AJ575" s="4">
        <f t="shared" si="134"/>
        <v>0.37820261820458223</v>
      </c>
      <c r="AK575">
        <v>56.3</v>
      </c>
      <c r="AL575">
        <f t="shared" si="135"/>
        <v>51.6</v>
      </c>
      <c r="AZ575" s="3">
        <v>35643</v>
      </c>
      <c r="BA575" s="2">
        <v>57.7</v>
      </c>
      <c r="BB575" s="2" t="str">
        <f t="shared" si="136"/>
        <v>+</v>
      </c>
      <c r="BC575" s="2">
        <v>61.3</v>
      </c>
      <c r="BD575" s="8" t="str">
        <f t="shared" si="137"/>
        <v>+</v>
      </c>
      <c r="BE575" s="2">
        <v>64.5</v>
      </c>
      <c r="BF575" s="8" t="str">
        <f t="shared" si="138"/>
        <v>+</v>
      </c>
      <c r="BG575" s="2">
        <v>51.7</v>
      </c>
      <c r="BH575" s="8" t="str">
        <f t="shared" si="139"/>
        <v>+</v>
      </c>
      <c r="BI575" s="2">
        <v>54.7</v>
      </c>
      <c r="BJ575" s="8" t="str">
        <f t="shared" si="140"/>
        <v>+</v>
      </c>
      <c r="BK575" s="2">
        <v>45.9</v>
      </c>
      <c r="BL575" s="8" t="str">
        <f t="shared" si="141"/>
        <v>+</v>
      </c>
      <c r="BM575" s="2">
        <v>47.5</v>
      </c>
      <c r="BN575" s="8" t="str">
        <f t="shared" si="142"/>
        <v>-</v>
      </c>
      <c r="BO575" s="2">
        <v>52</v>
      </c>
      <c r="BP575" s="8" t="str">
        <f t="shared" si="133"/>
        <v>+</v>
      </c>
      <c r="BQ575" s="2">
        <v>56.5</v>
      </c>
      <c r="BR575" s="8" t="str">
        <f t="shared" si="143"/>
        <v>+</v>
      </c>
      <c r="BS575" s="2">
        <v>56.2</v>
      </c>
      <c r="BT575" s="8" t="str">
        <f t="shared" si="144"/>
        <v>+</v>
      </c>
      <c r="BU575" s="2">
        <v>55.2</v>
      </c>
      <c r="BV575" s="8" t="str">
        <f t="shared" si="145"/>
        <v>+</v>
      </c>
    </row>
    <row r="576" spans="1:74" x14ac:dyDescent="0.25">
      <c r="A576" s="1"/>
      <c r="B576" s="1">
        <v>26177</v>
      </c>
      <c r="C576">
        <v>55.1</v>
      </c>
      <c r="D576" s="1">
        <v>26177</v>
      </c>
      <c r="E576">
        <v>35</v>
      </c>
      <c r="F576">
        <v>49</v>
      </c>
      <c r="G576">
        <v>16</v>
      </c>
      <c r="H576">
        <v>19</v>
      </c>
      <c r="I576">
        <v>61</v>
      </c>
      <c r="J576">
        <v>54.8</v>
      </c>
      <c r="L576">
        <v>47.2</v>
      </c>
      <c r="N576">
        <v>49.5</v>
      </c>
      <c r="P576">
        <v>53</v>
      </c>
      <c r="R576">
        <v>50</v>
      </c>
      <c r="T576">
        <v>49.4</v>
      </c>
      <c r="V576">
        <v>51.6</v>
      </c>
      <c r="AG576" s="1">
        <v>35704</v>
      </c>
      <c r="AH576">
        <v>914.61999500000002</v>
      </c>
      <c r="AI576" s="4">
        <f t="shared" si="132"/>
        <v>-3.4477697196337698E-2</v>
      </c>
      <c r="AJ576" s="4">
        <f t="shared" si="134"/>
        <v>0.29683662861495225</v>
      </c>
      <c r="AK576">
        <v>53.9</v>
      </c>
      <c r="AL576">
        <f t="shared" si="135"/>
        <v>51.1</v>
      </c>
      <c r="AZ576" s="3">
        <v>35674</v>
      </c>
      <c r="BA576" s="2">
        <v>56.3</v>
      </c>
      <c r="BB576" s="2" t="str">
        <f t="shared" si="136"/>
        <v>-</v>
      </c>
      <c r="BC576" s="2">
        <v>60.3</v>
      </c>
      <c r="BD576" s="8" t="str">
        <f t="shared" si="137"/>
        <v>-</v>
      </c>
      <c r="BE576" s="2">
        <v>61.5</v>
      </c>
      <c r="BF576" s="8" t="str">
        <f t="shared" si="138"/>
        <v>-</v>
      </c>
      <c r="BG576" s="2">
        <v>51.3</v>
      </c>
      <c r="BH576" s="8" t="str">
        <f t="shared" si="139"/>
        <v>-</v>
      </c>
      <c r="BI576" s="2">
        <v>55.2</v>
      </c>
      <c r="BJ576" s="8" t="str">
        <f t="shared" si="140"/>
        <v>+</v>
      </c>
      <c r="BK576" s="2">
        <v>43</v>
      </c>
      <c r="BL576" s="8" t="str">
        <f t="shared" si="141"/>
        <v>-</v>
      </c>
      <c r="BM576" s="2">
        <v>47</v>
      </c>
      <c r="BN576" s="8" t="str">
        <f t="shared" si="142"/>
        <v>-</v>
      </c>
      <c r="BO576" s="2">
        <v>52.1</v>
      </c>
      <c r="BP576" s="8" t="str">
        <f t="shared" si="133"/>
        <v>+</v>
      </c>
      <c r="BQ576" s="2">
        <v>60</v>
      </c>
      <c r="BR576" s="8" t="str">
        <f t="shared" si="143"/>
        <v>+</v>
      </c>
      <c r="BS576" s="2">
        <v>54.9</v>
      </c>
      <c r="BT576" s="8" t="str">
        <f t="shared" si="144"/>
        <v>-</v>
      </c>
      <c r="BU576" s="2">
        <v>53.7</v>
      </c>
      <c r="BV576" s="8" t="str">
        <f t="shared" si="145"/>
        <v>-</v>
      </c>
    </row>
    <row r="577" spans="1:74" x14ac:dyDescent="0.25">
      <c r="A577" s="1"/>
      <c r="B577" s="1">
        <v>26146</v>
      </c>
      <c r="C577">
        <v>53.6</v>
      </c>
      <c r="D577" s="1">
        <v>26146</v>
      </c>
      <c r="E577">
        <v>35</v>
      </c>
      <c r="F577">
        <v>47</v>
      </c>
      <c r="G577">
        <v>18</v>
      </c>
      <c r="H577">
        <v>17</v>
      </c>
      <c r="I577">
        <v>58.4</v>
      </c>
      <c r="J577">
        <v>54.9</v>
      </c>
      <c r="L577">
        <v>45</v>
      </c>
      <c r="N577">
        <v>47</v>
      </c>
      <c r="P577">
        <v>53.6</v>
      </c>
      <c r="R577">
        <v>56.5</v>
      </c>
      <c r="T577">
        <v>54.9</v>
      </c>
      <c r="V577">
        <v>51.8</v>
      </c>
      <c r="AG577" s="1">
        <v>35735</v>
      </c>
      <c r="AH577">
        <v>955.40002400000003</v>
      </c>
      <c r="AI577" s="4">
        <f t="shared" si="132"/>
        <v>4.4586854893763843E-2</v>
      </c>
      <c r="AJ577" s="4">
        <f t="shared" si="134"/>
        <v>0.26205384105957985</v>
      </c>
      <c r="AK577">
        <v>56.4</v>
      </c>
      <c r="AL577">
        <f t="shared" si="135"/>
        <v>50.5</v>
      </c>
      <c r="AZ577" s="3">
        <v>35704</v>
      </c>
      <c r="BA577" s="2">
        <v>53.9</v>
      </c>
      <c r="BB577" s="2" t="str">
        <f t="shared" si="136"/>
        <v>-</v>
      </c>
      <c r="BC577" s="2">
        <v>55.4</v>
      </c>
      <c r="BD577" s="8" t="str">
        <f t="shared" si="137"/>
        <v>-</v>
      </c>
      <c r="BE577" s="2">
        <v>56.6</v>
      </c>
      <c r="BF577" s="8" t="str">
        <f t="shared" si="138"/>
        <v>-</v>
      </c>
      <c r="BG577" s="2">
        <v>51.2</v>
      </c>
      <c r="BH577" s="8" t="str">
        <f t="shared" si="139"/>
        <v>-</v>
      </c>
      <c r="BI577" s="2">
        <v>54.8</v>
      </c>
      <c r="BJ577" s="8" t="str">
        <f t="shared" si="140"/>
        <v>-</v>
      </c>
      <c r="BK577" s="2">
        <v>47.2</v>
      </c>
      <c r="BL577" s="8" t="str">
        <f t="shared" si="141"/>
        <v>+</v>
      </c>
      <c r="BM577" s="2">
        <v>49.5</v>
      </c>
      <c r="BN577" s="8" t="str">
        <f t="shared" si="142"/>
        <v>+</v>
      </c>
      <c r="BO577" s="2">
        <v>53</v>
      </c>
      <c r="BP577" s="8" t="str">
        <f t="shared" si="133"/>
        <v>+</v>
      </c>
      <c r="BQ577" s="2">
        <v>50</v>
      </c>
      <c r="BR577" s="8" t="str">
        <f t="shared" si="143"/>
        <v>-</v>
      </c>
      <c r="BS577" s="2">
        <v>49.4</v>
      </c>
      <c r="BT577" s="8" t="str">
        <f t="shared" si="144"/>
        <v>-</v>
      </c>
      <c r="BU577" s="2">
        <v>51.6</v>
      </c>
      <c r="BV577" s="8" t="str">
        <f t="shared" si="145"/>
        <v>-</v>
      </c>
    </row>
    <row r="578" spans="1:74" x14ac:dyDescent="0.25">
      <c r="A578" s="1"/>
      <c r="B578" s="1">
        <v>26115</v>
      </c>
      <c r="C578">
        <v>54.4</v>
      </c>
      <c r="D578" s="1">
        <v>26115</v>
      </c>
      <c r="E578">
        <v>31</v>
      </c>
      <c r="F578">
        <v>50</v>
      </c>
      <c r="G578">
        <v>19</v>
      </c>
      <c r="H578">
        <v>12</v>
      </c>
      <c r="I578">
        <v>57.8</v>
      </c>
      <c r="J578">
        <v>55.2</v>
      </c>
      <c r="L578">
        <v>43.8</v>
      </c>
      <c r="N578">
        <v>48</v>
      </c>
      <c r="P578">
        <v>52.1</v>
      </c>
      <c r="R578">
        <v>50</v>
      </c>
      <c r="T578">
        <v>53.6</v>
      </c>
      <c r="V578">
        <v>54.7</v>
      </c>
      <c r="AG578" s="1">
        <v>35765</v>
      </c>
      <c r="AH578">
        <v>970.42999299999997</v>
      </c>
      <c r="AI578" s="4">
        <f t="shared" si="132"/>
        <v>1.5731597888257891E-2</v>
      </c>
      <c r="AJ578" s="4">
        <f t="shared" si="134"/>
        <v>0.31008181831792275</v>
      </c>
      <c r="AK578">
        <v>55.7</v>
      </c>
      <c r="AL578">
        <f t="shared" si="135"/>
        <v>53</v>
      </c>
      <c r="AZ578" s="3">
        <v>35735</v>
      </c>
      <c r="BA578" s="2">
        <v>56.4</v>
      </c>
      <c r="BB578" s="2" t="str">
        <f t="shared" si="136"/>
        <v>+</v>
      </c>
      <c r="BC578" s="2">
        <v>60.9</v>
      </c>
      <c r="BD578" s="8" t="str">
        <f t="shared" si="137"/>
        <v>+</v>
      </c>
      <c r="BE578" s="2">
        <v>59.4</v>
      </c>
      <c r="BF578" s="8" t="str">
        <f t="shared" si="138"/>
        <v>+</v>
      </c>
      <c r="BG578" s="2">
        <v>52.8</v>
      </c>
      <c r="BH578" s="8" t="str">
        <f t="shared" si="139"/>
        <v>+</v>
      </c>
      <c r="BI578" s="2">
        <v>54.9</v>
      </c>
      <c r="BJ578" s="8" t="str">
        <f t="shared" si="140"/>
        <v>+</v>
      </c>
      <c r="BK578" s="2">
        <v>45</v>
      </c>
      <c r="BL578" s="8" t="str">
        <f t="shared" si="141"/>
        <v>-</v>
      </c>
      <c r="BM578" s="2">
        <v>47</v>
      </c>
      <c r="BN578" s="8" t="str">
        <f t="shared" si="142"/>
        <v>-</v>
      </c>
      <c r="BO578" s="2">
        <v>53.6</v>
      </c>
      <c r="BP578" s="8" t="str">
        <f t="shared" si="133"/>
        <v>+</v>
      </c>
      <c r="BQ578" s="2">
        <v>56.5</v>
      </c>
      <c r="BR578" s="8" t="str">
        <f t="shared" si="143"/>
        <v>+</v>
      </c>
      <c r="BS578" s="2">
        <v>54.9</v>
      </c>
      <c r="BT578" s="8" t="str">
        <f t="shared" si="144"/>
        <v>+</v>
      </c>
      <c r="BU578" s="2">
        <v>51.8</v>
      </c>
      <c r="BV578" s="8" t="str">
        <f t="shared" si="145"/>
        <v>+</v>
      </c>
    </row>
    <row r="579" spans="1:74" x14ac:dyDescent="0.25">
      <c r="A579" s="1"/>
      <c r="B579" s="1">
        <v>26085</v>
      </c>
      <c r="C579">
        <v>53.8</v>
      </c>
      <c r="D579" s="1">
        <v>26085</v>
      </c>
      <c r="E579">
        <v>32</v>
      </c>
      <c r="F579">
        <v>49</v>
      </c>
      <c r="G579">
        <v>19</v>
      </c>
      <c r="H579">
        <v>13</v>
      </c>
      <c r="I579">
        <v>57.9</v>
      </c>
      <c r="J579">
        <v>53.9</v>
      </c>
      <c r="L579">
        <v>46.2</v>
      </c>
      <c r="N579">
        <v>46.5</v>
      </c>
      <c r="P579">
        <v>52.2</v>
      </c>
      <c r="R579">
        <v>52</v>
      </c>
      <c r="T579">
        <v>51.4</v>
      </c>
      <c r="V579">
        <v>56</v>
      </c>
      <c r="AG579" s="1">
        <v>35796</v>
      </c>
      <c r="AH579">
        <v>980.28002900000001</v>
      </c>
      <c r="AI579" s="4">
        <f t="shared" si="132"/>
        <v>1.0150176798997644E-2</v>
      </c>
      <c r="AJ579" s="4">
        <f t="shared" si="134"/>
        <v>0.24692182592206327</v>
      </c>
      <c r="AK579">
        <v>54.5</v>
      </c>
      <c r="AL579">
        <f t="shared" si="135"/>
        <v>55.2</v>
      </c>
      <c r="AZ579" s="3">
        <v>35765</v>
      </c>
      <c r="BA579" s="2">
        <v>55.7</v>
      </c>
      <c r="BB579" s="2" t="str">
        <f t="shared" si="136"/>
        <v>-</v>
      </c>
      <c r="BC579" s="2">
        <v>57.4</v>
      </c>
      <c r="BD579" s="8" t="str">
        <f t="shared" si="137"/>
        <v>-</v>
      </c>
      <c r="BE579" s="2">
        <v>60.1</v>
      </c>
      <c r="BF579" s="8" t="str">
        <f t="shared" si="138"/>
        <v>+</v>
      </c>
      <c r="BG579" s="2">
        <v>53.7</v>
      </c>
      <c r="BH579" s="8" t="str">
        <f t="shared" si="139"/>
        <v>+</v>
      </c>
      <c r="BI579" s="2">
        <v>55.2</v>
      </c>
      <c r="BJ579" s="8" t="str">
        <f t="shared" si="140"/>
        <v>+</v>
      </c>
      <c r="BK579" s="2">
        <v>43.8</v>
      </c>
      <c r="BL579" s="8" t="str">
        <f t="shared" si="141"/>
        <v>-</v>
      </c>
      <c r="BM579" s="2">
        <v>48</v>
      </c>
      <c r="BN579" s="8" t="str">
        <f t="shared" si="142"/>
        <v>+</v>
      </c>
      <c r="BO579" s="2">
        <v>52.1</v>
      </c>
      <c r="BP579" s="8" t="str">
        <f t="shared" si="133"/>
        <v>-</v>
      </c>
      <c r="BQ579" s="2">
        <v>50</v>
      </c>
      <c r="BR579" s="8" t="str">
        <f t="shared" si="143"/>
        <v>-</v>
      </c>
      <c r="BS579" s="2">
        <v>53.6</v>
      </c>
      <c r="BT579" s="8" t="str">
        <f t="shared" si="144"/>
        <v>-</v>
      </c>
      <c r="BU579" s="2">
        <v>54.7</v>
      </c>
      <c r="BV579" s="8" t="str">
        <f t="shared" si="145"/>
        <v>+</v>
      </c>
    </row>
    <row r="580" spans="1:74" x14ac:dyDescent="0.25">
      <c r="A580" s="1"/>
      <c r="B580" s="1">
        <v>26054</v>
      </c>
      <c r="C580">
        <v>54.2</v>
      </c>
      <c r="D580" s="1">
        <v>26054</v>
      </c>
      <c r="E580">
        <v>34</v>
      </c>
      <c r="F580">
        <v>54</v>
      </c>
      <c r="G580">
        <v>12</v>
      </c>
      <c r="H580">
        <v>22</v>
      </c>
      <c r="I580">
        <v>57</v>
      </c>
      <c r="J580">
        <v>53</v>
      </c>
      <c r="L580">
        <v>46.2</v>
      </c>
      <c r="N580">
        <v>47.5</v>
      </c>
      <c r="P580">
        <v>47</v>
      </c>
      <c r="R580">
        <v>47</v>
      </c>
      <c r="T580">
        <v>46.2</v>
      </c>
      <c r="V580">
        <v>55.1</v>
      </c>
      <c r="AG580" s="1">
        <v>35827</v>
      </c>
      <c r="AH580">
        <v>1049.339966</v>
      </c>
      <c r="AI580" s="4">
        <f t="shared" si="132"/>
        <v>7.044919304379707E-2</v>
      </c>
      <c r="AJ580" s="4">
        <f t="shared" si="134"/>
        <v>0.32690113643015101</v>
      </c>
      <c r="AK580">
        <v>53.8</v>
      </c>
      <c r="AL580">
        <f t="shared" si="135"/>
        <v>53.8</v>
      </c>
      <c r="AZ580" s="3">
        <v>35796</v>
      </c>
      <c r="BA580" s="2">
        <v>54.5</v>
      </c>
      <c r="BB580" s="2" t="str">
        <f t="shared" si="136"/>
        <v>-</v>
      </c>
      <c r="BC580" s="2">
        <v>57.2</v>
      </c>
      <c r="BD580" s="8" t="str">
        <f t="shared" si="137"/>
        <v>-</v>
      </c>
      <c r="BE580" s="2">
        <v>56.7</v>
      </c>
      <c r="BF580" s="8" t="str">
        <f t="shared" si="138"/>
        <v>-</v>
      </c>
      <c r="BG580" s="2">
        <v>52.1</v>
      </c>
      <c r="BH580" s="8" t="str">
        <f t="shared" si="139"/>
        <v>-</v>
      </c>
      <c r="BI580" s="2">
        <v>53.9</v>
      </c>
      <c r="BJ580" s="8" t="str">
        <f t="shared" si="140"/>
        <v>-</v>
      </c>
      <c r="BK580" s="2">
        <v>46.2</v>
      </c>
      <c r="BL580" s="8" t="str">
        <f t="shared" si="141"/>
        <v>+</v>
      </c>
      <c r="BM580" s="2">
        <v>46.5</v>
      </c>
      <c r="BN580" s="8" t="str">
        <f t="shared" si="142"/>
        <v>-</v>
      </c>
      <c r="BO580" s="2">
        <v>52.2</v>
      </c>
      <c r="BP580" s="8" t="str">
        <f t="shared" si="133"/>
        <v>+</v>
      </c>
      <c r="BQ580" s="2">
        <v>52</v>
      </c>
      <c r="BR580" s="8" t="str">
        <f t="shared" si="143"/>
        <v>+</v>
      </c>
      <c r="BS580" s="2">
        <v>51.4</v>
      </c>
      <c r="BT580" s="8" t="str">
        <f t="shared" si="144"/>
        <v>-</v>
      </c>
      <c r="BU580" s="2">
        <v>56</v>
      </c>
      <c r="BV580" s="8" t="str">
        <f t="shared" si="145"/>
        <v>+</v>
      </c>
    </row>
    <row r="581" spans="1:74" x14ac:dyDescent="0.25">
      <c r="A581" s="1"/>
      <c r="B581" s="1">
        <v>26024</v>
      </c>
      <c r="C581">
        <v>54.5</v>
      </c>
      <c r="D581" s="1">
        <v>26024</v>
      </c>
      <c r="E581">
        <v>38</v>
      </c>
      <c r="F581">
        <v>49</v>
      </c>
      <c r="G581">
        <v>13</v>
      </c>
      <c r="H581">
        <v>25</v>
      </c>
      <c r="I581">
        <v>59.6</v>
      </c>
      <c r="J581">
        <v>52.8</v>
      </c>
      <c r="L581">
        <v>46.2</v>
      </c>
      <c r="N581">
        <v>46.5</v>
      </c>
      <c r="P581">
        <v>45.5</v>
      </c>
      <c r="R581">
        <v>48</v>
      </c>
      <c r="T581">
        <v>48.3</v>
      </c>
      <c r="V581">
        <v>53.4</v>
      </c>
      <c r="AG581" s="1">
        <v>35855</v>
      </c>
      <c r="AH581">
        <v>1101.75</v>
      </c>
      <c r="AI581" s="4">
        <f t="shared" ref="AI581:AI644" si="146">(AH581-AH580)/AH580</f>
        <v>4.9945714161429351E-2</v>
      </c>
      <c r="AJ581" s="4">
        <f t="shared" si="134"/>
        <v>0.45518544917044484</v>
      </c>
      <c r="AK581">
        <v>52.9</v>
      </c>
      <c r="AL581">
        <f t="shared" si="135"/>
        <v>53.1</v>
      </c>
      <c r="AZ581" s="3">
        <v>35827</v>
      </c>
      <c r="BA581" s="2">
        <v>53.8</v>
      </c>
      <c r="BB581" s="2" t="str">
        <f t="shared" si="136"/>
        <v>-</v>
      </c>
      <c r="BC581" s="2">
        <v>57.1</v>
      </c>
      <c r="BD581" s="8" t="str">
        <f t="shared" si="137"/>
        <v>-</v>
      </c>
      <c r="BE581" s="2">
        <v>55.6</v>
      </c>
      <c r="BF581" s="8" t="str">
        <f t="shared" si="138"/>
        <v>-</v>
      </c>
      <c r="BG581" s="2">
        <v>51.1</v>
      </c>
      <c r="BH581" s="8" t="str">
        <f t="shared" si="139"/>
        <v>-</v>
      </c>
      <c r="BI581" s="2">
        <v>53</v>
      </c>
      <c r="BJ581" s="8" t="str">
        <f t="shared" si="140"/>
        <v>-</v>
      </c>
      <c r="BK581" s="2">
        <v>46.2</v>
      </c>
      <c r="BL581" s="8" t="str">
        <f t="shared" si="141"/>
        <v>+</v>
      </c>
      <c r="BM581" s="2">
        <v>47.5</v>
      </c>
      <c r="BN581" s="8" t="str">
        <f t="shared" si="142"/>
        <v>+</v>
      </c>
      <c r="BO581" s="2">
        <v>47</v>
      </c>
      <c r="BP581" s="8" t="str">
        <f t="shared" si="133"/>
        <v>-</v>
      </c>
      <c r="BQ581" s="2">
        <v>47</v>
      </c>
      <c r="BR581" s="8" t="str">
        <f t="shared" si="143"/>
        <v>-</v>
      </c>
      <c r="BS581" s="2">
        <v>46.2</v>
      </c>
      <c r="BT581" s="8" t="str">
        <f t="shared" si="144"/>
        <v>-</v>
      </c>
      <c r="BU581" s="2">
        <v>55.1</v>
      </c>
      <c r="BV581" s="8" t="str">
        <f t="shared" si="145"/>
        <v>-</v>
      </c>
    </row>
    <row r="582" spans="1:74" x14ac:dyDescent="0.25">
      <c r="A582" s="1"/>
      <c r="B582" s="1">
        <v>25993</v>
      </c>
      <c r="C582">
        <v>51.2</v>
      </c>
      <c r="D582" s="1">
        <v>25993</v>
      </c>
      <c r="E582">
        <v>35</v>
      </c>
      <c r="F582">
        <v>51</v>
      </c>
      <c r="G582">
        <v>14</v>
      </c>
      <c r="H582">
        <v>21</v>
      </c>
      <c r="I582">
        <v>56.2</v>
      </c>
      <c r="J582">
        <v>53</v>
      </c>
      <c r="L582">
        <v>46</v>
      </c>
      <c r="N582">
        <v>47</v>
      </c>
      <c r="P582">
        <v>44.2</v>
      </c>
      <c r="R582">
        <v>51.5</v>
      </c>
      <c r="T582">
        <v>46.7</v>
      </c>
      <c r="V582">
        <v>52.1</v>
      </c>
      <c r="AG582" s="1">
        <v>35886</v>
      </c>
      <c r="AH582">
        <v>1111.75</v>
      </c>
      <c r="AI582" s="4">
        <f t="shared" si="146"/>
        <v>9.0764692534604039E-3</v>
      </c>
      <c r="AJ582" s="4">
        <f t="shared" si="134"/>
        <v>0.38736361911446121</v>
      </c>
      <c r="AK582">
        <v>52.9</v>
      </c>
      <c r="AL582">
        <f t="shared" si="135"/>
        <v>53.8</v>
      </c>
      <c r="AZ582" s="3">
        <v>35855</v>
      </c>
      <c r="BA582" s="2">
        <v>52.9</v>
      </c>
      <c r="BB582" s="2" t="str">
        <f t="shared" si="136"/>
        <v>-</v>
      </c>
      <c r="BC582" s="2">
        <v>54.6</v>
      </c>
      <c r="BD582" s="8" t="str">
        <f t="shared" si="137"/>
        <v>-</v>
      </c>
      <c r="BE582" s="2">
        <v>54.6</v>
      </c>
      <c r="BF582" s="8" t="str">
        <f t="shared" si="138"/>
        <v>-</v>
      </c>
      <c r="BG582" s="2">
        <v>51.7</v>
      </c>
      <c r="BH582" s="8" t="str">
        <f t="shared" si="139"/>
        <v>+</v>
      </c>
      <c r="BI582" s="2">
        <v>52.8</v>
      </c>
      <c r="BJ582" s="8" t="str">
        <f t="shared" si="140"/>
        <v>-</v>
      </c>
      <c r="BK582" s="2">
        <v>46.2</v>
      </c>
      <c r="BL582" s="8" t="str">
        <f t="shared" si="141"/>
        <v>+</v>
      </c>
      <c r="BM582" s="2">
        <v>46.5</v>
      </c>
      <c r="BN582" s="8" t="str">
        <f t="shared" si="142"/>
        <v>-</v>
      </c>
      <c r="BO582" s="2">
        <v>45.5</v>
      </c>
      <c r="BP582" s="8" t="str">
        <f t="shared" si="133"/>
        <v>-</v>
      </c>
      <c r="BQ582" s="2">
        <v>48</v>
      </c>
      <c r="BR582" s="8" t="str">
        <f t="shared" si="143"/>
        <v>+</v>
      </c>
      <c r="BS582" s="2">
        <v>48.3</v>
      </c>
      <c r="BT582" s="8" t="str">
        <f t="shared" si="144"/>
        <v>+</v>
      </c>
      <c r="BU582" s="2">
        <v>53.4</v>
      </c>
      <c r="BV582" s="8" t="str">
        <f t="shared" si="145"/>
        <v>-</v>
      </c>
    </row>
    <row r="583" spans="1:74" x14ac:dyDescent="0.25">
      <c r="A583" s="1"/>
      <c r="B583" s="1">
        <v>25965</v>
      </c>
      <c r="C583">
        <v>54.8</v>
      </c>
      <c r="D583" s="1">
        <v>25965</v>
      </c>
      <c r="E583">
        <v>38</v>
      </c>
      <c r="F583">
        <v>50</v>
      </c>
      <c r="G583">
        <v>12</v>
      </c>
      <c r="H583">
        <v>26</v>
      </c>
      <c r="I583">
        <v>62.8</v>
      </c>
      <c r="J583">
        <v>52.4</v>
      </c>
      <c r="L583">
        <v>46.1</v>
      </c>
      <c r="N583">
        <v>49</v>
      </c>
      <c r="P583">
        <v>40.5</v>
      </c>
      <c r="R583">
        <v>52.5</v>
      </c>
      <c r="T583">
        <v>48.5</v>
      </c>
      <c r="V583">
        <v>53.9</v>
      </c>
      <c r="AG583" s="1">
        <v>35916</v>
      </c>
      <c r="AH583">
        <v>1090.8199460000001</v>
      </c>
      <c r="AI583" s="4">
        <f t="shared" si="146"/>
        <v>-1.8826223521475085E-2</v>
      </c>
      <c r="AJ583" s="4">
        <f t="shared" si="134"/>
        <v>0.2859196358611904</v>
      </c>
      <c r="AK583">
        <v>52.2</v>
      </c>
      <c r="AL583">
        <f t="shared" si="135"/>
        <v>53.7</v>
      </c>
      <c r="AZ583" s="3">
        <v>35886</v>
      </c>
      <c r="BA583" s="2">
        <v>52.9</v>
      </c>
      <c r="BB583" s="2" t="str">
        <f t="shared" si="136"/>
        <v>+</v>
      </c>
      <c r="BC583" s="2">
        <v>54.9</v>
      </c>
      <c r="BD583" s="8" t="str">
        <f t="shared" si="137"/>
        <v>+</v>
      </c>
      <c r="BE583" s="2">
        <v>54.5</v>
      </c>
      <c r="BF583" s="8" t="str">
        <f t="shared" si="138"/>
        <v>-</v>
      </c>
      <c r="BG583" s="2">
        <v>51.4</v>
      </c>
      <c r="BH583" s="8" t="str">
        <f t="shared" si="139"/>
        <v>-</v>
      </c>
      <c r="BI583" s="2">
        <v>53</v>
      </c>
      <c r="BJ583" s="8" t="str">
        <f t="shared" si="140"/>
        <v>+</v>
      </c>
      <c r="BK583" s="2">
        <v>46</v>
      </c>
      <c r="BL583" s="8" t="str">
        <f t="shared" si="141"/>
        <v>-</v>
      </c>
      <c r="BM583" s="2">
        <v>47</v>
      </c>
      <c r="BN583" s="8" t="str">
        <f t="shared" si="142"/>
        <v>+</v>
      </c>
      <c r="BO583" s="2">
        <v>44.2</v>
      </c>
      <c r="BP583" s="8" t="str">
        <f t="shared" ref="BP583:BP646" si="147">IF(OR(BO583&gt;BO582,BO583=BO582),"+","-")</f>
        <v>-</v>
      </c>
      <c r="BQ583" s="2">
        <v>51.5</v>
      </c>
      <c r="BR583" s="8" t="str">
        <f t="shared" si="143"/>
        <v>+</v>
      </c>
      <c r="BS583" s="2">
        <v>46.7</v>
      </c>
      <c r="BT583" s="8" t="str">
        <f t="shared" si="144"/>
        <v>-</v>
      </c>
      <c r="BU583" s="2">
        <v>52.1</v>
      </c>
      <c r="BV583" s="8" t="str">
        <f t="shared" si="145"/>
        <v>-</v>
      </c>
    </row>
    <row r="584" spans="1:74" x14ac:dyDescent="0.25">
      <c r="A584" s="1"/>
      <c r="B584" s="1">
        <v>25934</v>
      </c>
      <c r="C584">
        <v>47.9</v>
      </c>
      <c r="D584" s="1">
        <v>25934</v>
      </c>
      <c r="E584">
        <v>30</v>
      </c>
      <c r="F584">
        <v>50</v>
      </c>
      <c r="G584">
        <v>20</v>
      </c>
      <c r="H584">
        <v>10</v>
      </c>
      <c r="I584">
        <v>55.4</v>
      </c>
      <c r="J584">
        <v>51.5</v>
      </c>
      <c r="L584">
        <v>46</v>
      </c>
      <c r="N584">
        <v>47.5</v>
      </c>
      <c r="P584">
        <v>41.1</v>
      </c>
      <c r="R584">
        <v>48.5</v>
      </c>
      <c r="T584">
        <v>46.1</v>
      </c>
      <c r="V584">
        <v>52.1</v>
      </c>
      <c r="AG584" s="1">
        <v>35947</v>
      </c>
      <c r="AH584">
        <v>1133.839966</v>
      </c>
      <c r="AI584" s="4">
        <f t="shared" si="146"/>
        <v>3.9438241075214008E-2</v>
      </c>
      <c r="AJ584" s="4">
        <f t="shared" si="134"/>
        <v>0.28097244140521666</v>
      </c>
      <c r="AK584">
        <v>50.9</v>
      </c>
      <c r="AL584">
        <f t="shared" si="135"/>
        <v>56.1</v>
      </c>
      <c r="AZ584" s="3">
        <v>35916</v>
      </c>
      <c r="BA584" s="2">
        <v>52.2</v>
      </c>
      <c r="BB584" s="2" t="str">
        <f t="shared" si="136"/>
        <v>-</v>
      </c>
      <c r="BC584" s="2">
        <v>55.3</v>
      </c>
      <c r="BD584" s="8" t="str">
        <f t="shared" si="137"/>
        <v>+</v>
      </c>
      <c r="BE584" s="2">
        <v>53.3</v>
      </c>
      <c r="BF584" s="8" t="str">
        <f t="shared" si="138"/>
        <v>-</v>
      </c>
      <c r="BG584" s="2">
        <v>49</v>
      </c>
      <c r="BH584" s="8" t="str">
        <f t="shared" si="139"/>
        <v>-</v>
      </c>
      <c r="BI584" s="2">
        <v>52.4</v>
      </c>
      <c r="BJ584" s="8" t="str">
        <f t="shared" si="140"/>
        <v>-</v>
      </c>
      <c r="BK584" s="2">
        <v>46.1</v>
      </c>
      <c r="BL584" s="8" t="str">
        <f t="shared" si="141"/>
        <v>+</v>
      </c>
      <c r="BM584" s="2">
        <v>49</v>
      </c>
      <c r="BN584" s="8" t="str">
        <f t="shared" si="142"/>
        <v>+</v>
      </c>
      <c r="BO584" s="2">
        <v>40.5</v>
      </c>
      <c r="BP584" s="8" t="str">
        <f t="shared" si="147"/>
        <v>-</v>
      </c>
      <c r="BQ584" s="2">
        <v>52.5</v>
      </c>
      <c r="BR584" s="8" t="str">
        <f t="shared" si="143"/>
        <v>+</v>
      </c>
      <c r="BS584" s="2">
        <v>48.5</v>
      </c>
      <c r="BT584" s="8" t="str">
        <f t="shared" si="144"/>
        <v>+</v>
      </c>
      <c r="BU584" s="2">
        <v>53.9</v>
      </c>
      <c r="BV584" s="8" t="str">
        <f t="shared" si="145"/>
        <v>+</v>
      </c>
    </row>
    <row r="585" spans="1:74" x14ac:dyDescent="0.25">
      <c r="A585" s="1"/>
      <c r="B585" s="1">
        <v>25903</v>
      </c>
      <c r="C585">
        <v>45.4</v>
      </c>
      <c r="D585" s="1">
        <v>25903</v>
      </c>
      <c r="E585">
        <v>19</v>
      </c>
      <c r="F585">
        <v>53</v>
      </c>
      <c r="G585">
        <v>28</v>
      </c>
      <c r="H585">
        <v>-9</v>
      </c>
      <c r="I585">
        <v>51.2</v>
      </c>
      <c r="J585">
        <v>50.9</v>
      </c>
      <c r="L585">
        <v>42</v>
      </c>
      <c r="N585">
        <v>44.5</v>
      </c>
      <c r="P585">
        <v>39.299999999999997</v>
      </c>
      <c r="R585">
        <v>48.5</v>
      </c>
      <c r="T585">
        <v>46.3</v>
      </c>
      <c r="V585">
        <v>51.7</v>
      </c>
      <c r="AG585" s="1">
        <v>35977</v>
      </c>
      <c r="AH585">
        <v>1120.670044</v>
      </c>
      <c r="AI585" s="4">
        <f t="shared" si="146"/>
        <v>-1.1615327025789495E-2</v>
      </c>
      <c r="AJ585" s="4">
        <f t="shared" si="134"/>
        <v>0.17432495347282323</v>
      </c>
      <c r="AK585">
        <v>48.9</v>
      </c>
      <c r="AL585">
        <f t="shared" si="135"/>
        <v>54.9</v>
      </c>
      <c r="AZ585" s="3">
        <v>35947</v>
      </c>
      <c r="BA585" s="2">
        <v>50.9</v>
      </c>
      <c r="BB585" s="2" t="str">
        <f t="shared" si="136"/>
        <v>-</v>
      </c>
      <c r="BC585" s="2">
        <v>51.5</v>
      </c>
      <c r="BD585" s="8" t="str">
        <f t="shared" si="137"/>
        <v>-</v>
      </c>
      <c r="BE585" s="2">
        <v>53.2</v>
      </c>
      <c r="BF585" s="8" t="str">
        <f t="shared" si="138"/>
        <v>-</v>
      </c>
      <c r="BG585" s="2">
        <v>49.3</v>
      </c>
      <c r="BH585" s="8" t="str">
        <f t="shared" si="139"/>
        <v>+</v>
      </c>
      <c r="BI585" s="2">
        <v>51.5</v>
      </c>
      <c r="BJ585" s="8" t="str">
        <f t="shared" si="140"/>
        <v>-</v>
      </c>
      <c r="BK585" s="2">
        <v>46</v>
      </c>
      <c r="BL585" s="8" t="str">
        <f t="shared" si="141"/>
        <v>-</v>
      </c>
      <c r="BM585" s="2">
        <v>47.5</v>
      </c>
      <c r="BN585" s="8" t="str">
        <f t="shared" si="142"/>
        <v>-</v>
      </c>
      <c r="BO585" s="2">
        <v>41.1</v>
      </c>
      <c r="BP585" s="8" t="str">
        <f t="shared" si="147"/>
        <v>+</v>
      </c>
      <c r="BQ585" s="2">
        <v>48.5</v>
      </c>
      <c r="BR585" s="8" t="str">
        <f t="shared" si="143"/>
        <v>-</v>
      </c>
      <c r="BS585" s="2">
        <v>46.1</v>
      </c>
      <c r="BT585" s="8" t="str">
        <f t="shared" si="144"/>
        <v>-</v>
      </c>
      <c r="BU585" s="2">
        <v>52.1</v>
      </c>
      <c r="BV585" s="8" t="str">
        <f t="shared" si="145"/>
        <v>-</v>
      </c>
    </row>
    <row r="586" spans="1:74" x14ac:dyDescent="0.25">
      <c r="A586" s="1"/>
      <c r="B586" s="1">
        <v>25873</v>
      </c>
      <c r="C586">
        <v>39.700000000000003</v>
      </c>
      <c r="D586" s="1">
        <v>25873</v>
      </c>
      <c r="E586">
        <v>18</v>
      </c>
      <c r="F586">
        <v>51</v>
      </c>
      <c r="G586">
        <v>31</v>
      </c>
      <c r="H586">
        <v>-13</v>
      </c>
      <c r="I586">
        <v>43.3</v>
      </c>
      <c r="J586">
        <v>50.2</v>
      </c>
      <c r="L586">
        <v>44.1</v>
      </c>
      <c r="N586">
        <v>47</v>
      </c>
      <c r="P586">
        <v>38.4</v>
      </c>
      <c r="R586">
        <v>44.5</v>
      </c>
      <c r="T586">
        <v>45.6</v>
      </c>
      <c r="V586">
        <v>51.4</v>
      </c>
      <c r="AG586" s="1">
        <v>36008</v>
      </c>
      <c r="AH586">
        <v>957.28002900000001</v>
      </c>
      <c r="AI586" s="4">
        <f t="shared" si="146"/>
        <v>-0.14579671855670656</v>
      </c>
      <c r="AJ586" s="4">
        <f t="shared" si="134"/>
        <v>6.4271248472840936E-2</v>
      </c>
      <c r="AK586">
        <v>49.2</v>
      </c>
      <c r="AL586">
        <f t="shared" si="135"/>
        <v>57.7</v>
      </c>
      <c r="AZ586" s="3">
        <v>35977</v>
      </c>
      <c r="BA586" s="2">
        <v>48.9</v>
      </c>
      <c r="BB586" s="2" t="str">
        <f t="shared" si="136"/>
        <v>-</v>
      </c>
      <c r="BC586" s="2">
        <v>50.2</v>
      </c>
      <c r="BD586" s="8" t="str">
        <f t="shared" si="137"/>
        <v>-</v>
      </c>
      <c r="BE586" s="2">
        <v>50.6</v>
      </c>
      <c r="BF586" s="8" t="str">
        <f t="shared" si="138"/>
        <v>-</v>
      </c>
      <c r="BG586" s="2">
        <v>47</v>
      </c>
      <c r="BH586" s="8" t="str">
        <f t="shared" si="139"/>
        <v>-</v>
      </c>
      <c r="BI586" s="2">
        <v>50.9</v>
      </c>
      <c r="BJ586" s="8" t="str">
        <f t="shared" si="140"/>
        <v>-</v>
      </c>
      <c r="BK586" s="2">
        <v>42</v>
      </c>
      <c r="BL586" s="8" t="str">
        <f t="shared" si="141"/>
        <v>-</v>
      </c>
      <c r="BM586" s="2">
        <v>44.5</v>
      </c>
      <c r="BN586" s="8" t="str">
        <f t="shared" si="142"/>
        <v>-</v>
      </c>
      <c r="BO586" s="2">
        <v>39.299999999999997</v>
      </c>
      <c r="BP586" s="8" t="str">
        <f t="shared" si="147"/>
        <v>-</v>
      </c>
      <c r="BQ586" s="2">
        <v>48.5</v>
      </c>
      <c r="BR586" s="8" t="str">
        <f t="shared" si="143"/>
        <v>+</v>
      </c>
      <c r="BS586" s="2">
        <v>46.3</v>
      </c>
      <c r="BT586" s="8" t="str">
        <f t="shared" si="144"/>
        <v>+</v>
      </c>
      <c r="BU586" s="2">
        <v>51.7</v>
      </c>
      <c r="BV586" s="8" t="str">
        <f t="shared" si="145"/>
        <v>-</v>
      </c>
    </row>
    <row r="587" spans="1:74" x14ac:dyDescent="0.25">
      <c r="A587" s="1"/>
      <c r="B587" s="1">
        <v>25842</v>
      </c>
      <c r="C587">
        <v>42.4</v>
      </c>
      <c r="D587" s="1">
        <v>25842</v>
      </c>
      <c r="E587">
        <v>21</v>
      </c>
      <c r="F587">
        <v>49</v>
      </c>
      <c r="G587">
        <v>30</v>
      </c>
      <c r="H587">
        <v>-9</v>
      </c>
      <c r="I587">
        <v>44.7</v>
      </c>
      <c r="J587">
        <v>50.3</v>
      </c>
      <c r="L587">
        <v>44.8</v>
      </c>
      <c r="N587">
        <v>50.5</v>
      </c>
      <c r="P587">
        <v>37.799999999999997</v>
      </c>
      <c r="R587">
        <v>48.5</v>
      </c>
      <c r="T587">
        <v>44</v>
      </c>
      <c r="V587">
        <v>51.2</v>
      </c>
      <c r="AG587" s="1">
        <v>36039</v>
      </c>
      <c r="AH587">
        <v>1017.01001</v>
      </c>
      <c r="AI587" s="4">
        <f t="shared" si="146"/>
        <v>6.2395515617718951E-2</v>
      </c>
      <c r="AJ587" s="4">
        <f t="shared" si="134"/>
        <v>7.3610736915472277E-2</v>
      </c>
      <c r="AK587">
        <v>49.3</v>
      </c>
      <c r="AL587">
        <f t="shared" si="135"/>
        <v>56.3</v>
      </c>
      <c r="AZ587" s="3">
        <v>36008</v>
      </c>
      <c r="BA587" s="2">
        <v>49.2</v>
      </c>
      <c r="BB587" s="2" t="str">
        <f t="shared" si="136"/>
        <v>+</v>
      </c>
      <c r="BC587" s="2">
        <v>51.8</v>
      </c>
      <c r="BD587" s="8" t="str">
        <f t="shared" si="137"/>
        <v>+</v>
      </c>
      <c r="BE587" s="2">
        <v>50.8</v>
      </c>
      <c r="BF587" s="8" t="str">
        <f t="shared" si="138"/>
        <v>+</v>
      </c>
      <c r="BG587" s="2">
        <v>45.1</v>
      </c>
      <c r="BH587" s="8" t="str">
        <f t="shared" si="139"/>
        <v>-</v>
      </c>
      <c r="BI587" s="2">
        <v>50.2</v>
      </c>
      <c r="BJ587" s="8" t="str">
        <f t="shared" si="140"/>
        <v>-</v>
      </c>
      <c r="BK587" s="2">
        <v>44.1</v>
      </c>
      <c r="BL587" s="8" t="str">
        <f t="shared" si="141"/>
        <v>+</v>
      </c>
      <c r="BM587" s="2">
        <v>47</v>
      </c>
      <c r="BN587" s="8" t="str">
        <f t="shared" si="142"/>
        <v>+</v>
      </c>
      <c r="BO587" s="2">
        <v>38.4</v>
      </c>
      <c r="BP587" s="8" t="str">
        <f t="shared" si="147"/>
        <v>-</v>
      </c>
      <c r="BQ587" s="2">
        <v>44.5</v>
      </c>
      <c r="BR587" s="8" t="str">
        <f t="shared" si="143"/>
        <v>-</v>
      </c>
      <c r="BS587" s="2">
        <v>45.6</v>
      </c>
      <c r="BT587" s="8" t="str">
        <f t="shared" si="144"/>
        <v>-</v>
      </c>
      <c r="BU587" s="2">
        <v>51.4</v>
      </c>
      <c r="BV587" s="8" t="str">
        <f t="shared" si="145"/>
        <v>-</v>
      </c>
    </row>
    <row r="588" spans="1:74" x14ac:dyDescent="0.25">
      <c r="A588" s="1"/>
      <c r="B588" s="1">
        <v>25812</v>
      </c>
      <c r="C588">
        <v>44.1</v>
      </c>
      <c r="D588" s="1">
        <v>25812</v>
      </c>
      <c r="E588">
        <v>18</v>
      </c>
      <c r="F588">
        <v>50</v>
      </c>
      <c r="G588">
        <v>32</v>
      </c>
      <c r="H588">
        <v>-14</v>
      </c>
      <c r="I588">
        <v>44.2</v>
      </c>
      <c r="J588">
        <v>50.8</v>
      </c>
      <c r="L588">
        <v>43.2</v>
      </c>
      <c r="N588">
        <v>49</v>
      </c>
      <c r="P588">
        <v>34</v>
      </c>
      <c r="R588">
        <v>46</v>
      </c>
      <c r="T588">
        <v>44.2</v>
      </c>
      <c r="V588">
        <v>51.5</v>
      </c>
      <c r="AG588" s="1">
        <v>36069</v>
      </c>
      <c r="AH588">
        <v>1098.670044</v>
      </c>
      <c r="AI588" s="4">
        <f t="shared" si="146"/>
        <v>8.0294228372442475E-2</v>
      </c>
      <c r="AJ588" s="4">
        <f t="shared" si="134"/>
        <v>0.20123116704878066</v>
      </c>
      <c r="AK588">
        <v>48.7</v>
      </c>
      <c r="AL588">
        <f t="shared" si="135"/>
        <v>53.9</v>
      </c>
      <c r="AZ588" s="3">
        <v>36039</v>
      </c>
      <c r="BA588" s="2">
        <v>49.3</v>
      </c>
      <c r="BB588" s="2" t="str">
        <f t="shared" si="136"/>
        <v>+</v>
      </c>
      <c r="BC588" s="2">
        <v>50.9</v>
      </c>
      <c r="BD588" s="8" t="str">
        <f t="shared" si="137"/>
        <v>-</v>
      </c>
      <c r="BE588" s="2">
        <v>50.7</v>
      </c>
      <c r="BF588" s="8" t="str">
        <f t="shared" si="138"/>
        <v>-</v>
      </c>
      <c r="BG588" s="2">
        <v>46.7</v>
      </c>
      <c r="BH588" s="8" t="str">
        <f t="shared" si="139"/>
        <v>+</v>
      </c>
      <c r="BI588" s="2">
        <v>50.3</v>
      </c>
      <c r="BJ588" s="8" t="str">
        <f t="shared" si="140"/>
        <v>+</v>
      </c>
      <c r="BK588" s="2">
        <v>44.8</v>
      </c>
      <c r="BL588" s="8" t="str">
        <f t="shared" si="141"/>
        <v>+</v>
      </c>
      <c r="BM588" s="2">
        <v>50.5</v>
      </c>
      <c r="BN588" s="8" t="str">
        <f t="shared" si="142"/>
        <v>+</v>
      </c>
      <c r="BO588" s="2">
        <v>37.799999999999997</v>
      </c>
      <c r="BP588" s="8" t="str">
        <f t="shared" si="147"/>
        <v>-</v>
      </c>
      <c r="BQ588" s="2">
        <v>48.5</v>
      </c>
      <c r="BR588" s="8" t="str">
        <f t="shared" si="143"/>
        <v>+</v>
      </c>
      <c r="BS588" s="2">
        <v>44</v>
      </c>
      <c r="BT588" s="8" t="str">
        <f t="shared" si="144"/>
        <v>-</v>
      </c>
      <c r="BU588" s="2">
        <v>51.2</v>
      </c>
      <c r="BV588" s="8" t="str">
        <f t="shared" si="145"/>
        <v>-</v>
      </c>
    </row>
    <row r="589" spans="1:74" x14ac:dyDescent="0.25">
      <c r="A589" s="1"/>
      <c r="B589" s="1">
        <v>25781</v>
      </c>
      <c r="C589">
        <v>47.3</v>
      </c>
      <c r="D589" s="1">
        <v>25781</v>
      </c>
      <c r="E589">
        <v>26</v>
      </c>
      <c r="F589">
        <v>52</v>
      </c>
      <c r="G589">
        <v>22</v>
      </c>
      <c r="H589">
        <v>4</v>
      </c>
      <c r="I589">
        <v>51.8</v>
      </c>
      <c r="J589">
        <v>49.8</v>
      </c>
      <c r="L589">
        <v>47.1</v>
      </c>
      <c r="N589">
        <v>50.5</v>
      </c>
      <c r="P589">
        <v>34.700000000000003</v>
      </c>
      <c r="R589">
        <v>45.5</v>
      </c>
      <c r="T589">
        <v>44.4</v>
      </c>
      <c r="V589">
        <v>51.3</v>
      </c>
      <c r="AG589" s="1">
        <v>36100</v>
      </c>
      <c r="AH589">
        <v>1163.630005</v>
      </c>
      <c r="AI589" s="4">
        <f t="shared" si="146"/>
        <v>5.9125996339625349E-2</v>
      </c>
      <c r="AJ589" s="4">
        <f t="shared" si="134"/>
        <v>0.21795057124679321</v>
      </c>
      <c r="AK589">
        <v>48.7</v>
      </c>
      <c r="AL589">
        <f t="shared" si="135"/>
        <v>56.4</v>
      </c>
      <c r="AZ589" s="3">
        <v>36069</v>
      </c>
      <c r="BA589" s="2">
        <v>48.7</v>
      </c>
      <c r="BB589" s="2" t="str">
        <f t="shared" si="136"/>
        <v>-</v>
      </c>
      <c r="BC589" s="2">
        <v>49.4</v>
      </c>
      <c r="BD589" s="8" t="str">
        <f t="shared" si="137"/>
        <v>-</v>
      </c>
      <c r="BE589" s="2">
        <v>51.2</v>
      </c>
      <c r="BF589" s="8" t="str">
        <f t="shared" si="138"/>
        <v>+</v>
      </c>
      <c r="BG589" s="2">
        <v>45.7</v>
      </c>
      <c r="BH589" s="8" t="str">
        <f t="shared" si="139"/>
        <v>-</v>
      </c>
      <c r="BI589" s="2">
        <v>50.8</v>
      </c>
      <c r="BJ589" s="8" t="str">
        <f t="shared" si="140"/>
        <v>+</v>
      </c>
      <c r="BK589" s="2">
        <v>43.2</v>
      </c>
      <c r="BL589" s="8" t="str">
        <f t="shared" si="141"/>
        <v>-</v>
      </c>
      <c r="BM589" s="2">
        <v>49</v>
      </c>
      <c r="BN589" s="8" t="str">
        <f t="shared" si="142"/>
        <v>-</v>
      </c>
      <c r="BO589" s="2">
        <v>34</v>
      </c>
      <c r="BP589" s="8" t="str">
        <f t="shared" si="147"/>
        <v>-</v>
      </c>
      <c r="BQ589" s="2">
        <v>46</v>
      </c>
      <c r="BR589" s="8" t="str">
        <f t="shared" si="143"/>
        <v>-</v>
      </c>
      <c r="BS589" s="2">
        <v>44.2</v>
      </c>
      <c r="BT589" s="8" t="str">
        <f t="shared" si="144"/>
        <v>+</v>
      </c>
      <c r="BU589" s="2">
        <v>51.5</v>
      </c>
      <c r="BV589" s="8" t="str">
        <f t="shared" si="145"/>
        <v>+</v>
      </c>
    </row>
    <row r="590" spans="1:74" x14ac:dyDescent="0.25">
      <c r="A590" s="1"/>
      <c r="B590" s="1">
        <v>25750</v>
      </c>
      <c r="C590">
        <v>49.5</v>
      </c>
      <c r="D590" s="1">
        <v>25750</v>
      </c>
      <c r="E590">
        <v>25</v>
      </c>
      <c r="F590">
        <v>50</v>
      </c>
      <c r="G590">
        <v>25</v>
      </c>
      <c r="H590">
        <v>0</v>
      </c>
      <c r="I590">
        <v>52.5</v>
      </c>
      <c r="J590">
        <v>50.4</v>
      </c>
      <c r="L590">
        <v>44.5</v>
      </c>
      <c r="N590">
        <v>47.5</v>
      </c>
      <c r="P590">
        <v>34.5</v>
      </c>
      <c r="R590">
        <v>40.5</v>
      </c>
      <c r="T590">
        <v>43.7</v>
      </c>
      <c r="V590">
        <v>51.1</v>
      </c>
      <c r="AG590" s="1">
        <v>36130</v>
      </c>
      <c r="AH590">
        <v>1229.2299800000001</v>
      </c>
      <c r="AI590" s="4">
        <f t="shared" si="146"/>
        <v>5.6375286575735976E-2</v>
      </c>
      <c r="AJ590" s="4">
        <f t="shared" si="134"/>
        <v>0.26668589065342307</v>
      </c>
      <c r="AK590">
        <v>48.2</v>
      </c>
      <c r="AL590">
        <f t="shared" si="135"/>
        <v>55.7</v>
      </c>
      <c r="AZ590" s="3">
        <v>36100</v>
      </c>
      <c r="BA590" s="2">
        <v>48.7</v>
      </c>
      <c r="BB590" s="2" t="str">
        <f t="shared" si="136"/>
        <v>+</v>
      </c>
      <c r="BC590" s="2">
        <v>48</v>
      </c>
      <c r="BD590" s="8" t="str">
        <f t="shared" si="137"/>
        <v>-</v>
      </c>
      <c r="BE590" s="2">
        <v>52.4</v>
      </c>
      <c r="BF590" s="8" t="str">
        <f t="shared" si="138"/>
        <v>+</v>
      </c>
      <c r="BG590" s="2">
        <v>45.2</v>
      </c>
      <c r="BH590" s="8" t="str">
        <f t="shared" si="139"/>
        <v>-</v>
      </c>
      <c r="BI590" s="2">
        <v>49.8</v>
      </c>
      <c r="BJ590" s="8" t="str">
        <f t="shared" si="140"/>
        <v>-</v>
      </c>
      <c r="BK590" s="2">
        <v>47.1</v>
      </c>
      <c r="BL590" s="8" t="str">
        <f t="shared" si="141"/>
        <v>+</v>
      </c>
      <c r="BM590" s="2">
        <v>50.5</v>
      </c>
      <c r="BN590" s="8" t="str">
        <f t="shared" si="142"/>
        <v>+</v>
      </c>
      <c r="BO590" s="2">
        <v>34.700000000000003</v>
      </c>
      <c r="BP590" s="8" t="str">
        <f t="shared" si="147"/>
        <v>+</v>
      </c>
      <c r="BQ590" s="2">
        <v>45.5</v>
      </c>
      <c r="BR590" s="8" t="str">
        <f t="shared" si="143"/>
        <v>-</v>
      </c>
      <c r="BS590" s="2">
        <v>44.4</v>
      </c>
      <c r="BT590" s="8" t="str">
        <f t="shared" si="144"/>
        <v>+</v>
      </c>
      <c r="BU590" s="2">
        <v>51.3</v>
      </c>
      <c r="BV590" s="8" t="str">
        <f t="shared" si="145"/>
        <v>-</v>
      </c>
    </row>
    <row r="591" spans="1:74" x14ac:dyDescent="0.25">
      <c r="A591" s="1"/>
      <c r="B591" s="1">
        <v>25720</v>
      </c>
      <c r="C591">
        <v>51.1</v>
      </c>
      <c r="D591" s="1">
        <v>25720</v>
      </c>
      <c r="E591">
        <v>26</v>
      </c>
      <c r="F591">
        <v>51</v>
      </c>
      <c r="G591">
        <v>23</v>
      </c>
      <c r="H591">
        <v>3</v>
      </c>
      <c r="I591">
        <v>53.2</v>
      </c>
      <c r="J591">
        <v>48.5</v>
      </c>
      <c r="L591">
        <v>42.7</v>
      </c>
      <c r="N591">
        <v>47</v>
      </c>
      <c r="P591">
        <v>31.9</v>
      </c>
      <c r="R591">
        <v>37</v>
      </c>
      <c r="T591">
        <v>46.2</v>
      </c>
      <c r="V591">
        <v>50.5</v>
      </c>
      <c r="AG591" s="1">
        <v>36161</v>
      </c>
      <c r="AH591">
        <v>1279.6400149999999</v>
      </c>
      <c r="AI591" s="4">
        <f t="shared" si="146"/>
        <v>4.1009441536725193E-2</v>
      </c>
      <c r="AJ591" s="4">
        <f t="shared" si="134"/>
        <v>0.30538211240045565</v>
      </c>
      <c r="AK591">
        <v>46.8</v>
      </c>
      <c r="AL591">
        <f t="shared" si="135"/>
        <v>54.5</v>
      </c>
      <c r="AZ591" s="3">
        <v>36130</v>
      </c>
      <c r="BA591" s="2">
        <v>48.2</v>
      </c>
      <c r="BB591" s="2" t="str">
        <f t="shared" si="136"/>
        <v>-</v>
      </c>
      <c r="BC591" s="2">
        <v>48.3</v>
      </c>
      <c r="BD591" s="8" t="str">
        <f t="shared" si="137"/>
        <v>+</v>
      </c>
      <c r="BE591" s="2">
        <v>50.4</v>
      </c>
      <c r="BF591" s="8" t="str">
        <f t="shared" si="138"/>
        <v>-</v>
      </c>
      <c r="BG591" s="2">
        <v>45.3</v>
      </c>
      <c r="BH591" s="8" t="str">
        <f t="shared" si="139"/>
        <v>+</v>
      </c>
      <c r="BI591" s="2">
        <v>50.4</v>
      </c>
      <c r="BJ591" s="8" t="str">
        <f t="shared" si="140"/>
        <v>+</v>
      </c>
      <c r="BK591" s="2">
        <v>44.5</v>
      </c>
      <c r="BL591" s="8" t="str">
        <f t="shared" si="141"/>
        <v>-</v>
      </c>
      <c r="BM591" s="2">
        <v>47.5</v>
      </c>
      <c r="BN591" s="8" t="str">
        <f t="shared" si="142"/>
        <v>-</v>
      </c>
      <c r="BO591" s="2">
        <v>34.5</v>
      </c>
      <c r="BP591" s="8" t="str">
        <f t="shared" si="147"/>
        <v>-</v>
      </c>
      <c r="BQ591" s="2">
        <v>40.5</v>
      </c>
      <c r="BR591" s="8" t="str">
        <f t="shared" si="143"/>
        <v>-</v>
      </c>
      <c r="BS591" s="2">
        <v>43.7</v>
      </c>
      <c r="BT591" s="8" t="str">
        <f t="shared" si="144"/>
        <v>-</v>
      </c>
      <c r="BU591" s="2">
        <v>51.1</v>
      </c>
      <c r="BV591" s="8" t="str">
        <f t="shared" si="145"/>
        <v>-</v>
      </c>
    </row>
    <row r="592" spans="1:74" x14ac:dyDescent="0.25">
      <c r="A592" s="1"/>
      <c r="B592" s="1">
        <v>25689</v>
      </c>
      <c r="C592">
        <v>47.2</v>
      </c>
      <c r="D592" s="1">
        <v>25689</v>
      </c>
      <c r="E592">
        <v>23</v>
      </c>
      <c r="F592">
        <v>51</v>
      </c>
      <c r="G592">
        <v>26</v>
      </c>
      <c r="H592">
        <v>-3</v>
      </c>
      <c r="I592">
        <v>45.3</v>
      </c>
      <c r="J592">
        <v>51</v>
      </c>
      <c r="L592">
        <v>42.7</v>
      </c>
      <c r="N592">
        <v>44</v>
      </c>
      <c r="P592">
        <v>33.700000000000003</v>
      </c>
      <c r="R592">
        <v>38</v>
      </c>
      <c r="T592">
        <v>50</v>
      </c>
      <c r="V592">
        <v>50.5</v>
      </c>
      <c r="AG592" s="1">
        <v>36192</v>
      </c>
      <c r="AH592">
        <v>1238.329956</v>
      </c>
      <c r="AI592" s="4">
        <f t="shared" si="146"/>
        <v>-3.2282562686194144E-2</v>
      </c>
      <c r="AJ592" s="4">
        <f t="shared" ref="AJ592:AJ655" si="148">(AH592-AH580)/AH580</f>
        <v>0.18010368052635484</v>
      </c>
      <c r="AK592">
        <v>50.6</v>
      </c>
      <c r="AL592">
        <f t="shared" ref="AL592:AL655" si="149">AK580</f>
        <v>53.8</v>
      </c>
      <c r="AZ592" s="3">
        <v>36161</v>
      </c>
      <c r="BA592" s="2">
        <v>46.8</v>
      </c>
      <c r="BB592" s="2" t="str">
        <f t="shared" si="136"/>
        <v>-</v>
      </c>
      <c r="BC592" s="2">
        <v>49.7</v>
      </c>
      <c r="BD592" s="8" t="str">
        <f t="shared" si="137"/>
        <v>+</v>
      </c>
      <c r="BE592" s="2">
        <v>47.7</v>
      </c>
      <c r="BF592" s="8" t="str">
        <f t="shared" si="138"/>
        <v>-</v>
      </c>
      <c r="BG592" s="2">
        <v>41.9</v>
      </c>
      <c r="BH592" s="8" t="str">
        <f t="shared" si="139"/>
        <v>-</v>
      </c>
      <c r="BI592" s="2">
        <v>48.5</v>
      </c>
      <c r="BJ592" s="8" t="str">
        <f t="shared" si="140"/>
        <v>-</v>
      </c>
      <c r="BK592" s="2">
        <v>42.7</v>
      </c>
      <c r="BL592" s="8" t="str">
        <f t="shared" si="141"/>
        <v>-</v>
      </c>
      <c r="BM592" s="2">
        <v>47</v>
      </c>
      <c r="BN592" s="8" t="str">
        <f t="shared" si="142"/>
        <v>-</v>
      </c>
      <c r="BO592" s="2">
        <v>31.9</v>
      </c>
      <c r="BP592" s="8" t="str">
        <f t="shared" si="147"/>
        <v>-</v>
      </c>
      <c r="BQ592" s="2">
        <v>37</v>
      </c>
      <c r="BR592" s="8" t="str">
        <f t="shared" si="143"/>
        <v>-</v>
      </c>
      <c r="BS592" s="2">
        <v>46.2</v>
      </c>
      <c r="BT592" s="8" t="str">
        <f t="shared" si="144"/>
        <v>+</v>
      </c>
      <c r="BU592" s="2">
        <v>50.5</v>
      </c>
      <c r="BV592" s="8" t="str">
        <f t="shared" si="145"/>
        <v>-</v>
      </c>
    </row>
    <row r="593" spans="1:74" x14ac:dyDescent="0.25">
      <c r="A593" s="1"/>
      <c r="B593" s="1">
        <v>25659</v>
      </c>
      <c r="C593">
        <v>45</v>
      </c>
      <c r="D593" s="1">
        <v>25659</v>
      </c>
      <c r="E593">
        <v>25</v>
      </c>
      <c r="F593">
        <v>44</v>
      </c>
      <c r="G593">
        <v>31</v>
      </c>
      <c r="H593">
        <v>-6</v>
      </c>
      <c r="I593">
        <v>45.7</v>
      </c>
      <c r="J593">
        <v>50.8</v>
      </c>
      <c r="L593">
        <v>43.5</v>
      </c>
      <c r="N593">
        <v>43</v>
      </c>
      <c r="P593">
        <v>35.200000000000003</v>
      </c>
      <c r="R593">
        <v>48.5</v>
      </c>
      <c r="T593">
        <v>53.3</v>
      </c>
      <c r="V593">
        <v>54.6</v>
      </c>
      <c r="AG593" s="1">
        <v>36220</v>
      </c>
      <c r="AH593">
        <v>1286.369995</v>
      </c>
      <c r="AI593" s="4">
        <f t="shared" si="146"/>
        <v>3.8794215360158806E-2</v>
      </c>
      <c r="AJ593" s="4">
        <f t="shared" si="148"/>
        <v>0.16756977081915136</v>
      </c>
      <c r="AK593">
        <v>51.7</v>
      </c>
      <c r="AL593">
        <f t="shared" si="149"/>
        <v>52.9</v>
      </c>
      <c r="AZ593" s="3">
        <v>36192</v>
      </c>
      <c r="BA593" s="2">
        <v>50.6</v>
      </c>
      <c r="BB593" s="2" t="str">
        <f t="shared" si="136"/>
        <v>+</v>
      </c>
      <c r="BC593" s="2">
        <v>52.4</v>
      </c>
      <c r="BD593" s="8" t="str">
        <f t="shared" si="137"/>
        <v>+</v>
      </c>
      <c r="BE593" s="2">
        <v>55.6</v>
      </c>
      <c r="BF593" s="8" t="str">
        <f t="shared" si="138"/>
        <v>+</v>
      </c>
      <c r="BG593" s="2">
        <v>45.5</v>
      </c>
      <c r="BH593" s="8" t="str">
        <f t="shared" si="139"/>
        <v>+</v>
      </c>
      <c r="BI593" s="2">
        <v>51</v>
      </c>
      <c r="BJ593" s="8" t="str">
        <f t="shared" si="140"/>
        <v>+</v>
      </c>
      <c r="BK593" s="2">
        <v>42.7</v>
      </c>
      <c r="BL593" s="8" t="str">
        <f t="shared" si="141"/>
        <v>+</v>
      </c>
      <c r="BM593" s="2">
        <v>44</v>
      </c>
      <c r="BN593" s="8" t="str">
        <f t="shared" si="142"/>
        <v>-</v>
      </c>
      <c r="BO593" s="2">
        <v>33.700000000000003</v>
      </c>
      <c r="BP593" s="8" t="str">
        <f t="shared" si="147"/>
        <v>+</v>
      </c>
      <c r="BQ593" s="2">
        <v>38</v>
      </c>
      <c r="BR593" s="8" t="str">
        <f t="shared" si="143"/>
        <v>+</v>
      </c>
      <c r="BS593" s="2">
        <v>50</v>
      </c>
      <c r="BT593" s="8" t="str">
        <f t="shared" si="144"/>
        <v>+</v>
      </c>
      <c r="BU593" s="2">
        <v>50.5</v>
      </c>
      <c r="BV593" s="8" t="str">
        <f t="shared" si="145"/>
        <v>+</v>
      </c>
    </row>
    <row r="594" spans="1:74" x14ac:dyDescent="0.25">
      <c r="A594" s="1"/>
      <c r="B594" s="1">
        <v>25628</v>
      </c>
      <c r="C594">
        <v>46.9</v>
      </c>
      <c r="D594" s="1">
        <v>25628</v>
      </c>
      <c r="E594">
        <v>22</v>
      </c>
      <c r="F594">
        <v>53</v>
      </c>
      <c r="G594">
        <v>25</v>
      </c>
      <c r="H594">
        <v>-3</v>
      </c>
      <c r="I594">
        <v>45.2</v>
      </c>
      <c r="J594">
        <v>52.3</v>
      </c>
      <c r="L594">
        <v>43.7</v>
      </c>
      <c r="N594">
        <v>43.5</v>
      </c>
      <c r="P594">
        <v>42.5</v>
      </c>
      <c r="R594">
        <v>52</v>
      </c>
      <c r="T594">
        <v>50.1</v>
      </c>
      <c r="V594">
        <v>52.8</v>
      </c>
      <c r="AG594" s="1">
        <v>36251</v>
      </c>
      <c r="AH594">
        <v>1335.1800539999999</v>
      </c>
      <c r="AI594" s="4">
        <f t="shared" si="146"/>
        <v>3.7944027915545332E-2</v>
      </c>
      <c r="AJ594" s="4">
        <f t="shared" si="148"/>
        <v>0.20097148999325382</v>
      </c>
      <c r="AK594">
        <v>52.4</v>
      </c>
      <c r="AL594">
        <f t="shared" si="149"/>
        <v>52.9</v>
      </c>
      <c r="AZ594" s="3">
        <v>36220</v>
      </c>
      <c r="BA594" s="2">
        <v>51.7</v>
      </c>
      <c r="BB594" s="2" t="str">
        <f t="shared" si="136"/>
        <v>+</v>
      </c>
      <c r="BC594" s="2">
        <v>55</v>
      </c>
      <c r="BD594" s="8" t="str">
        <f t="shared" si="137"/>
        <v>+</v>
      </c>
      <c r="BE594" s="2">
        <v>56</v>
      </c>
      <c r="BF594" s="8" t="str">
        <f t="shared" si="138"/>
        <v>+</v>
      </c>
      <c r="BG594" s="2">
        <v>45.8</v>
      </c>
      <c r="BH594" s="8" t="str">
        <f t="shared" si="139"/>
        <v>+</v>
      </c>
      <c r="BI594" s="2">
        <v>50.8</v>
      </c>
      <c r="BJ594" s="8" t="str">
        <f t="shared" si="140"/>
        <v>-</v>
      </c>
      <c r="BK594" s="2">
        <v>43.5</v>
      </c>
      <c r="BL594" s="8" t="str">
        <f t="shared" si="141"/>
        <v>+</v>
      </c>
      <c r="BM594" s="2">
        <v>43</v>
      </c>
      <c r="BN594" s="8" t="str">
        <f t="shared" si="142"/>
        <v>-</v>
      </c>
      <c r="BO594" s="2">
        <v>35.200000000000003</v>
      </c>
      <c r="BP594" s="8" t="str">
        <f t="shared" si="147"/>
        <v>+</v>
      </c>
      <c r="BQ594" s="2">
        <v>48.5</v>
      </c>
      <c r="BR594" s="8" t="str">
        <f t="shared" si="143"/>
        <v>+</v>
      </c>
      <c r="BS594" s="2">
        <v>53.3</v>
      </c>
      <c r="BT594" s="8" t="str">
        <f t="shared" si="144"/>
        <v>+</v>
      </c>
      <c r="BU594" s="2">
        <v>54.6</v>
      </c>
      <c r="BV594" s="8" t="str">
        <f t="shared" si="145"/>
        <v>+</v>
      </c>
    </row>
    <row r="595" spans="1:74" x14ac:dyDescent="0.25">
      <c r="A595" s="1"/>
      <c r="B595" s="1">
        <v>25600</v>
      </c>
      <c r="C595">
        <v>47.4</v>
      </c>
      <c r="D595" s="1">
        <v>25600</v>
      </c>
      <c r="E595">
        <v>23</v>
      </c>
      <c r="F595">
        <v>46</v>
      </c>
      <c r="G595">
        <v>31</v>
      </c>
      <c r="H595">
        <v>-8</v>
      </c>
      <c r="I595">
        <v>45.8</v>
      </c>
      <c r="J595">
        <v>49.5</v>
      </c>
      <c r="L595">
        <v>46.8</v>
      </c>
      <c r="N595">
        <v>45</v>
      </c>
      <c r="P595">
        <v>47.4</v>
      </c>
      <c r="R595">
        <v>53</v>
      </c>
      <c r="T595">
        <v>51.1</v>
      </c>
      <c r="V595">
        <v>51.6</v>
      </c>
      <c r="AG595" s="1">
        <v>36281</v>
      </c>
      <c r="AH595">
        <v>1301.839966</v>
      </c>
      <c r="AI595" s="4">
        <f t="shared" si="146"/>
        <v>-2.4970480872686798E-2</v>
      </c>
      <c r="AJ595" s="4">
        <f t="shared" si="148"/>
        <v>0.1934508263933046</v>
      </c>
      <c r="AK595">
        <v>52.3</v>
      </c>
      <c r="AL595">
        <f t="shared" si="149"/>
        <v>52.2</v>
      </c>
      <c r="AZ595" s="3">
        <v>36251</v>
      </c>
      <c r="BA595" s="2">
        <v>52.4</v>
      </c>
      <c r="BB595" s="2" t="str">
        <f t="shared" si="136"/>
        <v>+</v>
      </c>
      <c r="BC595" s="2">
        <v>55.9</v>
      </c>
      <c r="BD595" s="8" t="str">
        <f t="shared" si="137"/>
        <v>+</v>
      </c>
      <c r="BE595" s="2">
        <v>55.7</v>
      </c>
      <c r="BF595" s="8" t="str">
        <f t="shared" si="138"/>
        <v>-</v>
      </c>
      <c r="BG595" s="2">
        <v>47.6</v>
      </c>
      <c r="BH595" s="8" t="str">
        <f t="shared" si="139"/>
        <v>+</v>
      </c>
      <c r="BI595" s="2">
        <v>52.3</v>
      </c>
      <c r="BJ595" s="8" t="str">
        <f t="shared" si="140"/>
        <v>+</v>
      </c>
      <c r="BK595" s="2">
        <v>43.7</v>
      </c>
      <c r="BL595" s="8" t="str">
        <f t="shared" si="141"/>
        <v>+</v>
      </c>
      <c r="BM595" s="2">
        <v>43.5</v>
      </c>
      <c r="BN595" s="8" t="str">
        <f t="shared" si="142"/>
        <v>+</v>
      </c>
      <c r="BO595" s="2">
        <v>42.5</v>
      </c>
      <c r="BP595" s="8" t="str">
        <f t="shared" si="147"/>
        <v>+</v>
      </c>
      <c r="BQ595" s="2">
        <v>52</v>
      </c>
      <c r="BR595" s="8" t="str">
        <f t="shared" si="143"/>
        <v>+</v>
      </c>
      <c r="BS595" s="2">
        <v>50.1</v>
      </c>
      <c r="BT595" s="8" t="str">
        <f t="shared" si="144"/>
        <v>-</v>
      </c>
      <c r="BU595" s="2">
        <v>52.8</v>
      </c>
      <c r="BV595" s="8" t="str">
        <f t="shared" si="145"/>
        <v>-</v>
      </c>
    </row>
    <row r="596" spans="1:74" x14ac:dyDescent="0.25">
      <c r="A596" s="1"/>
      <c r="B596" s="1">
        <v>25569</v>
      </c>
      <c r="C596">
        <v>48.7</v>
      </c>
      <c r="D596" s="1">
        <v>25569</v>
      </c>
      <c r="E596">
        <v>22</v>
      </c>
      <c r="F596">
        <v>48</v>
      </c>
      <c r="G596">
        <v>30</v>
      </c>
      <c r="H596">
        <v>-8</v>
      </c>
      <c r="I596">
        <v>45.8</v>
      </c>
      <c r="J596">
        <v>52.1</v>
      </c>
      <c r="L596">
        <v>43.6</v>
      </c>
      <c r="N596">
        <v>45.5</v>
      </c>
      <c r="P596">
        <v>51.2</v>
      </c>
      <c r="R596">
        <v>55.5</v>
      </c>
      <c r="T596">
        <v>50.9</v>
      </c>
      <c r="V596">
        <v>53.1</v>
      </c>
      <c r="AG596" s="1">
        <v>36312</v>
      </c>
      <c r="AH596">
        <v>1372.709961</v>
      </c>
      <c r="AI596" s="4">
        <f t="shared" si="146"/>
        <v>5.4438331016794128E-2</v>
      </c>
      <c r="AJ596" s="4">
        <f t="shared" si="148"/>
        <v>0.21067346553561159</v>
      </c>
      <c r="AK596">
        <v>54.3</v>
      </c>
      <c r="AL596">
        <f t="shared" si="149"/>
        <v>50.9</v>
      </c>
      <c r="AZ596" s="3">
        <v>36281</v>
      </c>
      <c r="BA596" s="2">
        <v>52.3</v>
      </c>
      <c r="BB596" s="2" t="str">
        <f t="shared" si="136"/>
        <v>-</v>
      </c>
      <c r="BC596" s="2">
        <v>54</v>
      </c>
      <c r="BD596" s="8" t="str">
        <f t="shared" si="137"/>
        <v>-</v>
      </c>
      <c r="BE596" s="2">
        <v>57.2</v>
      </c>
      <c r="BF596" s="8" t="str">
        <f t="shared" si="138"/>
        <v>+</v>
      </c>
      <c r="BG596" s="2">
        <v>48.8</v>
      </c>
      <c r="BH596" s="8" t="str">
        <f t="shared" si="139"/>
        <v>+</v>
      </c>
      <c r="BI596" s="2">
        <v>49.5</v>
      </c>
      <c r="BJ596" s="8" t="str">
        <f t="shared" si="140"/>
        <v>-</v>
      </c>
      <c r="BK596" s="2">
        <v>46.8</v>
      </c>
      <c r="BL596" s="8" t="str">
        <f t="shared" si="141"/>
        <v>+</v>
      </c>
      <c r="BM596" s="2">
        <v>45</v>
      </c>
      <c r="BN596" s="8" t="str">
        <f t="shared" si="142"/>
        <v>+</v>
      </c>
      <c r="BO596" s="2">
        <v>47.4</v>
      </c>
      <c r="BP596" s="8" t="str">
        <f t="shared" si="147"/>
        <v>+</v>
      </c>
      <c r="BQ596" s="2">
        <v>53</v>
      </c>
      <c r="BR596" s="8" t="str">
        <f t="shared" si="143"/>
        <v>+</v>
      </c>
      <c r="BS596" s="2">
        <v>51.1</v>
      </c>
      <c r="BT596" s="8" t="str">
        <f t="shared" si="144"/>
        <v>+</v>
      </c>
      <c r="BU596" s="2">
        <v>51.6</v>
      </c>
      <c r="BV596" s="8" t="str">
        <f t="shared" si="145"/>
        <v>-</v>
      </c>
    </row>
    <row r="597" spans="1:74" x14ac:dyDescent="0.25">
      <c r="A597" s="1"/>
      <c r="B597" s="1">
        <v>25538</v>
      </c>
      <c r="C597">
        <v>52</v>
      </c>
      <c r="D597" s="1">
        <v>25538</v>
      </c>
      <c r="E597">
        <v>18</v>
      </c>
      <c r="F597">
        <v>50</v>
      </c>
      <c r="G597">
        <v>32</v>
      </c>
      <c r="H597">
        <v>-14</v>
      </c>
      <c r="I597">
        <v>48</v>
      </c>
      <c r="J597">
        <v>52.6</v>
      </c>
      <c r="L597">
        <v>44.7</v>
      </c>
      <c r="N597">
        <v>43.5</v>
      </c>
      <c r="P597">
        <v>54.2</v>
      </c>
      <c r="R597">
        <v>54.5</v>
      </c>
      <c r="T597">
        <v>52.4</v>
      </c>
      <c r="V597">
        <v>52.2</v>
      </c>
      <c r="AG597" s="1">
        <v>36342</v>
      </c>
      <c r="AH597">
        <v>1328.719971</v>
      </c>
      <c r="AI597" s="4">
        <f t="shared" si="146"/>
        <v>-3.2046092218893742E-2</v>
      </c>
      <c r="AJ597" s="4">
        <f t="shared" si="148"/>
        <v>0.18564779893411698</v>
      </c>
      <c r="AK597">
        <v>55.8</v>
      </c>
      <c r="AL597">
        <f t="shared" si="149"/>
        <v>48.9</v>
      </c>
      <c r="AZ597" s="3">
        <v>36312</v>
      </c>
      <c r="BA597" s="2">
        <v>54.3</v>
      </c>
      <c r="BB597" s="2" t="str">
        <f t="shared" si="136"/>
        <v>+</v>
      </c>
      <c r="BC597" s="2">
        <v>57.8</v>
      </c>
      <c r="BD597" s="8" t="str">
        <f t="shared" si="137"/>
        <v>+</v>
      </c>
      <c r="BE597" s="2">
        <v>58.5</v>
      </c>
      <c r="BF597" s="8" t="str">
        <f t="shared" si="138"/>
        <v>+</v>
      </c>
      <c r="BG597" s="2">
        <v>51.1</v>
      </c>
      <c r="BH597" s="8" t="str">
        <f t="shared" si="139"/>
        <v>+</v>
      </c>
      <c r="BI597" s="2">
        <v>52.1</v>
      </c>
      <c r="BJ597" s="8" t="str">
        <f t="shared" si="140"/>
        <v>+</v>
      </c>
      <c r="BK597" s="2">
        <v>43.6</v>
      </c>
      <c r="BL597" s="8" t="str">
        <f t="shared" si="141"/>
        <v>-</v>
      </c>
      <c r="BM597" s="2">
        <v>45.5</v>
      </c>
      <c r="BN597" s="8" t="str">
        <f t="shared" si="142"/>
        <v>+</v>
      </c>
      <c r="BO597" s="2">
        <v>51.2</v>
      </c>
      <c r="BP597" s="8" t="str">
        <f t="shared" si="147"/>
        <v>+</v>
      </c>
      <c r="BQ597" s="2">
        <v>55.5</v>
      </c>
      <c r="BR597" s="8" t="str">
        <f t="shared" si="143"/>
        <v>+</v>
      </c>
      <c r="BS597" s="2">
        <v>50.9</v>
      </c>
      <c r="BT597" s="8" t="str">
        <f t="shared" si="144"/>
        <v>-</v>
      </c>
      <c r="BU597" s="2">
        <v>53.1</v>
      </c>
      <c r="BV597" s="8" t="str">
        <f t="shared" si="145"/>
        <v>+</v>
      </c>
    </row>
    <row r="598" spans="1:74" x14ac:dyDescent="0.25">
      <c r="A598" s="1"/>
      <c r="B598" s="1">
        <v>25508</v>
      </c>
      <c r="C598">
        <v>53.2</v>
      </c>
      <c r="D598" s="1">
        <v>25508</v>
      </c>
      <c r="E598">
        <v>28</v>
      </c>
      <c r="F598">
        <v>47</v>
      </c>
      <c r="G598">
        <v>25</v>
      </c>
      <c r="H598">
        <v>3</v>
      </c>
      <c r="I598">
        <v>50.6</v>
      </c>
      <c r="J598">
        <v>54</v>
      </c>
      <c r="L598">
        <v>44.9</v>
      </c>
      <c r="N598">
        <v>45</v>
      </c>
      <c r="P598">
        <v>55.5</v>
      </c>
      <c r="R598">
        <v>50.5</v>
      </c>
      <c r="T598">
        <v>51.1</v>
      </c>
      <c r="V598">
        <v>54.1</v>
      </c>
      <c r="AG598" s="1">
        <v>36373</v>
      </c>
      <c r="AH598">
        <v>1320.410034</v>
      </c>
      <c r="AI598" s="4">
        <f t="shared" si="146"/>
        <v>-6.2540920445004668E-3</v>
      </c>
      <c r="AJ598" s="4">
        <f t="shared" si="148"/>
        <v>0.37933519346406419</v>
      </c>
      <c r="AK598">
        <v>53.6</v>
      </c>
      <c r="AL598">
        <f t="shared" si="149"/>
        <v>49.2</v>
      </c>
      <c r="AZ598" s="3">
        <v>36342</v>
      </c>
      <c r="BA598" s="2">
        <v>55.8</v>
      </c>
      <c r="BB598" s="2" t="str">
        <f t="shared" si="136"/>
        <v>+</v>
      </c>
      <c r="BC598" s="2">
        <v>59.4</v>
      </c>
      <c r="BD598" s="8" t="str">
        <f t="shared" si="137"/>
        <v>+</v>
      </c>
      <c r="BE598" s="2">
        <v>61.6</v>
      </c>
      <c r="BF598" s="8" t="str">
        <f t="shared" si="138"/>
        <v>+</v>
      </c>
      <c r="BG598" s="2">
        <v>51.3</v>
      </c>
      <c r="BH598" s="8" t="str">
        <f t="shared" si="139"/>
        <v>+</v>
      </c>
      <c r="BI598" s="2">
        <v>52.6</v>
      </c>
      <c r="BJ598" s="8" t="str">
        <f t="shared" si="140"/>
        <v>+</v>
      </c>
      <c r="BK598" s="2">
        <v>44.7</v>
      </c>
      <c r="BL598" s="8" t="str">
        <f t="shared" si="141"/>
        <v>+</v>
      </c>
      <c r="BM598" s="2">
        <v>43.5</v>
      </c>
      <c r="BN598" s="8" t="str">
        <f t="shared" si="142"/>
        <v>-</v>
      </c>
      <c r="BO598" s="2">
        <v>54.2</v>
      </c>
      <c r="BP598" s="8" t="str">
        <f t="shared" si="147"/>
        <v>+</v>
      </c>
      <c r="BQ598" s="2">
        <v>54.5</v>
      </c>
      <c r="BR598" s="8" t="str">
        <f t="shared" si="143"/>
        <v>-</v>
      </c>
      <c r="BS598" s="2">
        <v>52.4</v>
      </c>
      <c r="BT598" s="8" t="str">
        <f t="shared" si="144"/>
        <v>+</v>
      </c>
      <c r="BU598" s="2">
        <v>52.2</v>
      </c>
      <c r="BV598" s="8" t="str">
        <f t="shared" si="145"/>
        <v>-</v>
      </c>
    </row>
    <row r="599" spans="1:74" x14ac:dyDescent="0.25">
      <c r="A599" s="1"/>
      <c r="B599" s="1">
        <v>25477</v>
      </c>
      <c r="C599">
        <v>54.6</v>
      </c>
      <c r="D599" s="1">
        <v>25477</v>
      </c>
      <c r="E599">
        <v>27</v>
      </c>
      <c r="F599">
        <v>52</v>
      </c>
      <c r="G599">
        <v>21</v>
      </c>
      <c r="H599">
        <v>6</v>
      </c>
      <c r="I599">
        <v>51.9</v>
      </c>
      <c r="J599">
        <v>51.4</v>
      </c>
      <c r="L599">
        <v>46.2</v>
      </c>
      <c r="N599">
        <v>45.5</v>
      </c>
      <c r="P599">
        <v>60.6</v>
      </c>
      <c r="R599">
        <v>52.5</v>
      </c>
      <c r="T599">
        <v>54.4</v>
      </c>
      <c r="V599">
        <v>53.7</v>
      </c>
      <c r="AG599" s="1">
        <v>36404</v>
      </c>
      <c r="AH599">
        <v>1282.709961</v>
      </c>
      <c r="AI599" s="4">
        <f t="shared" si="146"/>
        <v>-2.8551792268491635E-2</v>
      </c>
      <c r="AJ599" s="4">
        <f t="shared" si="148"/>
        <v>0.26125598409793438</v>
      </c>
      <c r="AK599">
        <v>54.8</v>
      </c>
      <c r="AL599">
        <f t="shared" si="149"/>
        <v>49.3</v>
      </c>
      <c r="AZ599" s="3">
        <v>36373</v>
      </c>
      <c r="BA599" s="2">
        <v>53.6</v>
      </c>
      <c r="BB599" s="2" t="str">
        <f t="shared" si="136"/>
        <v>-</v>
      </c>
      <c r="BC599" s="2">
        <v>54.6</v>
      </c>
      <c r="BD599" s="8" t="str">
        <f t="shared" si="137"/>
        <v>-</v>
      </c>
      <c r="BE599" s="2">
        <v>58.1</v>
      </c>
      <c r="BF599" s="8" t="str">
        <f t="shared" si="138"/>
        <v>-</v>
      </c>
      <c r="BG599" s="2">
        <v>50.4</v>
      </c>
      <c r="BH599" s="8" t="str">
        <f t="shared" si="139"/>
        <v>-</v>
      </c>
      <c r="BI599" s="2">
        <v>54</v>
      </c>
      <c r="BJ599" s="8" t="str">
        <f t="shared" si="140"/>
        <v>+</v>
      </c>
      <c r="BK599" s="2">
        <v>44.9</v>
      </c>
      <c r="BL599" s="8" t="str">
        <f t="shared" si="141"/>
        <v>+</v>
      </c>
      <c r="BM599" s="2">
        <v>45</v>
      </c>
      <c r="BN599" s="8" t="str">
        <f t="shared" si="142"/>
        <v>+</v>
      </c>
      <c r="BO599" s="2">
        <v>55.5</v>
      </c>
      <c r="BP599" s="8" t="str">
        <f t="shared" si="147"/>
        <v>+</v>
      </c>
      <c r="BQ599" s="2">
        <v>50.5</v>
      </c>
      <c r="BR599" s="8" t="str">
        <f t="shared" si="143"/>
        <v>-</v>
      </c>
      <c r="BS599" s="2">
        <v>51.1</v>
      </c>
      <c r="BT599" s="8" t="str">
        <f t="shared" si="144"/>
        <v>-</v>
      </c>
      <c r="BU599" s="2">
        <v>54.1</v>
      </c>
      <c r="BV599" s="8" t="str">
        <f t="shared" si="145"/>
        <v>+</v>
      </c>
    </row>
    <row r="600" spans="1:74" x14ac:dyDescent="0.25">
      <c r="A600" s="1"/>
      <c r="B600" s="1">
        <v>25447</v>
      </c>
      <c r="C600">
        <v>54.1</v>
      </c>
      <c r="D600" s="1">
        <v>25447</v>
      </c>
      <c r="E600">
        <v>23</v>
      </c>
      <c r="F600">
        <v>52</v>
      </c>
      <c r="G600">
        <v>25</v>
      </c>
      <c r="H600">
        <v>-2</v>
      </c>
      <c r="I600">
        <v>50.4</v>
      </c>
      <c r="J600">
        <v>55.8</v>
      </c>
      <c r="L600">
        <v>43.8</v>
      </c>
      <c r="N600">
        <v>43.5</v>
      </c>
      <c r="P600">
        <v>65.8</v>
      </c>
      <c r="R600">
        <v>54.5</v>
      </c>
      <c r="T600">
        <v>55.8</v>
      </c>
      <c r="V600">
        <v>54.2</v>
      </c>
      <c r="AG600" s="1">
        <v>36434</v>
      </c>
      <c r="AH600">
        <v>1362.9300539999999</v>
      </c>
      <c r="AI600" s="4">
        <f t="shared" si="146"/>
        <v>6.2539541625965367E-2</v>
      </c>
      <c r="AJ600" s="4">
        <f t="shared" si="148"/>
        <v>0.24052718233573681</v>
      </c>
      <c r="AK600">
        <v>57</v>
      </c>
      <c r="AL600">
        <f t="shared" si="149"/>
        <v>48.7</v>
      </c>
      <c r="AZ600" s="3">
        <v>36404</v>
      </c>
      <c r="BA600" s="2">
        <v>54.8</v>
      </c>
      <c r="BB600" s="2" t="str">
        <f t="shared" si="136"/>
        <v>+</v>
      </c>
      <c r="BC600" s="2">
        <v>57.5</v>
      </c>
      <c r="BD600" s="8" t="str">
        <f t="shared" si="137"/>
        <v>+</v>
      </c>
      <c r="BE600" s="2">
        <v>58.3</v>
      </c>
      <c r="BF600" s="8" t="str">
        <f t="shared" si="138"/>
        <v>+</v>
      </c>
      <c r="BG600" s="2">
        <v>53.1</v>
      </c>
      <c r="BH600" s="8" t="str">
        <f t="shared" si="139"/>
        <v>+</v>
      </c>
      <c r="BI600" s="2">
        <v>51.4</v>
      </c>
      <c r="BJ600" s="8" t="str">
        <f t="shared" si="140"/>
        <v>-</v>
      </c>
      <c r="BK600" s="2">
        <v>46.2</v>
      </c>
      <c r="BL600" s="8" t="str">
        <f t="shared" si="141"/>
        <v>+</v>
      </c>
      <c r="BM600" s="2">
        <v>45.5</v>
      </c>
      <c r="BN600" s="8" t="str">
        <f t="shared" si="142"/>
        <v>+</v>
      </c>
      <c r="BO600" s="2">
        <v>60.6</v>
      </c>
      <c r="BP600" s="8" t="str">
        <f t="shared" si="147"/>
        <v>+</v>
      </c>
      <c r="BQ600" s="2">
        <v>52.5</v>
      </c>
      <c r="BR600" s="8" t="str">
        <f t="shared" si="143"/>
        <v>+</v>
      </c>
      <c r="BS600" s="2">
        <v>54.4</v>
      </c>
      <c r="BT600" s="8" t="str">
        <f t="shared" si="144"/>
        <v>+</v>
      </c>
      <c r="BU600" s="2">
        <v>53.7</v>
      </c>
      <c r="BV600" s="8" t="str">
        <f t="shared" si="145"/>
        <v>-</v>
      </c>
    </row>
    <row r="601" spans="1:74" x14ac:dyDescent="0.25">
      <c r="A601" s="1"/>
      <c r="B601" s="1">
        <v>25416</v>
      </c>
      <c r="C601">
        <v>54.8</v>
      </c>
      <c r="D601" s="1">
        <v>25416</v>
      </c>
      <c r="E601">
        <v>27</v>
      </c>
      <c r="F601">
        <v>50</v>
      </c>
      <c r="G601">
        <v>23</v>
      </c>
      <c r="H601">
        <v>4</v>
      </c>
      <c r="I601">
        <v>51.5</v>
      </c>
      <c r="J601">
        <v>56.2</v>
      </c>
      <c r="L601">
        <v>48</v>
      </c>
      <c r="N601">
        <v>44.5</v>
      </c>
      <c r="P601">
        <v>68.8</v>
      </c>
      <c r="R601">
        <v>54</v>
      </c>
      <c r="T601">
        <v>54.9</v>
      </c>
      <c r="V601">
        <v>54.3</v>
      </c>
      <c r="AG601" s="1">
        <v>36465</v>
      </c>
      <c r="AH601">
        <v>1388.910034</v>
      </c>
      <c r="AI601" s="4">
        <f t="shared" si="146"/>
        <v>1.9061858621249591E-2</v>
      </c>
      <c r="AJ601" s="4">
        <f t="shared" si="148"/>
        <v>0.19360108284591718</v>
      </c>
      <c r="AK601">
        <v>57.2</v>
      </c>
      <c r="AL601">
        <f t="shared" si="149"/>
        <v>48.7</v>
      </c>
      <c r="AZ601" s="3">
        <v>36434</v>
      </c>
      <c r="BA601" s="2">
        <v>57</v>
      </c>
      <c r="BB601" s="2" t="str">
        <f t="shared" si="136"/>
        <v>+</v>
      </c>
      <c r="BC601" s="2">
        <v>63.5</v>
      </c>
      <c r="BD601" s="8" t="str">
        <f t="shared" si="137"/>
        <v>+</v>
      </c>
      <c r="BE601" s="2">
        <v>59.9</v>
      </c>
      <c r="BF601" s="8" t="str">
        <f t="shared" si="138"/>
        <v>+</v>
      </c>
      <c r="BG601" s="2">
        <v>51.3</v>
      </c>
      <c r="BH601" s="8" t="str">
        <f t="shared" si="139"/>
        <v>-</v>
      </c>
      <c r="BI601" s="2">
        <v>55.8</v>
      </c>
      <c r="BJ601" s="8" t="str">
        <f t="shared" si="140"/>
        <v>+</v>
      </c>
      <c r="BK601" s="2">
        <v>43.8</v>
      </c>
      <c r="BL601" s="8" t="str">
        <f t="shared" si="141"/>
        <v>-</v>
      </c>
      <c r="BM601" s="2">
        <v>43.5</v>
      </c>
      <c r="BN601" s="8" t="str">
        <f t="shared" si="142"/>
        <v>-</v>
      </c>
      <c r="BO601" s="2">
        <v>65.8</v>
      </c>
      <c r="BP601" s="8" t="str">
        <f t="shared" si="147"/>
        <v>+</v>
      </c>
      <c r="BQ601" s="2">
        <v>54.5</v>
      </c>
      <c r="BR601" s="8" t="str">
        <f t="shared" si="143"/>
        <v>+</v>
      </c>
      <c r="BS601" s="2">
        <v>55.8</v>
      </c>
      <c r="BT601" s="8" t="str">
        <f t="shared" si="144"/>
        <v>+</v>
      </c>
      <c r="BU601" s="2">
        <v>54.2</v>
      </c>
      <c r="BV601" s="8" t="str">
        <f t="shared" si="145"/>
        <v>+</v>
      </c>
    </row>
    <row r="602" spans="1:74" x14ac:dyDescent="0.25">
      <c r="A602" s="1"/>
      <c r="B602" s="1">
        <v>25385</v>
      </c>
      <c r="C602">
        <v>53.1</v>
      </c>
      <c r="D602" s="1">
        <v>25385</v>
      </c>
      <c r="E602">
        <v>22</v>
      </c>
      <c r="F602">
        <v>50</v>
      </c>
      <c r="G602">
        <v>28</v>
      </c>
      <c r="H602">
        <v>-6</v>
      </c>
      <c r="I602">
        <v>49.8</v>
      </c>
      <c r="J602">
        <v>56.8</v>
      </c>
      <c r="L602">
        <v>49.7</v>
      </c>
      <c r="N602">
        <v>48.5</v>
      </c>
      <c r="P602">
        <v>68.099999999999994</v>
      </c>
      <c r="R602">
        <v>58.5</v>
      </c>
      <c r="T602">
        <v>55.8</v>
      </c>
      <c r="V602">
        <v>52.7</v>
      </c>
      <c r="AG602" s="1">
        <v>36495</v>
      </c>
      <c r="AH602">
        <v>1469.25</v>
      </c>
      <c r="AI602" s="4">
        <f t="shared" si="146"/>
        <v>5.784389487677933E-2</v>
      </c>
      <c r="AJ602" s="4">
        <f t="shared" si="148"/>
        <v>0.19526046704458014</v>
      </c>
      <c r="AK602">
        <v>58.1</v>
      </c>
      <c r="AL602">
        <f t="shared" si="149"/>
        <v>48.2</v>
      </c>
      <c r="AZ602" s="3">
        <v>36465</v>
      </c>
      <c r="BA602" s="2">
        <v>57.2</v>
      </c>
      <c r="BB602" s="2" t="str">
        <f t="shared" si="136"/>
        <v>+</v>
      </c>
      <c r="BC602" s="2">
        <v>61.3</v>
      </c>
      <c r="BD602" s="8" t="str">
        <f t="shared" si="137"/>
        <v>-</v>
      </c>
      <c r="BE602" s="2">
        <v>59.7</v>
      </c>
      <c r="BF602" s="8" t="str">
        <f t="shared" si="138"/>
        <v>-</v>
      </c>
      <c r="BG602" s="2">
        <v>53</v>
      </c>
      <c r="BH602" s="8" t="str">
        <f t="shared" si="139"/>
        <v>+</v>
      </c>
      <c r="BI602" s="2">
        <v>56.2</v>
      </c>
      <c r="BJ602" s="8" t="str">
        <f t="shared" si="140"/>
        <v>+</v>
      </c>
      <c r="BK602" s="2">
        <v>48</v>
      </c>
      <c r="BL602" s="8" t="str">
        <f t="shared" si="141"/>
        <v>+</v>
      </c>
      <c r="BM602" s="2">
        <v>44.5</v>
      </c>
      <c r="BN602" s="8" t="str">
        <f t="shared" si="142"/>
        <v>+</v>
      </c>
      <c r="BO602" s="2">
        <v>68.8</v>
      </c>
      <c r="BP602" s="8" t="str">
        <f t="shared" si="147"/>
        <v>+</v>
      </c>
      <c r="BQ602" s="2">
        <v>54</v>
      </c>
      <c r="BR602" s="8" t="str">
        <f t="shared" si="143"/>
        <v>-</v>
      </c>
      <c r="BS602" s="2">
        <v>54.9</v>
      </c>
      <c r="BT602" s="8" t="str">
        <f t="shared" si="144"/>
        <v>-</v>
      </c>
      <c r="BU602" s="2">
        <v>54.3</v>
      </c>
      <c r="BV602" s="8" t="str">
        <f t="shared" si="145"/>
        <v>+</v>
      </c>
    </row>
    <row r="603" spans="1:74" x14ac:dyDescent="0.25">
      <c r="A603" s="1"/>
      <c r="B603" s="1">
        <v>25355</v>
      </c>
      <c r="C603">
        <v>55.5</v>
      </c>
      <c r="D603" s="1">
        <v>25355</v>
      </c>
      <c r="E603">
        <v>27</v>
      </c>
      <c r="F603">
        <v>48</v>
      </c>
      <c r="G603">
        <v>25</v>
      </c>
      <c r="H603">
        <v>2</v>
      </c>
      <c r="I603">
        <v>52.7</v>
      </c>
      <c r="J603">
        <v>56.7</v>
      </c>
      <c r="L603">
        <v>49</v>
      </c>
      <c r="N603">
        <v>48.5</v>
      </c>
      <c r="P603">
        <v>67.400000000000006</v>
      </c>
      <c r="R603">
        <v>50</v>
      </c>
      <c r="T603">
        <v>55</v>
      </c>
      <c r="V603">
        <v>52</v>
      </c>
      <c r="AG603" s="1">
        <v>36526</v>
      </c>
      <c r="AH603">
        <v>1394.459961</v>
      </c>
      <c r="AI603" s="4">
        <f t="shared" si="146"/>
        <v>-5.0903548749361906E-2</v>
      </c>
      <c r="AJ603" s="4">
        <f t="shared" si="148"/>
        <v>8.9728317850391759E-2</v>
      </c>
      <c r="AK603">
        <v>57.8</v>
      </c>
      <c r="AL603">
        <f t="shared" si="149"/>
        <v>46.8</v>
      </c>
      <c r="AZ603" s="3">
        <v>36495</v>
      </c>
      <c r="BA603" s="2">
        <v>58.1</v>
      </c>
      <c r="BB603" s="2" t="str">
        <f t="shared" si="136"/>
        <v>+</v>
      </c>
      <c r="BC603" s="2">
        <v>63.1</v>
      </c>
      <c r="BD603" s="8" t="str">
        <f t="shared" si="137"/>
        <v>+</v>
      </c>
      <c r="BE603" s="2">
        <v>60.2</v>
      </c>
      <c r="BF603" s="8" t="str">
        <f t="shared" si="138"/>
        <v>+</v>
      </c>
      <c r="BG603" s="2">
        <v>53.1</v>
      </c>
      <c r="BH603" s="8" t="str">
        <f t="shared" si="139"/>
        <v>+</v>
      </c>
      <c r="BI603" s="2">
        <v>56.8</v>
      </c>
      <c r="BJ603" s="8" t="str">
        <f t="shared" si="140"/>
        <v>+</v>
      </c>
      <c r="BK603" s="2">
        <v>49.7</v>
      </c>
      <c r="BL603" s="8" t="str">
        <f t="shared" si="141"/>
        <v>+</v>
      </c>
      <c r="BM603" s="2">
        <v>48.5</v>
      </c>
      <c r="BN603" s="8" t="str">
        <f t="shared" si="142"/>
        <v>+</v>
      </c>
      <c r="BO603" s="2">
        <v>68.099999999999994</v>
      </c>
      <c r="BP603" s="8" t="str">
        <f t="shared" si="147"/>
        <v>-</v>
      </c>
      <c r="BQ603" s="2">
        <v>58.5</v>
      </c>
      <c r="BR603" s="8" t="str">
        <f t="shared" si="143"/>
        <v>+</v>
      </c>
      <c r="BS603" s="2">
        <v>55.8</v>
      </c>
      <c r="BT603" s="8" t="str">
        <f t="shared" si="144"/>
        <v>+</v>
      </c>
      <c r="BU603" s="2">
        <v>52.7</v>
      </c>
      <c r="BV603" s="8" t="str">
        <f t="shared" si="145"/>
        <v>-</v>
      </c>
    </row>
    <row r="604" spans="1:74" x14ac:dyDescent="0.25">
      <c r="A604" s="1"/>
      <c r="B604" s="1">
        <v>25324</v>
      </c>
      <c r="C604">
        <v>56.7</v>
      </c>
      <c r="D604" s="1">
        <v>25324</v>
      </c>
      <c r="E604">
        <v>38</v>
      </c>
      <c r="F604">
        <v>47</v>
      </c>
      <c r="G604">
        <v>15</v>
      </c>
      <c r="H604">
        <v>23</v>
      </c>
      <c r="I604">
        <v>57.6</v>
      </c>
      <c r="J604">
        <v>55</v>
      </c>
      <c r="L604">
        <v>52.8</v>
      </c>
      <c r="N604">
        <v>46.5</v>
      </c>
      <c r="P604">
        <v>72.400000000000006</v>
      </c>
      <c r="R604">
        <v>52</v>
      </c>
      <c r="T604">
        <v>53.4</v>
      </c>
      <c r="V604">
        <v>52.9</v>
      </c>
      <c r="AG604" s="1">
        <v>36557</v>
      </c>
      <c r="AH604">
        <v>1366.420044</v>
      </c>
      <c r="AI604" s="4">
        <f t="shared" si="146"/>
        <v>-2.0108083261058264E-2</v>
      </c>
      <c r="AJ604" s="4">
        <f t="shared" si="148"/>
        <v>0.10343776905288717</v>
      </c>
      <c r="AK604">
        <v>56.7</v>
      </c>
      <c r="AL604">
        <f t="shared" si="149"/>
        <v>50.6</v>
      </c>
      <c r="AZ604" s="3">
        <v>36526</v>
      </c>
      <c r="BA604" s="2">
        <v>57.8</v>
      </c>
      <c r="BB604" s="2" t="str">
        <f t="shared" si="136"/>
        <v>-</v>
      </c>
      <c r="BC604" s="2">
        <v>60.3</v>
      </c>
      <c r="BD604" s="8" t="str">
        <f t="shared" si="137"/>
        <v>-</v>
      </c>
      <c r="BE604" s="2">
        <v>60.6</v>
      </c>
      <c r="BF604" s="8" t="str">
        <f t="shared" si="138"/>
        <v>+</v>
      </c>
      <c r="BG604" s="2">
        <v>55.7</v>
      </c>
      <c r="BH604" s="8" t="str">
        <f t="shared" si="139"/>
        <v>+</v>
      </c>
      <c r="BI604" s="2">
        <v>56.7</v>
      </c>
      <c r="BJ604" s="8" t="str">
        <f t="shared" si="140"/>
        <v>-</v>
      </c>
      <c r="BK604" s="2">
        <v>49</v>
      </c>
      <c r="BL604" s="8" t="str">
        <f t="shared" si="141"/>
        <v>-</v>
      </c>
      <c r="BM604" s="2">
        <v>48.5</v>
      </c>
      <c r="BN604" s="8" t="str">
        <f t="shared" si="142"/>
        <v>+</v>
      </c>
      <c r="BO604" s="2">
        <v>67.400000000000006</v>
      </c>
      <c r="BP604" s="8" t="str">
        <f t="shared" si="147"/>
        <v>-</v>
      </c>
      <c r="BQ604" s="2">
        <v>50</v>
      </c>
      <c r="BR604" s="8" t="str">
        <f t="shared" si="143"/>
        <v>-</v>
      </c>
      <c r="BS604" s="2">
        <v>55</v>
      </c>
      <c r="BT604" s="8" t="str">
        <f t="shared" si="144"/>
        <v>-</v>
      </c>
      <c r="BU604" s="2">
        <v>52</v>
      </c>
      <c r="BV604" s="8" t="str">
        <f t="shared" si="145"/>
        <v>-</v>
      </c>
    </row>
    <row r="605" spans="1:74" x14ac:dyDescent="0.25">
      <c r="A605" s="1"/>
      <c r="B605" s="1">
        <v>25294</v>
      </c>
      <c r="C605">
        <v>55.2</v>
      </c>
      <c r="D605" s="1">
        <v>25294</v>
      </c>
      <c r="E605">
        <v>32</v>
      </c>
      <c r="F605">
        <v>46</v>
      </c>
      <c r="G605">
        <v>22</v>
      </c>
      <c r="H605">
        <v>10</v>
      </c>
      <c r="I605">
        <v>54.4</v>
      </c>
      <c r="J605">
        <v>54.4</v>
      </c>
      <c r="L605">
        <v>44.9</v>
      </c>
      <c r="N605">
        <v>48</v>
      </c>
      <c r="P605">
        <v>71.599999999999994</v>
      </c>
      <c r="R605">
        <v>54</v>
      </c>
      <c r="T605">
        <v>54.2</v>
      </c>
      <c r="V605">
        <v>53</v>
      </c>
      <c r="AG605" s="1">
        <v>36586</v>
      </c>
      <c r="AH605">
        <v>1498.579956</v>
      </c>
      <c r="AI605" s="4">
        <f t="shared" si="146"/>
        <v>9.6719828269732314E-2</v>
      </c>
      <c r="AJ605" s="4">
        <f t="shared" si="148"/>
        <v>0.16496805882043294</v>
      </c>
      <c r="AK605">
        <v>55.8</v>
      </c>
      <c r="AL605">
        <f t="shared" si="149"/>
        <v>51.7</v>
      </c>
      <c r="AZ605" s="3">
        <v>36557</v>
      </c>
      <c r="BA605" s="2">
        <v>56.7</v>
      </c>
      <c r="BB605" s="2" t="str">
        <f t="shared" si="136"/>
        <v>-</v>
      </c>
      <c r="BC605" s="2">
        <v>60.4</v>
      </c>
      <c r="BD605" s="8" t="str">
        <f t="shared" si="137"/>
        <v>+</v>
      </c>
      <c r="BE605" s="2">
        <v>57.8</v>
      </c>
      <c r="BF605" s="8" t="str">
        <f t="shared" si="138"/>
        <v>-</v>
      </c>
      <c r="BG605" s="2">
        <v>52.8</v>
      </c>
      <c r="BH605" s="8" t="str">
        <f t="shared" si="139"/>
        <v>-</v>
      </c>
      <c r="BI605" s="2">
        <v>55</v>
      </c>
      <c r="BJ605" s="8" t="str">
        <f t="shared" si="140"/>
        <v>-</v>
      </c>
      <c r="BK605" s="2">
        <v>52.8</v>
      </c>
      <c r="BL605" s="8" t="str">
        <f t="shared" si="141"/>
        <v>+</v>
      </c>
      <c r="BM605" s="2">
        <v>46.5</v>
      </c>
      <c r="BN605" s="8" t="str">
        <f t="shared" si="142"/>
        <v>-</v>
      </c>
      <c r="BO605" s="2">
        <v>72.400000000000006</v>
      </c>
      <c r="BP605" s="8" t="str">
        <f t="shared" si="147"/>
        <v>+</v>
      </c>
      <c r="BQ605" s="2">
        <v>52</v>
      </c>
      <c r="BR605" s="8" t="str">
        <f t="shared" si="143"/>
        <v>+</v>
      </c>
      <c r="BS605" s="2">
        <v>53.4</v>
      </c>
      <c r="BT605" s="8" t="str">
        <f t="shared" si="144"/>
        <v>-</v>
      </c>
      <c r="BU605" s="2">
        <v>52.9</v>
      </c>
      <c r="BV605" s="8" t="str">
        <f t="shared" si="145"/>
        <v>+</v>
      </c>
    </row>
    <row r="606" spans="1:74" x14ac:dyDescent="0.25">
      <c r="A606" s="1"/>
      <c r="B606" s="1">
        <v>25263</v>
      </c>
      <c r="C606">
        <v>57.1</v>
      </c>
      <c r="D606" s="1">
        <v>25263</v>
      </c>
      <c r="E606">
        <v>36</v>
      </c>
      <c r="F606">
        <v>55</v>
      </c>
      <c r="G606">
        <v>9</v>
      </c>
      <c r="H606">
        <v>27</v>
      </c>
      <c r="I606">
        <v>59.3</v>
      </c>
      <c r="J606">
        <v>54.3</v>
      </c>
      <c r="L606">
        <v>47.5</v>
      </c>
      <c r="N606">
        <v>48</v>
      </c>
      <c r="P606">
        <v>78.7</v>
      </c>
      <c r="R606">
        <v>51</v>
      </c>
      <c r="T606">
        <v>54.8</v>
      </c>
      <c r="V606">
        <v>53.5</v>
      </c>
      <c r="AG606" s="1">
        <v>36617</v>
      </c>
      <c r="AH606">
        <v>1452.4300539999999</v>
      </c>
      <c r="AI606" s="4">
        <f t="shared" si="146"/>
        <v>-3.0795755551931397E-2</v>
      </c>
      <c r="AJ606" s="4">
        <f t="shared" si="148"/>
        <v>8.781587146148305E-2</v>
      </c>
      <c r="AK606">
        <v>54.9</v>
      </c>
      <c r="AL606">
        <f t="shared" si="149"/>
        <v>52.4</v>
      </c>
      <c r="AZ606" s="3">
        <v>36586</v>
      </c>
      <c r="BA606" s="2">
        <v>55.8</v>
      </c>
      <c r="BB606" s="2" t="str">
        <f t="shared" si="136"/>
        <v>-</v>
      </c>
      <c r="BC606" s="2">
        <v>58.7</v>
      </c>
      <c r="BD606" s="8" t="str">
        <f t="shared" si="137"/>
        <v>-</v>
      </c>
      <c r="BE606" s="2">
        <v>59.1</v>
      </c>
      <c r="BF606" s="8" t="str">
        <f t="shared" si="138"/>
        <v>+</v>
      </c>
      <c r="BG606" s="2">
        <v>53.6</v>
      </c>
      <c r="BH606" s="8" t="str">
        <f t="shared" si="139"/>
        <v>+</v>
      </c>
      <c r="BI606" s="2">
        <v>54.4</v>
      </c>
      <c r="BJ606" s="8" t="str">
        <f t="shared" si="140"/>
        <v>-</v>
      </c>
      <c r="BK606" s="2">
        <v>44.9</v>
      </c>
      <c r="BL606" s="8" t="str">
        <f t="shared" si="141"/>
        <v>-</v>
      </c>
      <c r="BM606" s="2">
        <v>48</v>
      </c>
      <c r="BN606" s="8" t="str">
        <f t="shared" si="142"/>
        <v>+</v>
      </c>
      <c r="BO606" s="2">
        <v>71.599999999999994</v>
      </c>
      <c r="BP606" s="8" t="str">
        <f t="shared" si="147"/>
        <v>-</v>
      </c>
      <c r="BQ606" s="2">
        <v>54</v>
      </c>
      <c r="BR606" s="8" t="str">
        <f t="shared" si="143"/>
        <v>+</v>
      </c>
      <c r="BS606" s="2">
        <v>54.2</v>
      </c>
      <c r="BT606" s="8" t="str">
        <f t="shared" si="144"/>
        <v>+</v>
      </c>
      <c r="BU606" s="2">
        <v>53</v>
      </c>
      <c r="BV606" s="8" t="str">
        <f t="shared" si="145"/>
        <v>+</v>
      </c>
    </row>
    <row r="607" spans="1:74" x14ac:dyDescent="0.25">
      <c r="A607" s="1"/>
      <c r="B607" s="1">
        <v>25235</v>
      </c>
      <c r="C607">
        <v>57</v>
      </c>
      <c r="D607" s="1">
        <v>25235</v>
      </c>
      <c r="E607">
        <v>30</v>
      </c>
      <c r="F607">
        <v>56</v>
      </c>
      <c r="G607">
        <v>14</v>
      </c>
      <c r="H607">
        <v>16</v>
      </c>
      <c r="I607">
        <v>57.9</v>
      </c>
      <c r="J607">
        <v>55.4</v>
      </c>
      <c r="L607">
        <v>46.1</v>
      </c>
      <c r="N607">
        <v>47</v>
      </c>
      <c r="P607">
        <v>71.2</v>
      </c>
      <c r="R607">
        <v>51</v>
      </c>
      <c r="T607">
        <v>51.5</v>
      </c>
      <c r="V607">
        <v>53.8</v>
      </c>
      <c r="AG607" s="1">
        <v>36647</v>
      </c>
      <c r="AH607">
        <v>1420.599976</v>
      </c>
      <c r="AI607" s="4">
        <f t="shared" si="146"/>
        <v>-2.1915050512993556E-2</v>
      </c>
      <c r="AJ607" s="4">
        <f t="shared" si="148"/>
        <v>9.1224738141124154E-2</v>
      </c>
      <c r="AK607">
        <v>54.7</v>
      </c>
      <c r="AL607">
        <f t="shared" si="149"/>
        <v>52.3</v>
      </c>
      <c r="AZ607" s="3">
        <v>36617</v>
      </c>
      <c r="BA607" s="2">
        <v>54.9</v>
      </c>
      <c r="BB607" s="2" t="str">
        <f t="shared" si="136"/>
        <v>-</v>
      </c>
      <c r="BC607" s="2">
        <v>56.2</v>
      </c>
      <c r="BD607" s="8" t="str">
        <f t="shared" si="137"/>
        <v>-</v>
      </c>
      <c r="BE607" s="2">
        <v>59.5</v>
      </c>
      <c r="BF607" s="8" t="str">
        <f t="shared" si="138"/>
        <v>+</v>
      </c>
      <c r="BG607" s="2">
        <v>51.2</v>
      </c>
      <c r="BH607" s="8" t="str">
        <f t="shared" si="139"/>
        <v>-</v>
      </c>
      <c r="BI607" s="2">
        <v>54.3</v>
      </c>
      <c r="BJ607" s="8" t="str">
        <f t="shared" si="140"/>
        <v>-</v>
      </c>
      <c r="BK607" s="2">
        <v>47.5</v>
      </c>
      <c r="BL607" s="8" t="str">
        <f t="shared" si="141"/>
        <v>+</v>
      </c>
      <c r="BM607" s="2">
        <v>48</v>
      </c>
      <c r="BN607" s="8" t="str">
        <f t="shared" si="142"/>
        <v>+</v>
      </c>
      <c r="BO607" s="2">
        <v>78.7</v>
      </c>
      <c r="BP607" s="8" t="str">
        <f t="shared" si="147"/>
        <v>+</v>
      </c>
      <c r="BQ607" s="2">
        <v>51</v>
      </c>
      <c r="BR607" s="8" t="str">
        <f t="shared" si="143"/>
        <v>-</v>
      </c>
      <c r="BS607" s="2">
        <v>54.8</v>
      </c>
      <c r="BT607" s="8" t="str">
        <f t="shared" si="144"/>
        <v>+</v>
      </c>
      <c r="BU607" s="2">
        <v>53.5</v>
      </c>
      <c r="BV607" s="8" t="str">
        <f t="shared" si="145"/>
        <v>+</v>
      </c>
    </row>
    <row r="608" spans="1:74" x14ac:dyDescent="0.25">
      <c r="A608" s="1"/>
      <c r="B608" s="1">
        <v>25204</v>
      </c>
      <c r="C608">
        <v>54.9</v>
      </c>
      <c r="D608" s="1">
        <v>25204</v>
      </c>
      <c r="E608">
        <v>30</v>
      </c>
      <c r="F608">
        <v>50</v>
      </c>
      <c r="G608">
        <v>20</v>
      </c>
      <c r="H608">
        <v>10</v>
      </c>
      <c r="I608">
        <v>54.4</v>
      </c>
      <c r="J608">
        <v>55.4</v>
      </c>
      <c r="L608">
        <v>46.9</v>
      </c>
      <c r="N608">
        <v>50.5</v>
      </c>
      <c r="P608">
        <v>65.7</v>
      </c>
      <c r="R608">
        <v>49</v>
      </c>
      <c r="T608">
        <v>56.4</v>
      </c>
      <c r="V608">
        <v>54.2</v>
      </c>
      <c r="AG608" s="1">
        <v>36678</v>
      </c>
      <c r="AH608">
        <v>1454.599976</v>
      </c>
      <c r="AI608" s="4">
        <f t="shared" si="146"/>
        <v>2.3933549608901303E-2</v>
      </c>
      <c r="AJ608" s="4">
        <f t="shared" si="148"/>
        <v>5.9655730144439409E-2</v>
      </c>
      <c r="AK608">
        <v>53.2</v>
      </c>
      <c r="AL608">
        <f t="shared" si="149"/>
        <v>54.3</v>
      </c>
      <c r="AZ608" s="3">
        <v>36647</v>
      </c>
      <c r="BA608" s="2">
        <v>54.7</v>
      </c>
      <c r="BB608" s="2" t="str">
        <f t="shared" si="136"/>
        <v>-</v>
      </c>
      <c r="BC608" s="2">
        <v>55.4</v>
      </c>
      <c r="BD608" s="8" t="str">
        <f t="shared" si="137"/>
        <v>-</v>
      </c>
      <c r="BE608" s="2">
        <v>58.1</v>
      </c>
      <c r="BF608" s="8" t="str">
        <f t="shared" si="138"/>
        <v>-</v>
      </c>
      <c r="BG608" s="2">
        <v>53.2</v>
      </c>
      <c r="BH608" s="8" t="str">
        <f t="shared" si="139"/>
        <v>+</v>
      </c>
      <c r="BI608" s="2">
        <v>55.4</v>
      </c>
      <c r="BJ608" s="8" t="str">
        <f t="shared" si="140"/>
        <v>+</v>
      </c>
      <c r="BK608" s="2">
        <v>46.1</v>
      </c>
      <c r="BL608" s="8" t="str">
        <f t="shared" si="141"/>
        <v>-</v>
      </c>
      <c r="BM608" s="2">
        <v>47</v>
      </c>
      <c r="BN608" s="8" t="str">
        <f t="shared" si="142"/>
        <v>-</v>
      </c>
      <c r="BO608" s="2">
        <v>71.2</v>
      </c>
      <c r="BP608" s="8" t="str">
        <f t="shared" si="147"/>
        <v>-</v>
      </c>
      <c r="BQ608" s="2">
        <v>51</v>
      </c>
      <c r="BR608" s="8" t="str">
        <f t="shared" si="143"/>
        <v>+</v>
      </c>
      <c r="BS608" s="2">
        <v>51.5</v>
      </c>
      <c r="BT608" s="8" t="str">
        <f t="shared" si="144"/>
        <v>-</v>
      </c>
      <c r="BU608" s="2">
        <v>53.8</v>
      </c>
      <c r="BV608" s="8" t="str">
        <f t="shared" si="145"/>
        <v>+</v>
      </c>
    </row>
    <row r="609" spans="1:74" x14ac:dyDescent="0.25">
      <c r="A609" s="1"/>
      <c r="B609" s="1">
        <v>25173</v>
      </c>
      <c r="C609">
        <v>56.1</v>
      </c>
      <c r="D609" s="1">
        <v>25173</v>
      </c>
      <c r="E609">
        <v>22</v>
      </c>
      <c r="F609">
        <v>58</v>
      </c>
      <c r="G609">
        <v>20</v>
      </c>
      <c r="H609">
        <v>2</v>
      </c>
      <c r="I609">
        <v>56.7</v>
      </c>
      <c r="J609">
        <v>54.5</v>
      </c>
      <c r="L609">
        <v>47</v>
      </c>
      <c r="N609">
        <v>47</v>
      </c>
      <c r="P609">
        <v>62.9</v>
      </c>
      <c r="R609">
        <v>48.5</v>
      </c>
      <c r="T609">
        <v>52.8</v>
      </c>
      <c r="V609">
        <v>55.7</v>
      </c>
      <c r="AG609" s="1">
        <v>36708</v>
      </c>
      <c r="AH609">
        <v>1430.829956</v>
      </c>
      <c r="AI609" s="4">
        <f t="shared" si="146"/>
        <v>-1.6341276221772696E-2</v>
      </c>
      <c r="AJ609" s="4">
        <f t="shared" si="148"/>
        <v>7.6848385836446542E-2</v>
      </c>
      <c r="AK609">
        <v>51.4</v>
      </c>
      <c r="AL609">
        <f t="shared" si="149"/>
        <v>55.8</v>
      </c>
      <c r="AZ609" s="3">
        <v>36678</v>
      </c>
      <c r="BA609" s="2">
        <v>53.2</v>
      </c>
      <c r="BB609" s="2" t="str">
        <f t="shared" si="136"/>
        <v>-</v>
      </c>
      <c r="BC609" s="2">
        <v>51.5</v>
      </c>
      <c r="BD609" s="8" t="str">
        <f t="shared" si="137"/>
        <v>-</v>
      </c>
      <c r="BE609" s="2">
        <v>56.4</v>
      </c>
      <c r="BF609" s="8" t="str">
        <f t="shared" si="138"/>
        <v>-</v>
      </c>
      <c r="BG609" s="2">
        <v>53</v>
      </c>
      <c r="BH609" s="8" t="str">
        <f t="shared" si="139"/>
        <v>-</v>
      </c>
      <c r="BI609" s="2">
        <v>55.4</v>
      </c>
      <c r="BJ609" s="8" t="str">
        <f t="shared" si="140"/>
        <v>+</v>
      </c>
      <c r="BK609" s="2">
        <v>46.9</v>
      </c>
      <c r="BL609" s="8" t="str">
        <f t="shared" si="141"/>
        <v>+</v>
      </c>
      <c r="BM609" s="2">
        <v>50.5</v>
      </c>
      <c r="BN609" s="8" t="str">
        <f t="shared" si="142"/>
        <v>+</v>
      </c>
      <c r="BO609" s="2">
        <v>65.7</v>
      </c>
      <c r="BP609" s="8" t="str">
        <f t="shared" si="147"/>
        <v>-</v>
      </c>
      <c r="BQ609" s="2">
        <v>49</v>
      </c>
      <c r="BR609" s="8" t="str">
        <f t="shared" si="143"/>
        <v>-</v>
      </c>
      <c r="BS609" s="2">
        <v>56.4</v>
      </c>
      <c r="BT609" s="8" t="str">
        <f t="shared" si="144"/>
        <v>+</v>
      </c>
      <c r="BU609" s="2">
        <v>54.2</v>
      </c>
      <c r="BV609" s="8" t="str">
        <f t="shared" si="145"/>
        <v>+</v>
      </c>
    </row>
    <row r="610" spans="1:74" x14ac:dyDescent="0.25">
      <c r="A610" s="1"/>
      <c r="B610" s="1">
        <v>25143</v>
      </c>
      <c r="C610">
        <v>58.1</v>
      </c>
      <c r="D610" s="1">
        <v>25143</v>
      </c>
      <c r="E610">
        <v>38</v>
      </c>
      <c r="F610">
        <v>50</v>
      </c>
      <c r="G610">
        <v>12</v>
      </c>
      <c r="H610">
        <v>26</v>
      </c>
      <c r="I610">
        <v>61.3</v>
      </c>
      <c r="J610">
        <v>53.9</v>
      </c>
      <c r="L610">
        <v>48.5</v>
      </c>
      <c r="N610">
        <v>49.5</v>
      </c>
      <c r="P610">
        <v>63.4</v>
      </c>
      <c r="R610">
        <v>45</v>
      </c>
      <c r="T610">
        <v>51.7</v>
      </c>
      <c r="V610">
        <v>50.8</v>
      </c>
      <c r="AG610" s="1">
        <v>36739</v>
      </c>
      <c r="AH610">
        <v>1517.6800539999999</v>
      </c>
      <c r="AI610" s="4">
        <f t="shared" si="146"/>
        <v>6.0699105184236081E-2</v>
      </c>
      <c r="AJ610" s="4">
        <f t="shared" si="148"/>
        <v>0.14940057627583883</v>
      </c>
      <c r="AK610">
        <v>52.5</v>
      </c>
      <c r="AL610">
        <f t="shared" si="149"/>
        <v>53.6</v>
      </c>
      <c r="AZ610" s="3">
        <v>36708</v>
      </c>
      <c r="BA610" s="2">
        <v>51.4</v>
      </c>
      <c r="BB610" s="2" t="str">
        <f t="shared" si="136"/>
        <v>-</v>
      </c>
      <c r="BC610" s="2">
        <v>50</v>
      </c>
      <c r="BD610" s="8" t="str">
        <f t="shared" si="137"/>
        <v>-</v>
      </c>
      <c r="BE610" s="2">
        <v>53.4</v>
      </c>
      <c r="BF610" s="8" t="str">
        <f t="shared" si="138"/>
        <v>-</v>
      </c>
      <c r="BG610" s="2">
        <v>50.7</v>
      </c>
      <c r="BH610" s="8" t="str">
        <f t="shared" si="139"/>
        <v>-</v>
      </c>
      <c r="BI610" s="2">
        <v>54.5</v>
      </c>
      <c r="BJ610" s="8" t="str">
        <f t="shared" si="140"/>
        <v>-</v>
      </c>
      <c r="BK610" s="2">
        <v>47</v>
      </c>
      <c r="BL610" s="8" t="str">
        <f t="shared" si="141"/>
        <v>+</v>
      </c>
      <c r="BM610" s="2">
        <v>47</v>
      </c>
      <c r="BN610" s="8" t="str">
        <f t="shared" si="142"/>
        <v>-</v>
      </c>
      <c r="BO610" s="2">
        <v>62.9</v>
      </c>
      <c r="BP610" s="8" t="str">
        <f t="shared" si="147"/>
        <v>-</v>
      </c>
      <c r="BQ610" s="2">
        <v>48.5</v>
      </c>
      <c r="BR610" s="8" t="str">
        <f t="shared" si="143"/>
        <v>-</v>
      </c>
      <c r="BS610" s="2">
        <v>52.8</v>
      </c>
      <c r="BT610" s="8" t="str">
        <f t="shared" si="144"/>
        <v>-</v>
      </c>
      <c r="BU610" s="2">
        <v>55.7</v>
      </c>
      <c r="BV610" s="8" t="str">
        <f t="shared" si="145"/>
        <v>+</v>
      </c>
    </row>
    <row r="611" spans="1:74" x14ac:dyDescent="0.25">
      <c r="A611" s="1"/>
      <c r="B611" s="1">
        <v>25112</v>
      </c>
      <c r="C611">
        <v>55.8</v>
      </c>
      <c r="D611" s="1">
        <v>25112</v>
      </c>
      <c r="E611">
        <v>34</v>
      </c>
      <c r="F611">
        <v>52</v>
      </c>
      <c r="G611">
        <v>14</v>
      </c>
      <c r="H611">
        <v>20</v>
      </c>
      <c r="I611">
        <v>58.5</v>
      </c>
      <c r="J611">
        <v>53.5</v>
      </c>
      <c r="L611">
        <v>47.1</v>
      </c>
      <c r="N611">
        <v>50.5</v>
      </c>
      <c r="P611">
        <v>58.1</v>
      </c>
      <c r="R611">
        <v>49</v>
      </c>
      <c r="T611">
        <v>50.8</v>
      </c>
      <c r="V611">
        <v>52.2</v>
      </c>
      <c r="AG611" s="1">
        <v>36770</v>
      </c>
      <c r="AH611">
        <v>1436.51001</v>
      </c>
      <c r="AI611" s="4">
        <f t="shared" si="146"/>
        <v>-5.3482974745611284E-2</v>
      </c>
      <c r="AJ611" s="4">
        <f t="shared" si="148"/>
        <v>0.1199024359958174</v>
      </c>
      <c r="AK611">
        <v>49.9</v>
      </c>
      <c r="AL611">
        <f t="shared" si="149"/>
        <v>54.8</v>
      </c>
      <c r="AZ611" s="3">
        <v>36739</v>
      </c>
      <c r="BA611" s="2">
        <v>52.5</v>
      </c>
      <c r="BB611" s="2" t="str">
        <f t="shared" si="136"/>
        <v>+</v>
      </c>
      <c r="BC611" s="2">
        <v>52</v>
      </c>
      <c r="BD611" s="8" t="str">
        <f t="shared" si="137"/>
        <v>+</v>
      </c>
      <c r="BE611" s="2">
        <v>53.7</v>
      </c>
      <c r="BF611" s="8" t="str">
        <f t="shared" si="138"/>
        <v>+</v>
      </c>
      <c r="BG611" s="2">
        <v>52.5</v>
      </c>
      <c r="BH611" s="8" t="str">
        <f t="shared" si="139"/>
        <v>+</v>
      </c>
      <c r="BI611" s="2">
        <v>53.9</v>
      </c>
      <c r="BJ611" s="8" t="str">
        <f t="shared" si="140"/>
        <v>-</v>
      </c>
      <c r="BK611" s="2">
        <v>48.5</v>
      </c>
      <c r="BL611" s="8" t="str">
        <f t="shared" si="141"/>
        <v>+</v>
      </c>
      <c r="BM611" s="2">
        <v>49.5</v>
      </c>
      <c r="BN611" s="8" t="str">
        <f t="shared" si="142"/>
        <v>+</v>
      </c>
      <c r="BO611" s="2">
        <v>63.4</v>
      </c>
      <c r="BP611" s="8" t="str">
        <f t="shared" si="147"/>
        <v>+</v>
      </c>
      <c r="BQ611" s="2">
        <v>45</v>
      </c>
      <c r="BR611" s="8" t="str">
        <f t="shared" si="143"/>
        <v>-</v>
      </c>
      <c r="BS611" s="2">
        <v>51.7</v>
      </c>
      <c r="BT611" s="8" t="str">
        <f t="shared" si="144"/>
        <v>-</v>
      </c>
      <c r="BU611" s="2">
        <v>50.8</v>
      </c>
      <c r="BV611" s="8" t="str">
        <f t="shared" si="145"/>
        <v>-</v>
      </c>
    </row>
    <row r="612" spans="1:74" x14ac:dyDescent="0.25">
      <c r="A612" s="1"/>
      <c r="B612" s="1">
        <v>25082</v>
      </c>
      <c r="C612">
        <v>51.8</v>
      </c>
      <c r="D612" s="1">
        <v>25082</v>
      </c>
      <c r="E612">
        <v>30</v>
      </c>
      <c r="F612">
        <v>48</v>
      </c>
      <c r="G612">
        <v>22</v>
      </c>
      <c r="H612">
        <v>8</v>
      </c>
      <c r="I612">
        <v>55.4</v>
      </c>
      <c r="J612">
        <v>49.6</v>
      </c>
      <c r="L612">
        <v>45.9</v>
      </c>
      <c r="N612">
        <v>48.5</v>
      </c>
      <c r="P612">
        <v>58.4</v>
      </c>
      <c r="R612">
        <v>47</v>
      </c>
      <c r="T612">
        <v>50.7</v>
      </c>
      <c r="V612">
        <v>48.9</v>
      </c>
      <c r="AG612" s="1">
        <v>36800</v>
      </c>
      <c r="AH612">
        <v>1429.400024</v>
      </c>
      <c r="AI612" s="4">
        <f t="shared" si="146"/>
        <v>-4.9494858723608441E-3</v>
      </c>
      <c r="AJ612" s="4">
        <f t="shared" si="148"/>
        <v>4.8769905546451546E-2</v>
      </c>
      <c r="AK612">
        <v>49.7</v>
      </c>
      <c r="AL612">
        <f t="shared" si="149"/>
        <v>57</v>
      </c>
      <c r="AZ612" s="3">
        <v>36770</v>
      </c>
      <c r="BA612" s="2">
        <v>49.9</v>
      </c>
      <c r="BB612" s="2" t="str">
        <f t="shared" si="136"/>
        <v>-</v>
      </c>
      <c r="BC612" s="2">
        <v>50</v>
      </c>
      <c r="BD612" s="8" t="str">
        <f t="shared" si="137"/>
        <v>-</v>
      </c>
      <c r="BE612" s="2">
        <v>49.7</v>
      </c>
      <c r="BF612" s="8" t="str">
        <f t="shared" si="138"/>
        <v>-</v>
      </c>
      <c r="BG612" s="2">
        <v>48.8</v>
      </c>
      <c r="BH612" s="8" t="str">
        <f t="shared" si="139"/>
        <v>-</v>
      </c>
      <c r="BI612" s="2">
        <v>53.5</v>
      </c>
      <c r="BJ612" s="8" t="str">
        <f t="shared" si="140"/>
        <v>-</v>
      </c>
      <c r="BK612" s="2">
        <v>47.1</v>
      </c>
      <c r="BL612" s="8" t="str">
        <f t="shared" si="141"/>
        <v>-</v>
      </c>
      <c r="BM612" s="2">
        <v>50.5</v>
      </c>
      <c r="BN612" s="8" t="str">
        <f t="shared" si="142"/>
        <v>+</v>
      </c>
      <c r="BO612" s="2">
        <v>58.1</v>
      </c>
      <c r="BP612" s="8" t="str">
        <f t="shared" si="147"/>
        <v>-</v>
      </c>
      <c r="BQ612" s="2">
        <v>49</v>
      </c>
      <c r="BR612" s="8" t="str">
        <f t="shared" si="143"/>
        <v>+</v>
      </c>
      <c r="BS612" s="2">
        <v>50.8</v>
      </c>
      <c r="BT612" s="8" t="str">
        <f t="shared" si="144"/>
        <v>-</v>
      </c>
      <c r="BU612" s="2">
        <v>52.2</v>
      </c>
      <c r="BV612" s="8" t="str">
        <f t="shared" si="145"/>
        <v>+</v>
      </c>
    </row>
    <row r="613" spans="1:74" x14ac:dyDescent="0.25">
      <c r="A613" s="1"/>
      <c r="B613" s="1">
        <v>25051</v>
      </c>
      <c r="C613">
        <v>52.7</v>
      </c>
      <c r="D613" s="1">
        <v>25051</v>
      </c>
      <c r="E613">
        <v>24</v>
      </c>
      <c r="F613">
        <v>61</v>
      </c>
      <c r="G613">
        <v>15</v>
      </c>
      <c r="H613">
        <v>9</v>
      </c>
      <c r="I613">
        <v>53.8</v>
      </c>
      <c r="J613">
        <v>51.1</v>
      </c>
      <c r="L613">
        <v>45.9</v>
      </c>
      <c r="N613">
        <v>50.5</v>
      </c>
      <c r="P613">
        <v>57.7</v>
      </c>
      <c r="R613">
        <v>41</v>
      </c>
      <c r="T613">
        <v>48.7</v>
      </c>
      <c r="V613">
        <v>52.4</v>
      </c>
      <c r="AG613" s="1">
        <v>36831</v>
      </c>
      <c r="AH613">
        <v>1314.9499510000001</v>
      </c>
      <c r="AI613" s="4">
        <f t="shared" si="146"/>
        <v>-8.0068609961069917E-2</v>
      </c>
      <c r="AJ613" s="4">
        <f t="shared" si="148"/>
        <v>-5.325044904960341E-2</v>
      </c>
      <c r="AK613">
        <v>48.7</v>
      </c>
      <c r="AL613">
        <f t="shared" si="149"/>
        <v>57.2</v>
      </c>
      <c r="AZ613" s="3">
        <v>36800</v>
      </c>
      <c r="BA613" s="2">
        <v>49.7</v>
      </c>
      <c r="BB613" s="2" t="str">
        <f t="shared" si="136"/>
        <v>-</v>
      </c>
      <c r="BC613" s="2">
        <v>48.9</v>
      </c>
      <c r="BD613" s="8" t="str">
        <f t="shared" si="137"/>
        <v>-</v>
      </c>
      <c r="BE613" s="2">
        <v>51.5</v>
      </c>
      <c r="BF613" s="8" t="str">
        <f t="shared" si="138"/>
        <v>+</v>
      </c>
      <c r="BG613" s="2">
        <v>50.6</v>
      </c>
      <c r="BH613" s="8" t="str">
        <f t="shared" si="139"/>
        <v>+</v>
      </c>
      <c r="BI613" s="2">
        <v>49.6</v>
      </c>
      <c r="BJ613" s="8" t="str">
        <f t="shared" si="140"/>
        <v>-</v>
      </c>
      <c r="BK613" s="2">
        <v>45.9</v>
      </c>
      <c r="BL613" s="8" t="str">
        <f t="shared" si="141"/>
        <v>-</v>
      </c>
      <c r="BM613" s="2">
        <v>48.5</v>
      </c>
      <c r="BN613" s="8" t="str">
        <f t="shared" si="142"/>
        <v>-</v>
      </c>
      <c r="BO613" s="2">
        <v>58.4</v>
      </c>
      <c r="BP613" s="8" t="str">
        <f t="shared" si="147"/>
        <v>+</v>
      </c>
      <c r="BQ613" s="2">
        <v>47</v>
      </c>
      <c r="BR613" s="8" t="str">
        <f t="shared" si="143"/>
        <v>-</v>
      </c>
      <c r="BS613" s="2">
        <v>50.7</v>
      </c>
      <c r="BT613" s="8" t="str">
        <f t="shared" si="144"/>
        <v>-</v>
      </c>
      <c r="BU613" s="2">
        <v>48.9</v>
      </c>
      <c r="BV613" s="8" t="str">
        <f t="shared" si="145"/>
        <v>-</v>
      </c>
    </row>
    <row r="614" spans="1:74" x14ac:dyDescent="0.25">
      <c r="A614" s="1"/>
      <c r="B614" s="1">
        <v>25020</v>
      </c>
      <c r="C614">
        <v>54.1</v>
      </c>
      <c r="D614" s="1">
        <v>25020</v>
      </c>
      <c r="E614">
        <v>26</v>
      </c>
      <c r="F614">
        <v>50</v>
      </c>
      <c r="G614">
        <v>24</v>
      </c>
      <c r="H614">
        <v>2</v>
      </c>
      <c r="I614">
        <v>54.5</v>
      </c>
      <c r="J614">
        <v>50.3</v>
      </c>
      <c r="L614">
        <v>42.8</v>
      </c>
      <c r="N614">
        <v>51.5</v>
      </c>
      <c r="P614">
        <v>58.1</v>
      </c>
      <c r="R614">
        <v>42</v>
      </c>
      <c r="T614">
        <v>48.6</v>
      </c>
      <c r="V614">
        <v>53.2</v>
      </c>
      <c r="AG614" s="1">
        <v>36861</v>
      </c>
      <c r="AH614">
        <v>1320.280029</v>
      </c>
      <c r="AI614" s="4">
        <f t="shared" si="146"/>
        <v>4.0534455291979079E-3</v>
      </c>
      <c r="AJ614" s="4">
        <f t="shared" si="148"/>
        <v>-0.10139184686064318</v>
      </c>
      <c r="AK614">
        <v>48.5</v>
      </c>
      <c r="AL614">
        <f t="shared" si="149"/>
        <v>58.1</v>
      </c>
      <c r="AZ614" s="3">
        <v>36831</v>
      </c>
      <c r="BA614" s="2">
        <v>48.7</v>
      </c>
      <c r="BB614" s="2" t="str">
        <f t="shared" si="136"/>
        <v>-</v>
      </c>
      <c r="BC614" s="2">
        <v>48.4</v>
      </c>
      <c r="BD614" s="8" t="str">
        <f t="shared" si="137"/>
        <v>-</v>
      </c>
      <c r="BE614" s="2">
        <v>49.3</v>
      </c>
      <c r="BF614" s="8" t="str">
        <f t="shared" si="138"/>
        <v>-</v>
      </c>
      <c r="BG614" s="2">
        <v>48.2</v>
      </c>
      <c r="BH614" s="8" t="str">
        <f t="shared" si="139"/>
        <v>-</v>
      </c>
      <c r="BI614" s="2">
        <v>51.1</v>
      </c>
      <c r="BJ614" s="8" t="str">
        <f t="shared" si="140"/>
        <v>+</v>
      </c>
      <c r="BK614" s="2">
        <v>45.9</v>
      </c>
      <c r="BL614" s="8" t="str">
        <f t="shared" si="141"/>
        <v>+</v>
      </c>
      <c r="BM614" s="2">
        <v>50.5</v>
      </c>
      <c r="BN614" s="8" t="str">
        <f t="shared" si="142"/>
        <v>+</v>
      </c>
      <c r="BO614" s="2">
        <v>57.7</v>
      </c>
      <c r="BP614" s="8" t="str">
        <f t="shared" si="147"/>
        <v>-</v>
      </c>
      <c r="BQ614" s="2">
        <v>41</v>
      </c>
      <c r="BR614" s="8" t="str">
        <f t="shared" si="143"/>
        <v>-</v>
      </c>
      <c r="BS614" s="2">
        <v>48.7</v>
      </c>
      <c r="BT614" s="8" t="str">
        <f t="shared" si="144"/>
        <v>-</v>
      </c>
      <c r="BU614" s="2">
        <v>52.4</v>
      </c>
      <c r="BV614" s="8" t="str">
        <f t="shared" si="145"/>
        <v>+</v>
      </c>
    </row>
    <row r="615" spans="1:74" x14ac:dyDescent="0.25">
      <c r="A615" s="1"/>
      <c r="B615" s="1">
        <v>24990</v>
      </c>
      <c r="C615">
        <v>53.5</v>
      </c>
      <c r="D615" s="1">
        <v>24990</v>
      </c>
      <c r="E615">
        <v>28</v>
      </c>
      <c r="F615">
        <v>49</v>
      </c>
      <c r="G615">
        <v>23</v>
      </c>
      <c r="H615">
        <v>5</v>
      </c>
      <c r="I615">
        <v>54.3</v>
      </c>
      <c r="J615">
        <v>52.8</v>
      </c>
      <c r="L615">
        <v>40.4</v>
      </c>
      <c r="N615">
        <v>51</v>
      </c>
      <c r="P615">
        <v>59.8</v>
      </c>
      <c r="R615">
        <v>36</v>
      </c>
      <c r="T615">
        <v>49.5</v>
      </c>
      <c r="V615">
        <v>51.2</v>
      </c>
      <c r="AG615" s="1">
        <v>36892</v>
      </c>
      <c r="AH615">
        <v>1366.01001</v>
      </c>
      <c r="AI615" s="4">
        <f t="shared" si="146"/>
        <v>3.4636577086329577E-2</v>
      </c>
      <c r="AJ615" s="4">
        <f t="shared" si="148"/>
        <v>-2.0402128275951305E-2</v>
      </c>
      <c r="AK615">
        <v>43.9</v>
      </c>
      <c r="AL615">
        <f t="shared" si="149"/>
        <v>57.8</v>
      </c>
      <c r="AZ615" s="3">
        <v>36861</v>
      </c>
      <c r="BA615" s="2">
        <v>48.5</v>
      </c>
      <c r="BB615" s="2" t="str">
        <f t="shared" ref="BB615:BB678" si="150">IF(OR(BA615&gt;BA614,BA615=BA614),"+","-")</f>
        <v>-</v>
      </c>
      <c r="BC615" s="2">
        <v>49.1</v>
      </c>
      <c r="BD615" s="8" t="str">
        <f t="shared" si="137"/>
        <v>+</v>
      </c>
      <c r="BE615" s="2">
        <v>50.1</v>
      </c>
      <c r="BF615" s="8" t="str">
        <f t="shared" si="138"/>
        <v>+</v>
      </c>
      <c r="BG615" s="2">
        <v>47.1</v>
      </c>
      <c r="BH615" s="8" t="str">
        <f t="shared" si="139"/>
        <v>-</v>
      </c>
      <c r="BI615" s="2">
        <v>50.3</v>
      </c>
      <c r="BJ615" s="8" t="str">
        <f t="shared" si="140"/>
        <v>-</v>
      </c>
      <c r="BK615" s="2">
        <v>42.8</v>
      </c>
      <c r="BL615" s="8" t="str">
        <f t="shared" si="141"/>
        <v>-</v>
      </c>
      <c r="BM615" s="2">
        <v>51.5</v>
      </c>
      <c r="BN615" s="8" t="str">
        <f t="shared" si="142"/>
        <v>+</v>
      </c>
      <c r="BO615" s="2">
        <v>58.1</v>
      </c>
      <c r="BP615" s="8" t="str">
        <f t="shared" si="147"/>
        <v>+</v>
      </c>
      <c r="BQ615" s="2">
        <v>42</v>
      </c>
      <c r="BR615" s="8" t="str">
        <f t="shared" si="143"/>
        <v>+</v>
      </c>
      <c r="BS615" s="2">
        <v>48.6</v>
      </c>
      <c r="BT615" s="8" t="str">
        <f t="shared" si="144"/>
        <v>-</v>
      </c>
      <c r="BU615" s="2">
        <v>53.2</v>
      </c>
      <c r="BV615" s="8" t="str">
        <f t="shared" si="145"/>
        <v>+</v>
      </c>
    </row>
    <row r="616" spans="1:74" x14ac:dyDescent="0.25">
      <c r="A616" s="1"/>
      <c r="B616" s="1">
        <v>24959</v>
      </c>
      <c r="C616">
        <v>55.3</v>
      </c>
      <c r="D616" s="1">
        <v>24959</v>
      </c>
      <c r="E616">
        <v>36</v>
      </c>
      <c r="F616">
        <v>48</v>
      </c>
      <c r="G616">
        <v>16</v>
      </c>
      <c r="H616">
        <v>20</v>
      </c>
      <c r="I616">
        <v>56.2</v>
      </c>
      <c r="J616">
        <v>49.8</v>
      </c>
      <c r="L616">
        <v>41.8</v>
      </c>
      <c r="N616">
        <v>56</v>
      </c>
      <c r="P616">
        <v>64.599999999999994</v>
      </c>
      <c r="R616">
        <v>32.5</v>
      </c>
      <c r="T616">
        <v>46.7</v>
      </c>
      <c r="V616">
        <v>49.1</v>
      </c>
      <c r="AG616" s="1">
        <v>36923</v>
      </c>
      <c r="AH616">
        <v>1239.9399410000001</v>
      </c>
      <c r="AI616" s="4">
        <f t="shared" si="146"/>
        <v>-9.2290735849000022E-2</v>
      </c>
      <c r="AJ616" s="4">
        <f t="shared" si="148"/>
        <v>-9.2563120363594348E-2</v>
      </c>
      <c r="AK616">
        <v>42.3</v>
      </c>
      <c r="AL616">
        <f t="shared" si="149"/>
        <v>56.7</v>
      </c>
      <c r="AZ616" s="3">
        <v>36892</v>
      </c>
      <c r="BA616" s="2">
        <v>43.9</v>
      </c>
      <c r="BB616" s="2" t="str">
        <f t="shared" si="150"/>
        <v>-</v>
      </c>
      <c r="BC616" s="2">
        <v>42.1</v>
      </c>
      <c r="BD616" s="8" t="str">
        <f t="shared" ref="BD616:BD679" si="151">IF(OR(BC616&gt;BC615,BC616=BC615),"+","-")</f>
        <v>-</v>
      </c>
      <c r="BE616" s="2">
        <v>42.9</v>
      </c>
      <c r="BF616" s="8" t="str">
        <f t="shared" ref="BF616:BF679" si="152">IF(OR(BE616&gt;BE615,BE616=BE615),"+","-")</f>
        <v>-</v>
      </c>
      <c r="BG616" s="2">
        <v>42.7</v>
      </c>
      <c r="BH616" s="8" t="str">
        <f t="shared" ref="BH616:BH679" si="153">IF(OR(BG616&gt;BG615,BG616=BG615),"+","-")</f>
        <v>-</v>
      </c>
      <c r="BI616" s="2">
        <v>52.8</v>
      </c>
      <c r="BJ616" s="8" t="str">
        <f t="shared" ref="BJ616:BJ679" si="154">IF(OR(BI616&gt;BI615,BI616=BI615),"+","-")</f>
        <v>+</v>
      </c>
      <c r="BK616" s="2">
        <v>40.4</v>
      </c>
      <c r="BL616" s="8" t="str">
        <f t="shared" ref="BL616:BL679" si="155">IF(OR(BK616&gt;BK615,BK616=BK615),"+","-")</f>
        <v>-</v>
      </c>
      <c r="BM616" s="2">
        <v>51</v>
      </c>
      <c r="BN616" s="8" t="str">
        <f t="shared" ref="BN616:BN679" si="156">IF(OR(BM616&gt;BM615,BM616=BM615),"+","-")</f>
        <v>-</v>
      </c>
      <c r="BO616" s="2">
        <v>59.8</v>
      </c>
      <c r="BP616" s="8" t="str">
        <f t="shared" si="147"/>
        <v>+</v>
      </c>
      <c r="BQ616" s="2">
        <v>36</v>
      </c>
      <c r="BR616" s="8" t="str">
        <f t="shared" ref="BR616:BR679" si="157">IF(OR(BQ616&gt;BQ615,BQ616=BQ615),"+","-")</f>
        <v>-</v>
      </c>
      <c r="BS616" s="2">
        <v>49.5</v>
      </c>
      <c r="BT616" s="8" t="str">
        <f t="shared" ref="BT616:BT679" si="158">IF(OR(BS616&gt;BS615,BS616=BS615),"+","-")</f>
        <v>+</v>
      </c>
      <c r="BU616" s="2">
        <v>51.2</v>
      </c>
      <c r="BV616" s="8" t="str">
        <f t="shared" ref="BV616:BV679" si="159">IF(OR(BU616&gt;BU615,BU616=BU615),"+","-")</f>
        <v>-</v>
      </c>
    </row>
    <row r="617" spans="1:74" x14ac:dyDescent="0.25">
      <c r="A617" s="1"/>
      <c r="B617" s="1">
        <v>24929</v>
      </c>
      <c r="C617">
        <v>58</v>
      </c>
      <c r="D617" s="1">
        <v>24929</v>
      </c>
      <c r="E617">
        <v>40</v>
      </c>
      <c r="F617">
        <v>49</v>
      </c>
      <c r="G617">
        <v>11</v>
      </c>
      <c r="H617">
        <v>29</v>
      </c>
      <c r="I617">
        <v>64.5</v>
      </c>
      <c r="J617">
        <v>50.2</v>
      </c>
      <c r="L617">
        <v>44.2</v>
      </c>
      <c r="N617">
        <v>52.5</v>
      </c>
      <c r="P617">
        <v>55.6</v>
      </c>
      <c r="R617">
        <v>37</v>
      </c>
      <c r="T617">
        <v>46.8</v>
      </c>
      <c r="V617">
        <v>47.5</v>
      </c>
      <c r="AG617" s="1">
        <v>36951</v>
      </c>
      <c r="AH617">
        <v>1160.329956</v>
      </c>
      <c r="AI617" s="4">
        <f t="shared" si="146"/>
        <v>-6.4204710540895507E-2</v>
      </c>
      <c r="AJ617" s="4">
        <f t="shared" si="148"/>
        <v>-0.22571368224012198</v>
      </c>
      <c r="AK617">
        <v>42.1</v>
      </c>
      <c r="AL617">
        <f t="shared" si="149"/>
        <v>55.8</v>
      </c>
      <c r="AZ617" s="3">
        <v>36923</v>
      </c>
      <c r="BA617" s="2">
        <v>42.3</v>
      </c>
      <c r="BB617" s="2" t="str">
        <f t="shared" si="150"/>
        <v>-</v>
      </c>
      <c r="BC617" s="2">
        <v>38.4</v>
      </c>
      <c r="BD617" s="8" t="str">
        <f t="shared" si="151"/>
        <v>-</v>
      </c>
      <c r="BE617" s="2">
        <v>39.200000000000003</v>
      </c>
      <c r="BF617" s="8" t="str">
        <f t="shared" si="152"/>
        <v>-</v>
      </c>
      <c r="BG617" s="2">
        <v>42.3</v>
      </c>
      <c r="BH617" s="8" t="str">
        <f t="shared" si="153"/>
        <v>-</v>
      </c>
      <c r="BI617" s="2">
        <v>49.8</v>
      </c>
      <c r="BJ617" s="8" t="str">
        <f t="shared" si="154"/>
        <v>-</v>
      </c>
      <c r="BK617" s="2">
        <v>41.8</v>
      </c>
      <c r="BL617" s="8" t="str">
        <f t="shared" si="155"/>
        <v>+</v>
      </c>
      <c r="BM617" s="2">
        <v>56</v>
      </c>
      <c r="BN617" s="8" t="str">
        <f t="shared" si="156"/>
        <v>+</v>
      </c>
      <c r="BO617" s="2">
        <v>64.599999999999994</v>
      </c>
      <c r="BP617" s="8" t="str">
        <f t="shared" si="147"/>
        <v>+</v>
      </c>
      <c r="BQ617" s="2">
        <v>32.5</v>
      </c>
      <c r="BR617" s="8" t="str">
        <f t="shared" si="157"/>
        <v>-</v>
      </c>
      <c r="BS617" s="2">
        <v>46.7</v>
      </c>
      <c r="BT617" s="8" t="str">
        <f t="shared" si="158"/>
        <v>-</v>
      </c>
      <c r="BU617" s="2">
        <v>49.1</v>
      </c>
      <c r="BV617" s="8" t="str">
        <f t="shared" si="159"/>
        <v>-</v>
      </c>
    </row>
    <row r="618" spans="1:74" x14ac:dyDescent="0.25">
      <c r="A618" s="1"/>
      <c r="B618" s="1">
        <v>24898</v>
      </c>
      <c r="C618">
        <v>53.8</v>
      </c>
      <c r="D618" s="1">
        <v>24898</v>
      </c>
      <c r="E618">
        <v>33</v>
      </c>
      <c r="F618">
        <v>53</v>
      </c>
      <c r="G618">
        <v>14</v>
      </c>
      <c r="H618">
        <v>19</v>
      </c>
      <c r="I618">
        <v>55.7</v>
      </c>
      <c r="J618">
        <v>47.7</v>
      </c>
      <c r="L618">
        <v>43.7</v>
      </c>
      <c r="N618">
        <v>52</v>
      </c>
      <c r="P618">
        <v>49.9</v>
      </c>
      <c r="R618">
        <v>43.5</v>
      </c>
      <c r="T618">
        <v>50.3</v>
      </c>
      <c r="V618">
        <v>48.8</v>
      </c>
      <c r="AG618" s="1">
        <v>36982</v>
      </c>
      <c r="AH618">
        <v>1249.459961</v>
      </c>
      <c r="AI618" s="4">
        <f t="shared" si="146"/>
        <v>7.6814361759009853E-2</v>
      </c>
      <c r="AJ618" s="4">
        <f t="shared" si="148"/>
        <v>-0.13974517563928068</v>
      </c>
      <c r="AK618">
        <v>43.1</v>
      </c>
      <c r="AL618">
        <f t="shared" si="149"/>
        <v>54.9</v>
      </c>
      <c r="AZ618" s="3">
        <v>36951</v>
      </c>
      <c r="BA618" s="2">
        <v>42.1</v>
      </c>
      <c r="BB618" s="2" t="str">
        <f t="shared" si="150"/>
        <v>-</v>
      </c>
      <c r="BC618" s="2">
        <v>39.9</v>
      </c>
      <c r="BD618" s="8" t="str">
        <f t="shared" si="151"/>
        <v>+</v>
      </c>
      <c r="BE618" s="2">
        <v>38.6</v>
      </c>
      <c r="BF618" s="8" t="str">
        <f t="shared" si="152"/>
        <v>-</v>
      </c>
      <c r="BG618" s="2">
        <v>37.799999999999997</v>
      </c>
      <c r="BH618" s="8" t="str">
        <f t="shared" si="153"/>
        <v>-</v>
      </c>
      <c r="BI618" s="2">
        <v>50.2</v>
      </c>
      <c r="BJ618" s="8" t="str">
        <f t="shared" si="154"/>
        <v>+</v>
      </c>
      <c r="BK618" s="2">
        <v>44.2</v>
      </c>
      <c r="BL618" s="8" t="str">
        <f t="shared" si="155"/>
        <v>+</v>
      </c>
      <c r="BM618" s="2">
        <v>52.5</v>
      </c>
      <c r="BN618" s="8" t="str">
        <f t="shared" si="156"/>
        <v>-</v>
      </c>
      <c r="BO618" s="2">
        <v>55.6</v>
      </c>
      <c r="BP618" s="8" t="str">
        <f t="shared" si="147"/>
        <v>-</v>
      </c>
      <c r="BQ618" s="2">
        <v>37</v>
      </c>
      <c r="BR618" s="8" t="str">
        <f t="shared" si="157"/>
        <v>+</v>
      </c>
      <c r="BS618" s="2">
        <v>46.8</v>
      </c>
      <c r="BT618" s="8" t="str">
        <f t="shared" si="158"/>
        <v>+</v>
      </c>
      <c r="BU618" s="2">
        <v>47.5</v>
      </c>
      <c r="BV618" s="8" t="str">
        <f t="shared" si="159"/>
        <v>-</v>
      </c>
    </row>
    <row r="619" spans="1:74" x14ac:dyDescent="0.25">
      <c r="A619" s="1"/>
      <c r="B619" s="1">
        <v>24869</v>
      </c>
      <c r="C619">
        <v>55</v>
      </c>
      <c r="D619" s="1">
        <v>24869</v>
      </c>
      <c r="E619">
        <v>31</v>
      </c>
      <c r="F619">
        <v>51</v>
      </c>
      <c r="G619">
        <v>18</v>
      </c>
      <c r="H619">
        <v>13</v>
      </c>
      <c r="I619">
        <v>56.6</v>
      </c>
      <c r="J619">
        <v>47.2</v>
      </c>
      <c r="L619">
        <v>39.700000000000003</v>
      </c>
      <c r="N619">
        <v>50</v>
      </c>
      <c r="P619">
        <v>48</v>
      </c>
      <c r="R619">
        <v>43.5</v>
      </c>
      <c r="T619">
        <v>47.5</v>
      </c>
      <c r="V619">
        <v>47.2</v>
      </c>
      <c r="AG619" s="1">
        <v>37012</v>
      </c>
      <c r="AH619">
        <v>1255.8199460000001</v>
      </c>
      <c r="AI619" s="4">
        <f t="shared" si="146"/>
        <v>5.0901871196495675E-3</v>
      </c>
      <c r="AJ619" s="4">
        <f t="shared" si="148"/>
        <v>-0.1159932653694483</v>
      </c>
      <c r="AK619">
        <v>42.7</v>
      </c>
      <c r="AL619">
        <f t="shared" si="149"/>
        <v>54.7</v>
      </c>
      <c r="AZ619" s="3">
        <v>36982</v>
      </c>
      <c r="BA619" s="2">
        <v>43.1</v>
      </c>
      <c r="BB619" s="2" t="str">
        <f t="shared" si="150"/>
        <v>+</v>
      </c>
      <c r="BC619" s="2">
        <v>41.5</v>
      </c>
      <c r="BD619" s="8" t="str">
        <f t="shared" si="151"/>
        <v>+</v>
      </c>
      <c r="BE619" s="2">
        <v>42.6</v>
      </c>
      <c r="BF619" s="8" t="str">
        <f t="shared" si="152"/>
        <v>+</v>
      </c>
      <c r="BG619" s="2">
        <v>39.9</v>
      </c>
      <c r="BH619" s="8" t="str">
        <f t="shared" si="153"/>
        <v>+</v>
      </c>
      <c r="BI619" s="2">
        <v>47.7</v>
      </c>
      <c r="BJ619" s="8" t="str">
        <f t="shared" si="154"/>
        <v>-</v>
      </c>
      <c r="BK619" s="2">
        <v>43.7</v>
      </c>
      <c r="BL619" s="8" t="str">
        <f t="shared" si="155"/>
        <v>-</v>
      </c>
      <c r="BM619" s="2">
        <v>52</v>
      </c>
      <c r="BN619" s="8" t="str">
        <f t="shared" si="156"/>
        <v>-</v>
      </c>
      <c r="BO619" s="2">
        <v>49.9</v>
      </c>
      <c r="BP619" s="8" t="str">
        <f t="shared" si="147"/>
        <v>-</v>
      </c>
      <c r="BQ619" s="2">
        <v>43.5</v>
      </c>
      <c r="BR619" s="8" t="str">
        <f t="shared" si="157"/>
        <v>+</v>
      </c>
      <c r="BS619" s="2">
        <v>50.3</v>
      </c>
      <c r="BT619" s="8" t="str">
        <f t="shared" si="158"/>
        <v>+</v>
      </c>
      <c r="BU619" s="2">
        <v>48.8</v>
      </c>
      <c r="BV619" s="8" t="str">
        <f t="shared" si="159"/>
        <v>+</v>
      </c>
    </row>
    <row r="620" spans="1:74" x14ac:dyDescent="0.25">
      <c r="A620" s="1"/>
      <c r="B620" s="1">
        <v>24838</v>
      </c>
      <c r="C620">
        <v>56.6</v>
      </c>
      <c r="D620" s="1">
        <v>24838</v>
      </c>
      <c r="E620">
        <v>39</v>
      </c>
      <c r="F620">
        <v>44</v>
      </c>
      <c r="G620">
        <v>17</v>
      </c>
      <c r="H620">
        <v>22</v>
      </c>
      <c r="I620">
        <v>60.1</v>
      </c>
      <c r="J620">
        <v>45.4</v>
      </c>
      <c r="L620">
        <v>38.200000000000003</v>
      </c>
      <c r="N620">
        <v>51</v>
      </c>
      <c r="P620">
        <v>45.1</v>
      </c>
      <c r="R620">
        <v>40</v>
      </c>
      <c r="T620">
        <v>45.3</v>
      </c>
      <c r="V620">
        <v>46.9</v>
      </c>
      <c r="AG620" s="1">
        <v>37043</v>
      </c>
      <c r="AH620">
        <v>1224.380005</v>
      </c>
      <c r="AI620" s="4">
        <f t="shared" si="146"/>
        <v>-2.5035389109833495E-2</v>
      </c>
      <c r="AJ620" s="4">
        <f t="shared" si="148"/>
        <v>-0.15827029753780222</v>
      </c>
      <c r="AK620">
        <v>41.3</v>
      </c>
      <c r="AL620">
        <f t="shared" si="149"/>
        <v>53.2</v>
      </c>
      <c r="AZ620" s="3">
        <v>37012</v>
      </c>
      <c r="BA620" s="2">
        <v>42.7</v>
      </c>
      <c r="BB620" s="2" t="str">
        <f t="shared" si="150"/>
        <v>-</v>
      </c>
      <c r="BC620" s="2">
        <v>45.5</v>
      </c>
      <c r="BD620" s="8" t="str">
        <f t="shared" si="151"/>
        <v>+</v>
      </c>
      <c r="BE620" s="2">
        <v>43.1</v>
      </c>
      <c r="BF620" s="8" t="str">
        <f t="shared" si="152"/>
        <v>+</v>
      </c>
      <c r="BG620" s="2">
        <v>38.200000000000003</v>
      </c>
      <c r="BH620" s="8" t="str">
        <f t="shared" si="153"/>
        <v>-</v>
      </c>
      <c r="BI620" s="2">
        <v>47.2</v>
      </c>
      <c r="BJ620" s="8" t="str">
        <f t="shared" si="154"/>
        <v>-</v>
      </c>
      <c r="BK620" s="2">
        <v>39.700000000000003</v>
      </c>
      <c r="BL620" s="8" t="str">
        <f t="shared" si="155"/>
        <v>-</v>
      </c>
      <c r="BM620" s="2">
        <v>50</v>
      </c>
      <c r="BN620" s="8" t="str">
        <f t="shared" si="156"/>
        <v>-</v>
      </c>
      <c r="BO620" s="2">
        <v>48</v>
      </c>
      <c r="BP620" s="8" t="str">
        <f t="shared" si="147"/>
        <v>-</v>
      </c>
      <c r="BQ620" s="2">
        <v>43.5</v>
      </c>
      <c r="BR620" s="8" t="str">
        <f t="shared" si="157"/>
        <v>+</v>
      </c>
      <c r="BS620" s="2">
        <v>47.5</v>
      </c>
      <c r="BT620" s="8" t="str">
        <f t="shared" si="158"/>
        <v>-</v>
      </c>
      <c r="BU620" s="2">
        <v>47.2</v>
      </c>
      <c r="BV620" s="8" t="str">
        <f t="shared" si="159"/>
        <v>-</v>
      </c>
    </row>
    <row r="621" spans="1:74" x14ac:dyDescent="0.25">
      <c r="A621" s="1"/>
      <c r="B621" s="1">
        <v>24807</v>
      </c>
      <c r="C621">
        <v>55.6</v>
      </c>
      <c r="D621" s="1">
        <v>24807</v>
      </c>
      <c r="E621">
        <v>31</v>
      </c>
      <c r="F621">
        <v>45</v>
      </c>
      <c r="G621">
        <v>24</v>
      </c>
      <c r="H621">
        <v>7</v>
      </c>
      <c r="I621">
        <v>59.4</v>
      </c>
      <c r="J621">
        <v>47.1</v>
      </c>
      <c r="L621">
        <v>39.9</v>
      </c>
      <c r="N621">
        <v>48</v>
      </c>
      <c r="P621">
        <v>42.8</v>
      </c>
      <c r="R621">
        <v>42</v>
      </c>
      <c r="T621">
        <v>45.2</v>
      </c>
      <c r="V621">
        <v>47</v>
      </c>
      <c r="AG621" s="1">
        <v>37073</v>
      </c>
      <c r="AH621">
        <v>1211.2299800000001</v>
      </c>
      <c r="AI621" s="4">
        <f t="shared" si="146"/>
        <v>-1.074015007293419E-2</v>
      </c>
      <c r="AJ621" s="4">
        <f t="shared" si="148"/>
        <v>-0.15347734025216339</v>
      </c>
      <c r="AK621">
        <v>43.2</v>
      </c>
      <c r="AL621">
        <f t="shared" si="149"/>
        <v>51.4</v>
      </c>
      <c r="AZ621" s="3">
        <v>37043</v>
      </c>
      <c r="BA621" s="2">
        <v>41.3</v>
      </c>
      <c r="BB621" s="2" t="str">
        <f t="shared" si="150"/>
        <v>-</v>
      </c>
      <c r="BC621" s="2">
        <v>44.9</v>
      </c>
      <c r="BD621" s="8" t="str">
        <f t="shared" si="151"/>
        <v>-</v>
      </c>
      <c r="BE621" s="2">
        <v>43.1</v>
      </c>
      <c r="BF621" s="8" t="str">
        <f t="shared" si="152"/>
        <v>+</v>
      </c>
      <c r="BG621" s="2">
        <v>35.1</v>
      </c>
      <c r="BH621" s="8" t="str">
        <f t="shared" si="153"/>
        <v>-</v>
      </c>
      <c r="BI621" s="2">
        <v>45.4</v>
      </c>
      <c r="BJ621" s="8" t="str">
        <f t="shared" si="154"/>
        <v>-</v>
      </c>
      <c r="BK621" s="2">
        <v>38.200000000000003</v>
      </c>
      <c r="BL621" s="8" t="str">
        <f t="shared" si="155"/>
        <v>-</v>
      </c>
      <c r="BM621" s="2">
        <v>51</v>
      </c>
      <c r="BN621" s="8" t="str">
        <f t="shared" si="156"/>
        <v>+</v>
      </c>
      <c r="BO621" s="2">
        <v>45.1</v>
      </c>
      <c r="BP621" s="8" t="str">
        <f t="shared" si="147"/>
        <v>-</v>
      </c>
      <c r="BQ621" s="2">
        <v>40</v>
      </c>
      <c r="BR621" s="8" t="str">
        <f t="shared" si="157"/>
        <v>-</v>
      </c>
      <c r="BS621" s="2">
        <v>45.3</v>
      </c>
      <c r="BT621" s="8" t="str">
        <f t="shared" si="158"/>
        <v>-</v>
      </c>
      <c r="BU621" s="2">
        <v>46.9</v>
      </c>
      <c r="BV621" s="8" t="str">
        <f t="shared" si="159"/>
        <v>-</v>
      </c>
    </row>
    <row r="622" spans="1:74" x14ac:dyDescent="0.25">
      <c r="A622" s="1"/>
      <c r="B622" s="1">
        <v>24777</v>
      </c>
      <c r="C622">
        <v>54.2</v>
      </c>
      <c r="D622" s="1">
        <v>24777</v>
      </c>
      <c r="E622">
        <v>37</v>
      </c>
      <c r="F622">
        <v>44</v>
      </c>
      <c r="G622">
        <v>19</v>
      </c>
      <c r="H622">
        <v>18</v>
      </c>
      <c r="I622">
        <v>57</v>
      </c>
      <c r="J622">
        <v>46.8</v>
      </c>
      <c r="L622">
        <v>37.1</v>
      </c>
      <c r="N622">
        <v>45</v>
      </c>
      <c r="P622">
        <v>39.9</v>
      </c>
      <c r="R622">
        <v>42.5</v>
      </c>
      <c r="T622">
        <v>48.4</v>
      </c>
      <c r="V622">
        <v>47.2</v>
      </c>
      <c r="AG622" s="1">
        <v>37104</v>
      </c>
      <c r="AH622">
        <v>1133.579956</v>
      </c>
      <c r="AI622" s="4">
        <f t="shared" si="146"/>
        <v>-6.4108406563714707E-2</v>
      </c>
      <c r="AJ622" s="4">
        <f t="shared" si="148"/>
        <v>-0.25308370956557352</v>
      </c>
      <c r="AK622">
        <v>43.5</v>
      </c>
      <c r="AL622">
        <f t="shared" si="149"/>
        <v>52.5</v>
      </c>
      <c r="AZ622" s="3">
        <v>37073</v>
      </c>
      <c r="BA622" s="2">
        <v>43.2</v>
      </c>
      <c r="BB622" s="2" t="str">
        <f t="shared" si="150"/>
        <v>+</v>
      </c>
      <c r="BC622" s="2">
        <v>47.8</v>
      </c>
      <c r="BD622" s="8" t="str">
        <f t="shared" si="151"/>
        <v>+</v>
      </c>
      <c r="BE622" s="2">
        <v>45.3</v>
      </c>
      <c r="BF622" s="8" t="str">
        <f t="shared" si="152"/>
        <v>+</v>
      </c>
      <c r="BG622" s="2">
        <v>35.700000000000003</v>
      </c>
      <c r="BH622" s="8" t="str">
        <f t="shared" si="153"/>
        <v>+</v>
      </c>
      <c r="BI622" s="2">
        <v>47.1</v>
      </c>
      <c r="BJ622" s="8" t="str">
        <f t="shared" si="154"/>
        <v>+</v>
      </c>
      <c r="BK622" s="2">
        <v>39.9</v>
      </c>
      <c r="BL622" s="8" t="str">
        <f t="shared" si="155"/>
        <v>+</v>
      </c>
      <c r="BM622" s="2">
        <v>48</v>
      </c>
      <c r="BN622" s="8" t="str">
        <f t="shared" si="156"/>
        <v>-</v>
      </c>
      <c r="BO622" s="2">
        <v>42.8</v>
      </c>
      <c r="BP622" s="8" t="str">
        <f t="shared" si="147"/>
        <v>-</v>
      </c>
      <c r="BQ622" s="2">
        <v>42</v>
      </c>
      <c r="BR622" s="8" t="str">
        <f t="shared" si="157"/>
        <v>+</v>
      </c>
      <c r="BS622" s="2">
        <v>45.2</v>
      </c>
      <c r="BT622" s="8" t="str">
        <f t="shared" si="158"/>
        <v>-</v>
      </c>
      <c r="BU622" s="2">
        <v>47</v>
      </c>
      <c r="BV622" s="8" t="str">
        <f t="shared" si="159"/>
        <v>+</v>
      </c>
    </row>
    <row r="623" spans="1:74" x14ac:dyDescent="0.25">
      <c r="A623" s="1"/>
      <c r="B623" s="1">
        <v>24746</v>
      </c>
      <c r="C623">
        <v>54.1</v>
      </c>
      <c r="D623" s="1">
        <v>24746</v>
      </c>
      <c r="E623">
        <v>32</v>
      </c>
      <c r="F623">
        <v>51</v>
      </c>
      <c r="G623">
        <v>17</v>
      </c>
      <c r="H623">
        <v>15</v>
      </c>
      <c r="I623">
        <v>55.8</v>
      </c>
      <c r="J623">
        <v>46.7</v>
      </c>
      <c r="L623">
        <v>37.6</v>
      </c>
      <c r="N623">
        <v>48.5</v>
      </c>
      <c r="P623">
        <v>35</v>
      </c>
      <c r="R623">
        <v>44.5</v>
      </c>
      <c r="T623">
        <v>52</v>
      </c>
      <c r="V623">
        <v>50</v>
      </c>
      <c r="AG623" s="1">
        <v>37135</v>
      </c>
      <c r="AH623">
        <v>1040.9399410000001</v>
      </c>
      <c r="AI623" s="4">
        <f t="shared" si="146"/>
        <v>-8.172340601971613E-2</v>
      </c>
      <c r="AJ623" s="4">
        <f t="shared" si="148"/>
        <v>-0.27536882182951156</v>
      </c>
      <c r="AK623">
        <v>46.3</v>
      </c>
      <c r="AL623">
        <f t="shared" si="149"/>
        <v>49.9</v>
      </c>
      <c r="AZ623" s="3">
        <v>37104</v>
      </c>
      <c r="BA623" s="2">
        <v>43.5</v>
      </c>
      <c r="BB623" s="2" t="str">
        <f t="shared" si="150"/>
        <v>+</v>
      </c>
      <c r="BC623" s="2">
        <v>49.2</v>
      </c>
      <c r="BD623" s="8" t="str">
        <f t="shared" si="151"/>
        <v>+</v>
      </c>
      <c r="BE623" s="2">
        <v>47</v>
      </c>
      <c r="BF623" s="8" t="str">
        <f t="shared" si="152"/>
        <v>+</v>
      </c>
      <c r="BG623" s="2">
        <v>37.200000000000003</v>
      </c>
      <c r="BH623" s="8" t="str">
        <f t="shared" si="153"/>
        <v>+</v>
      </c>
      <c r="BI623" s="2">
        <v>46.8</v>
      </c>
      <c r="BJ623" s="8" t="str">
        <f t="shared" si="154"/>
        <v>-</v>
      </c>
      <c r="BK623" s="2">
        <v>37.1</v>
      </c>
      <c r="BL623" s="8" t="str">
        <f t="shared" si="155"/>
        <v>-</v>
      </c>
      <c r="BM623" s="2">
        <v>45</v>
      </c>
      <c r="BN623" s="8" t="str">
        <f t="shared" si="156"/>
        <v>-</v>
      </c>
      <c r="BO623" s="2">
        <v>39.9</v>
      </c>
      <c r="BP623" s="8" t="str">
        <f t="shared" si="147"/>
        <v>-</v>
      </c>
      <c r="BQ623" s="2">
        <v>42.5</v>
      </c>
      <c r="BR623" s="8" t="str">
        <f t="shared" si="157"/>
        <v>+</v>
      </c>
      <c r="BS623" s="2">
        <v>48.4</v>
      </c>
      <c r="BT623" s="8" t="str">
        <f t="shared" si="158"/>
        <v>+</v>
      </c>
      <c r="BU623" s="2">
        <v>47.2</v>
      </c>
      <c r="BV623" s="8" t="str">
        <f t="shared" si="159"/>
        <v>+</v>
      </c>
    </row>
    <row r="624" spans="1:74" x14ac:dyDescent="0.25">
      <c r="A624" s="1"/>
      <c r="B624" s="1">
        <v>24716</v>
      </c>
      <c r="C624">
        <v>54.9</v>
      </c>
      <c r="D624" s="1">
        <v>24716</v>
      </c>
      <c r="E624">
        <v>42</v>
      </c>
      <c r="F624">
        <v>37</v>
      </c>
      <c r="G624">
        <v>21</v>
      </c>
      <c r="H624">
        <v>21</v>
      </c>
      <c r="I624">
        <v>62</v>
      </c>
      <c r="J624">
        <v>47.5</v>
      </c>
      <c r="L624">
        <v>38.9</v>
      </c>
      <c r="N624">
        <v>48.5</v>
      </c>
      <c r="P624">
        <v>36.6</v>
      </c>
      <c r="R624">
        <v>43</v>
      </c>
      <c r="T624">
        <v>46.9</v>
      </c>
      <c r="V624">
        <v>49.7</v>
      </c>
      <c r="AG624" s="1">
        <v>37165</v>
      </c>
      <c r="AH624">
        <v>1059.780029</v>
      </c>
      <c r="AI624" s="4">
        <f t="shared" si="146"/>
        <v>1.8099111445277823E-2</v>
      </c>
      <c r="AJ624" s="4">
        <f t="shared" si="148"/>
        <v>-0.25858401342800036</v>
      </c>
      <c r="AK624">
        <v>46.2</v>
      </c>
      <c r="AL624">
        <f t="shared" si="149"/>
        <v>49.7</v>
      </c>
      <c r="AZ624" s="3">
        <v>37135</v>
      </c>
      <c r="BA624" s="2">
        <v>46.3</v>
      </c>
      <c r="BB624" s="2" t="str">
        <f t="shared" si="150"/>
        <v>+</v>
      </c>
      <c r="BC624" s="2">
        <v>54.3</v>
      </c>
      <c r="BD624" s="8" t="str">
        <f t="shared" si="151"/>
        <v>+</v>
      </c>
      <c r="BE624" s="2">
        <v>51.8</v>
      </c>
      <c r="BF624" s="8" t="str">
        <f t="shared" si="152"/>
        <v>+</v>
      </c>
      <c r="BG624" s="2">
        <v>41.3</v>
      </c>
      <c r="BH624" s="8" t="str">
        <f t="shared" si="153"/>
        <v>+</v>
      </c>
      <c r="BI624" s="2">
        <v>46.7</v>
      </c>
      <c r="BJ624" s="8" t="str">
        <f t="shared" si="154"/>
        <v>-</v>
      </c>
      <c r="BK624" s="2">
        <v>37.6</v>
      </c>
      <c r="BL624" s="8" t="str">
        <f t="shared" si="155"/>
        <v>+</v>
      </c>
      <c r="BM624" s="2">
        <v>48.5</v>
      </c>
      <c r="BN624" s="8" t="str">
        <f t="shared" si="156"/>
        <v>+</v>
      </c>
      <c r="BO624" s="2">
        <v>35</v>
      </c>
      <c r="BP624" s="8" t="str">
        <f t="shared" si="147"/>
        <v>-</v>
      </c>
      <c r="BQ624" s="2">
        <v>44.5</v>
      </c>
      <c r="BR624" s="8" t="str">
        <f t="shared" si="157"/>
        <v>+</v>
      </c>
      <c r="BS624" s="2">
        <v>52</v>
      </c>
      <c r="BT624" s="8" t="str">
        <f t="shared" si="158"/>
        <v>+</v>
      </c>
      <c r="BU624" s="2">
        <v>50</v>
      </c>
      <c r="BV624" s="8" t="str">
        <f t="shared" si="159"/>
        <v>+</v>
      </c>
    </row>
    <row r="625" spans="1:74" x14ac:dyDescent="0.25">
      <c r="A625" s="1"/>
      <c r="B625" s="1">
        <v>24685</v>
      </c>
      <c r="C625">
        <v>52.2</v>
      </c>
      <c r="D625" s="1">
        <v>24685</v>
      </c>
      <c r="E625">
        <v>36</v>
      </c>
      <c r="F625">
        <v>40</v>
      </c>
      <c r="G625">
        <v>24</v>
      </c>
      <c r="H625">
        <v>12</v>
      </c>
      <c r="I625">
        <v>55.4</v>
      </c>
      <c r="J625">
        <v>49.5</v>
      </c>
      <c r="L625">
        <v>38.299999999999997</v>
      </c>
      <c r="N625">
        <v>44.5</v>
      </c>
      <c r="P625">
        <v>33.299999999999997</v>
      </c>
      <c r="R625">
        <v>36</v>
      </c>
      <c r="T625">
        <v>44.3</v>
      </c>
      <c r="V625">
        <v>47.6</v>
      </c>
      <c r="AG625" s="1">
        <v>37196</v>
      </c>
      <c r="AH625">
        <v>1139.4499510000001</v>
      </c>
      <c r="AI625" s="4">
        <f t="shared" si="146"/>
        <v>7.5175904263053484E-2</v>
      </c>
      <c r="AJ625" s="4">
        <f t="shared" si="148"/>
        <v>-0.13346515573960427</v>
      </c>
      <c r="AK625">
        <v>40.799999999999997</v>
      </c>
      <c r="AL625">
        <f t="shared" si="149"/>
        <v>48.7</v>
      </c>
      <c r="AZ625" s="3">
        <v>37165</v>
      </c>
      <c r="BA625" s="2">
        <v>46.2</v>
      </c>
      <c r="BB625" s="2" t="str">
        <f t="shared" si="150"/>
        <v>-</v>
      </c>
      <c r="BC625" s="2">
        <v>51.3</v>
      </c>
      <c r="BD625" s="8" t="str">
        <f t="shared" si="151"/>
        <v>-</v>
      </c>
      <c r="BE625" s="2">
        <v>51.8</v>
      </c>
      <c r="BF625" s="8" t="str">
        <f t="shared" si="152"/>
        <v>+</v>
      </c>
      <c r="BG625" s="2">
        <v>41.5</v>
      </c>
      <c r="BH625" s="8" t="str">
        <f t="shared" si="153"/>
        <v>+</v>
      </c>
      <c r="BI625" s="2">
        <v>47.5</v>
      </c>
      <c r="BJ625" s="8" t="str">
        <f t="shared" si="154"/>
        <v>+</v>
      </c>
      <c r="BK625" s="2">
        <v>38.9</v>
      </c>
      <c r="BL625" s="8" t="str">
        <f t="shared" si="155"/>
        <v>+</v>
      </c>
      <c r="BM625" s="2">
        <v>48.5</v>
      </c>
      <c r="BN625" s="8" t="str">
        <f t="shared" si="156"/>
        <v>+</v>
      </c>
      <c r="BO625" s="2">
        <v>36.6</v>
      </c>
      <c r="BP625" s="8" t="str">
        <f t="shared" si="147"/>
        <v>+</v>
      </c>
      <c r="BQ625" s="2">
        <v>43</v>
      </c>
      <c r="BR625" s="8" t="str">
        <f t="shared" si="157"/>
        <v>-</v>
      </c>
      <c r="BS625" s="2">
        <v>46.9</v>
      </c>
      <c r="BT625" s="8" t="str">
        <f t="shared" si="158"/>
        <v>-</v>
      </c>
      <c r="BU625" s="2">
        <v>49.7</v>
      </c>
      <c r="BV625" s="8" t="str">
        <f t="shared" si="159"/>
        <v>-</v>
      </c>
    </row>
    <row r="626" spans="1:74" x14ac:dyDescent="0.25">
      <c r="A626" s="1"/>
      <c r="B626" s="1">
        <v>24654</v>
      </c>
      <c r="C626">
        <v>49.5</v>
      </c>
      <c r="D626" s="1">
        <v>24654</v>
      </c>
      <c r="E626">
        <v>26</v>
      </c>
      <c r="F626">
        <v>48</v>
      </c>
      <c r="G626">
        <v>26</v>
      </c>
      <c r="H626">
        <v>0</v>
      </c>
      <c r="I626">
        <v>53.7</v>
      </c>
      <c r="J626">
        <v>49.1</v>
      </c>
      <c r="L626">
        <v>38.9</v>
      </c>
      <c r="N626">
        <v>44.5</v>
      </c>
      <c r="P626">
        <v>32</v>
      </c>
      <c r="R626">
        <v>38.5</v>
      </c>
      <c r="T626">
        <v>50</v>
      </c>
      <c r="V626">
        <v>49.5</v>
      </c>
      <c r="AG626" s="1">
        <v>37226</v>
      </c>
      <c r="AH626">
        <v>1148.079956</v>
      </c>
      <c r="AI626" s="4">
        <f t="shared" si="146"/>
        <v>7.5738341929157561E-3</v>
      </c>
      <c r="AJ626" s="4">
        <f t="shared" si="148"/>
        <v>-0.130426931573317</v>
      </c>
      <c r="AK626">
        <v>44.1</v>
      </c>
      <c r="AL626">
        <f t="shared" si="149"/>
        <v>48.5</v>
      </c>
      <c r="AZ626" s="3">
        <v>37196</v>
      </c>
      <c r="BA626" s="2">
        <v>40.799999999999997</v>
      </c>
      <c r="BB626" s="2" t="str">
        <f t="shared" si="150"/>
        <v>-</v>
      </c>
      <c r="BC626" s="2">
        <v>38.9</v>
      </c>
      <c r="BD626" s="8" t="str">
        <f t="shared" si="151"/>
        <v>-</v>
      </c>
      <c r="BE626" s="2">
        <v>41.8</v>
      </c>
      <c r="BF626" s="8" t="str">
        <f t="shared" si="152"/>
        <v>-</v>
      </c>
      <c r="BG626" s="2">
        <v>35.6</v>
      </c>
      <c r="BH626" s="8" t="str">
        <f t="shared" si="153"/>
        <v>-</v>
      </c>
      <c r="BI626" s="2">
        <v>49.5</v>
      </c>
      <c r="BJ626" s="8" t="str">
        <f t="shared" si="154"/>
        <v>+</v>
      </c>
      <c r="BK626" s="2">
        <v>38.299999999999997</v>
      </c>
      <c r="BL626" s="8" t="str">
        <f t="shared" si="155"/>
        <v>-</v>
      </c>
      <c r="BM626" s="2">
        <v>44.5</v>
      </c>
      <c r="BN626" s="8" t="str">
        <f t="shared" si="156"/>
        <v>-</v>
      </c>
      <c r="BO626" s="2">
        <v>33.299999999999997</v>
      </c>
      <c r="BP626" s="8" t="str">
        <f t="shared" si="147"/>
        <v>-</v>
      </c>
      <c r="BQ626" s="2">
        <v>36</v>
      </c>
      <c r="BR626" s="8" t="str">
        <f t="shared" si="157"/>
        <v>-</v>
      </c>
      <c r="BS626" s="2">
        <v>44.3</v>
      </c>
      <c r="BT626" s="8" t="str">
        <f t="shared" si="158"/>
        <v>-</v>
      </c>
      <c r="BU626" s="2">
        <v>47.6</v>
      </c>
      <c r="BV626" s="8" t="str">
        <f t="shared" si="159"/>
        <v>-</v>
      </c>
    </row>
    <row r="627" spans="1:74" x14ac:dyDescent="0.25">
      <c r="A627" s="1"/>
      <c r="B627" s="1">
        <v>24624</v>
      </c>
      <c r="C627">
        <v>46.8</v>
      </c>
      <c r="D627" s="1">
        <v>24624</v>
      </c>
      <c r="E627">
        <v>27</v>
      </c>
      <c r="F627">
        <v>46</v>
      </c>
      <c r="G627">
        <v>27</v>
      </c>
      <c r="H627">
        <v>0</v>
      </c>
      <c r="I627">
        <v>51.8</v>
      </c>
      <c r="J627">
        <v>49.3</v>
      </c>
      <c r="L627">
        <v>37.6</v>
      </c>
      <c r="N627">
        <v>44</v>
      </c>
      <c r="P627">
        <v>33.200000000000003</v>
      </c>
      <c r="R627">
        <v>39.5</v>
      </c>
      <c r="T627">
        <v>47.6</v>
      </c>
      <c r="V627">
        <v>50.2</v>
      </c>
      <c r="AG627" s="1">
        <v>37257</v>
      </c>
      <c r="AH627">
        <v>1130.1999510000001</v>
      </c>
      <c r="AI627" s="4">
        <f t="shared" si="146"/>
        <v>-1.5573832559794278E-2</v>
      </c>
      <c r="AJ627" s="4">
        <f t="shared" si="148"/>
        <v>-0.1726268894618129</v>
      </c>
      <c r="AK627">
        <v>45.3</v>
      </c>
      <c r="AL627">
        <f t="shared" si="149"/>
        <v>43.9</v>
      </c>
      <c r="AZ627" s="3">
        <v>37226</v>
      </c>
      <c r="BA627" s="2">
        <v>44.1</v>
      </c>
      <c r="BB627" s="2" t="str">
        <f t="shared" si="150"/>
        <v>+</v>
      </c>
      <c r="BC627" s="2">
        <v>49.1</v>
      </c>
      <c r="BD627" s="8" t="str">
        <f t="shared" si="151"/>
        <v>+</v>
      </c>
      <c r="BE627" s="2">
        <v>46.9</v>
      </c>
      <c r="BF627" s="8" t="str">
        <f t="shared" si="152"/>
        <v>+</v>
      </c>
      <c r="BG627" s="2">
        <v>36.4</v>
      </c>
      <c r="BH627" s="8" t="str">
        <f t="shared" si="153"/>
        <v>+</v>
      </c>
      <c r="BI627" s="2">
        <v>49.1</v>
      </c>
      <c r="BJ627" s="8" t="str">
        <f t="shared" si="154"/>
        <v>-</v>
      </c>
      <c r="BK627" s="2">
        <v>38.9</v>
      </c>
      <c r="BL627" s="8" t="str">
        <f t="shared" si="155"/>
        <v>+</v>
      </c>
      <c r="BM627" s="2">
        <v>44.5</v>
      </c>
      <c r="BN627" s="8" t="str">
        <f t="shared" si="156"/>
        <v>+</v>
      </c>
      <c r="BO627" s="2">
        <v>32</v>
      </c>
      <c r="BP627" s="8" t="str">
        <f t="shared" si="147"/>
        <v>-</v>
      </c>
      <c r="BQ627" s="2">
        <v>38.5</v>
      </c>
      <c r="BR627" s="8" t="str">
        <f t="shared" si="157"/>
        <v>+</v>
      </c>
      <c r="BS627" s="2">
        <v>50</v>
      </c>
      <c r="BT627" s="8" t="str">
        <f t="shared" si="158"/>
        <v>+</v>
      </c>
      <c r="BU627" s="2">
        <v>49.5</v>
      </c>
      <c r="BV627" s="8" t="str">
        <f t="shared" si="159"/>
        <v>+</v>
      </c>
    </row>
    <row r="628" spans="1:74" x14ac:dyDescent="0.25">
      <c r="A628" s="1"/>
      <c r="B628" s="1">
        <v>24593</v>
      </c>
      <c r="C628">
        <v>44.5</v>
      </c>
      <c r="D628" s="1">
        <v>24593</v>
      </c>
      <c r="E628">
        <v>27</v>
      </c>
      <c r="F628">
        <v>48</v>
      </c>
      <c r="G628">
        <v>25</v>
      </c>
      <c r="H628">
        <v>2</v>
      </c>
      <c r="I628">
        <v>47.6</v>
      </c>
      <c r="J628">
        <v>51.2</v>
      </c>
      <c r="L628">
        <v>39.200000000000003</v>
      </c>
      <c r="N628">
        <v>43.5</v>
      </c>
      <c r="P628">
        <v>43.9</v>
      </c>
      <c r="R628">
        <v>44.5</v>
      </c>
      <c r="T628">
        <v>50.1</v>
      </c>
      <c r="V628">
        <v>51.3</v>
      </c>
      <c r="AG628" s="1">
        <v>37288</v>
      </c>
      <c r="AH628">
        <v>1106.7299800000001</v>
      </c>
      <c r="AI628" s="4">
        <f t="shared" si="146"/>
        <v>-2.0766211305560379E-2</v>
      </c>
      <c r="AJ628" s="4">
        <f t="shared" si="148"/>
        <v>-0.10743259136613297</v>
      </c>
      <c r="AK628">
        <v>47.5</v>
      </c>
      <c r="AL628">
        <f t="shared" si="149"/>
        <v>42.3</v>
      </c>
      <c r="AZ628" s="3">
        <v>37257</v>
      </c>
      <c r="BA628" s="2">
        <v>45.3</v>
      </c>
      <c r="BB628" s="2" t="str">
        <f t="shared" si="150"/>
        <v>+</v>
      </c>
      <c r="BC628" s="2">
        <v>51.4</v>
      </c>
      <c r="BD628" s="8" t="str">
        <f t="shared" si="151"/>
        <v>+</v>
      </c>
      <c r="BE628" s="2">
        <v>49.2</v>
      </c>
      <c r="BF628" s="8" t="str">
        <f t="shared" si="152"/>
        <v>+</v>
      </c>
      <c r="BG628" s="2">
        <v>39.1</v>
      </c>
      <c r="BH628" s="8" t="str">
        <f t="shared" si="153"/>
        <v>+</v>
      </c>
      <c r="BI628" s="2">
        <v>49.3</v>
      </c>
      <c r="BJ628" s="8" t="str">
        <f t="shared" si="154"/>
        <v>+</v>
      </c>
      <c r="BK628" s="2">
        <v>37.6</v>
      </c>
      <c r="BL628" s="8" t="str">
        <f t="shared" si="155"/>
        <v>-</v>
      </c>
      <c r="BM628" s="2">
        <v>44</v>
      </c>
      <c r="BN628" s="8" t="str">
        <f t="shared" si="156"/>
        <v>-</v>
      </c>
      <c r="BO628" s="2">
        <v>33.200000000000003</v>
      </c>
      <c r="BP628" s="8" t="str">
        <f t="shared" si="147"/>
        <v>+</v>
      </c>
      <c r="BQ628" s="2">
        <v>39.5</v>
      </c>
      <c r="BR628" s="8" t="str">
        <f t="shared" si="157"/>
        <v>+</v>
      </c>
      <c r="BS628" s="2">
        <v>47.6</v>
      </c>
      <c r="BT628" s="8" t="str">
        <f t="shared" si="158"/>
        <v>-</v>
      </c>
      <c r="BU628" s="2">
        <v>50.2</v>
      </c>
      <c r="BV628" s="8" t="str">
        <f t="shared" si="159"/>
        <v>+</v>
      </c>
    </row>
    <row r="629" spans="1:74" x14ac:dyDescent="0.25">
      <c r="A629" s="1"/>
      <c r="B629" s="1">
        <v>24563</v>
      </c>
      <c r="C629">
        <v>42.8</v>
      </c>
      <c r="D629" s="1">
        <v>24563</v>
      </c>
      <c r="E629">
        <v>23</v>
      </c>
      <c r="F629">
        <v>46</v>
      </c>
      <c r="G629">
        <v>31</v>
      </c>
      <c r="H629">
        <v>-8</v>
      </c>
      <c r="I629">
        <v>46.4</v>
      </c>
      <c r="J629">
        <v>51.4</v>
      </c>
      <c r="L629">
        <v>39.700000000000003</v>
      </c>
      <c r="N629">
        <v>41.5</v>
      </c>
      <c r="P629">
        <v>41.5</v>
      </c>
      <c r="R629">
        <v>53</v>
      </c>
      <c r="T629">
        <v>50.7</v>
      </c>
      <c r="V629">
        <v>52.4</v>
      </c>
      <c r="AG629" s="1">
        <v>37316</v>
      </c>
      <c r="AH629">
        <v>1147.3900149999999</v>
      </c>
      <c r="AI629" s="4">
        <f t="shared" si="146"/>
        <v>3.6738893618839058E-2</v>
      </c>
      <c r="AJ629" s="4">
        <f t="shared" si="148"/>
        <v>-1.1151949437389246E-2</v>
      </c>
      <c r="AK629">
        <v>50.7</v>
      </c>
      <c r="AL629">
        <f t="shared" si="149"/>
        <v>42.1</v>
      </c>
      <c r="AZ629" s="3">
        <v>37288</v>
      </c>
      <c r="BA629" s="2">
        <v>47.5</v>
      </c>
      <c r="BB629" s="2" t="str">
        <f t="shared" si="150"/>
        <v>+</v>
      </c>
      <c r="BC629" s="2">
        <v>55.2</v>
      </c>
      <c r="BD629" s="8" t="str">
        <f t="shared" si="151"/>
        <v>+</v>
      </c>
      <c r="BE629" s="2">
        <v>51.1</v>
      </c>
      <c r="BF629" s="8" t="str">
        <f t="shared" si="152"/>
        <v>+</v>
      </c>
      <c r="BG629" s="2">
        <v>41</v>
      </c>
      <c r="BH629" s="8" t="str">
        <f t="shared" si="153"/>
        <v>+</v>
      </c>
      <c r="BI629" s="2">
        <v>51.2</v>
      </c>
      <c r="BJ629" s="8" t="str">
        <f t="shared" si="154"/>
        <v>+</v>
      </c>
      <c r="BK629" s="2">
        <v>39.200000000000003</v>
      </c>
      <c r="BL629" s="8" t="str">
        <f t="shared" si="155"/>
        <v>+</v>
      </c>
      <c r="BM629" s="2">
        <v>43.5</v>
      </c>
      <c r="BN629" s="8" t="str">
        <f t="shared" si="156"/>
        <v>-</v>
      </c>
      <c r="BO629" s="2">
        <v>43.9</v>
      </c>
      <c r="BP629" s="8" t="str">
        <f t="shared" si="147"/>
        <v>+</v>
      </c>
      <c r="BQ629" s="2">
        <v>44.5</v>
      </c>
      <c r="BR629" s="8" t="str">
        <f t="shared" si="157"/>
        <v>+</v>
      </c>
      <c r="BS629" s="2">
        <v>50.1</v>
      </c>
      <c r="BT629" s="8" t="str">
        <f t="shared" si="158"/>
        <v>+</v>
      </c>
      <c r="BU629" s="2">
        <v>51.3</v>
      </c>
      <c r="BV629" s="8" t="str">
        <f t="shared" si="159"/>
        <v>+</v>
      </c>
    </row>
    <row r="630" spans="1:74" x14ac:dyDescent="0.25">
      <c r="A630" s="1"/>
      <c r="B630" s="1">
        <v>24532</v>
      </c>
      <c r="C630">
        <v>45.3</v>
      </c>
      <c r="D630" s="1">
        <v>24532</v>
      </c>
      <c r="E630">
        <v>25</v>
      </c>
      <c r="F630">
        <v>47</v>
      </c>
      <c r="G630">
        <v>28</v>
      </c>
      <c r="H630">
        <v>-3</v>
      </c>
      <c r="I630">
        <v>45.3</v>
      </c>
      <c r="J630">
        <v>51.9</v>
      </c>
      <c r="L630">
        <v>41.4</v>
      </c>
      <c r="N630">
        <v>40</v>
      </c>
      <c r="P630">
        <v>51.9</v>
      </c>
      <c r="R630">
        <v>62.5</v>
      </c>
      <c r="T630">
        <v>50.6</v>
      </c>
      <c r="V630">
        <v>53.9</v>
      </c>
      <c r="AG630" s="1">
        <v>37347</v>
      </c>
      <c r="AH630">
        <v>1076.920044</v>
      </c>
      <c r="AI630" s="4">
        <f t="shared" si="146"/>
        <v>-6.1417626159139961E-2</v>
      </c>
      <c r="AJ630" s="4">
        <f t="shared" si="148"/>
        <v>-0.13809159347683975</v>
      </c>
      <c r="AK630">
        <v>52.4</v>
      </c>
      <c r="AL630">
        <f t="shared" si="149"/>
        <v>43.1</v>
      </c>
      <c r="AZ630" s="3">
        <v>37316</v>
      </c>
      <c r="BA630" s="2">
        <v>50.7</v>
      </c>
      <c r="BB630" s="2" t="str">
        <f t="shared" si="150"/>
        <v>+</v>
      </c>
      <c r="BC630" s="2">
        <v>60.7</v>
      </c>
      <c r="BD630" s="8" t="str">
        <f t="shared" si="151"/>
        <v>+</v>
      </c>
      <c r="BE630" s="2">
        <v>58.1</v>
      </c>
      <c r="BF630" s="8" t="str">
        <f t="shared" si="152"/>
        <v>+</v>
      </c>
      <c r="BG630" s="2">
        <v>43.8</v>
      </c>
      <c r="BH630" s="8" t="str">
        <f t="shared" si="153"/>
        <v>+</v>
      </c>
      <c r="BI630" s="2">
        <v>51.4</v>
      </c>
      <c r="BJ630" s="8" t="str">
        <f t="shared" si="154"/>
        <v>+</v>
      </c>
      <c r="BK630" s="2">
        <v>39.700000000000003</v>
      </c>
      <c r="BL630" s="8" t="str">
        <f t="shared" si="155"/>
        <v>+</v>
      </c>
      <c r="BM630" s="2">
        <v>41.5</v>
      </c>
      <c r="BN630" s="8" t="str">
        <f t="shared" si="156"/>
        <v>-</v>
      </c>
      <c r="BO630" s="2">
        <v>41.5</v>
      </c>
      <c r="BP630" s="8" t="str">
        <f t="shared" si="147"/>
        <v>-</v>
      </c>
      <c r="BQ630" s="2">
        <v>53</v>
      </c>
      <c r="BR630" s="8" t="str">
        <f t="shared" si="157"/>
        <v>+</v>
      </c>
      <c r="BS630" s="2">
        <v>50.7</v>
      </c>
      <c r="BT630" s="8" t="str">
        <f t="shared" si="158"/>
        <v>+</v>
      </c>
      <c r="BU630" s="2">
        <v>52.4</v>
      </c>
      <c r="BV630" s="8" t="str">
        <f t="shared" si="159"/>
        <v>+</v>
      </c>
    </row>
    <row r="631" spans="1:74" x14ac:dyDescent="0.25">
      <c r="A631" s="1"/>
      <c r="B631" s="1">
        <v>24504</v>
      </c>
      <c r="C631">
        <v>47.6</v>
      </c>
      <c r="D631" s="1">
        <v>24504</v>
      </c>
      <c r="E631">
        <v>18</v>
      </c>
      <c r="F631">
        <v>54</v>
      </c>
      <c r="G631">
        <v>28</v>
      </c>
      <c r="H631">
        <v>-10</v>
      </c>
      <c r="I631">
        <v>45.1</v>
      </c>
      <c r="J631">
        <v>53.5</v>
      </c>
      <c r="L631">
        <v>43</v>
      </c>
      <c r="N631">
        <v>40.5</v>
      </c>
      <c r="P631">
        <v>60.3</v>
      </c>
      <c r="R631">
        <v>56</v>
      </c>
      <c r="T631">
        <v>51.9</v>
      </c>
      <c r="V631">
        <v>55.5</v>
      </c>
      <c r="AG631" s="1">
        <v>37377</v>
      </c>
      <c r="AH631">
        <v>1067.1400149999999</v>
      </c>
      <c r="AI631" s="4">
        <f t="shared" si="146"/>
        <v>-9.081481076045431E-3</v>
      </c>
      <c r="AJ631" s="4">
        <f t="shared" si="148"/>
        <v>-0.1502444133022236</v>
      </c>
      <c r="AK631">
        <v>52.4</v>
      </c>
      <c r="AL631">
        <f t="shared" si="149"/>
        <v>42.7</v>
      </c>
      <c r="AZ631" s="3">
        <v>37347</v>
      </c>
      <c r="BA631" s="2">
        <v>52.4</v>
      </c>
      <c r="BB631" s="2" t="str">
        <f t="shared" si="150"/>
        <v>+</v>
      </c>
      <c r="BC631" s="2">
        <v>63.8</v>
      </c>
      <c r="BD631" s="8" t="str">
        <f t="shared" si="151"/>
        <v>+</v>
      </c>
      <c r="BE631" s="2">
        <v>58.3</v>
      </c>
      <c r="BF631" s="8" t="str">
        <f t="shared" si="152"/>
        <v>+</v>
      </c>
      <c r="BG631" s="2">
        <v>46.6</v>
      </c>
      <c r="BH631" s="8" t="str">
        <f t="shared" si="153"/>
        <v>+</v>
      </c>
      <c r="BI631" s="2">
        <v>51.9</v>
      </c>
      <c r="BJ631" s="8" t="str">
        <f t="shared" si="154"/>
        <v>+</v>
      </c>
      <c r="BK631" s="2">
        <v>41.4</v>
      </c>
      <c r="BL631" s="8" t="str">
        <f t="shared" si="155"/>
        <v>+</v>
      </c>
      <c r="BM631" s="2">
        <v>40</v>
      </c>
      <c r="BN631" s="8" t="str">
        <f t="shared" si="156"/>
        <v>-</v>
      </c>
      <c r="BO631" s="2">
        <v>51.9</v>
      </c>
      <c r="BP631" s="8" t="str">
        <f t="shared" si="147"/>
        <v>+</v>
      </c>
      <c r="BQ631" s="2">
        <v>62.5</v>
      </c>
      <c r="BR631" s="8" t="str">
        <f t="shared" si="157"/>
        <v>+</v>
      </c>
      <c r="BS631" s="2">
        <v>50.6</v>
      </c>
      <c r="BT631" s="8" t="str">
        <f t="shared" si="158"/>
        <v>-</v>
      </c>
      <c r="BU631" s="2">
        <v>53.9</v>
      </c>
      <c r="BV631" s="8" t="str">
        <f t="shared" si="159"/>
        <v>+</v>
      </c>
    </row>
    <row r="632" spans="1:74" x14ac:dyDescent="0.25">
      <c r="A632" s="1"/>
      <c r="B632" s="1">
        <v>24473</v>
      </c>
      <c r="C632">
        <v>49.1</v>
      </c>
      <c r="D632" s="1">
        <v>24473</v>
      </c>
      <c r="E632">
        <v>23</v>
      </c>
      <c r="F632">
        <v>48</v>
      </c>
      <c r="G632">
        <v>29</v>
      </c>
      <c r="H632">
        <v>-6</v>
      </c>
      <c r="I632">
        <v>46.2</v>
      </c>
      <c r="J632">
        <v>53.4</v>
      </c>
      <c r="L632">
        <v>43.8</v>
      </c>
      <c r="N632">
        <v>39</v>
      </c>
      <c r="P632">
        <v>63</v>
      </c>
      <c r="R632">
        <v>56.5</v>
      </c>
      <c r="T632">
        <v>53.3</v>
      </c>
      <c r="V632">
        <v>53.9</v>
      </c>
      <c r="AG632" s="1">
        <v>37408</v>
      </c>
      <c r="AH632">
        <v>989.82000700000003</v>
      </c>
      <c r="AI632" s="4">
        <f t="shared" si="146"/>
        <v>-7.2455354417573711E-2</v>
      </c>
      <c r="AJ632" s="4">
        <f t="shared" si="148"/>
        <v>-0.19157450876535667</v>
      </c>
      <c r="AK632">
        <v>53.1</v>
      </c>
      <c r="AL632">
        <f t="shared" si="149"/>
        <v>41.3</v>
      </c>
      <c r="AZ632" s="3">
        <v>37377</v>
      </c>
      <c r="BA632" s="2">
        <v>52.4</v>
      </c>
      <c r="BB632" s="2" t="str">
        <f t="shared" si="150"/>
        <v>+</v>
      </c>
      <c r="BC632" s="2">
        <v>59.9</v>
      </c>
      <c r="BD632" s="8" t="str">
        <f t="shared" si="151"/>
        <v>-</v>
      </c>
      <c r="BE632" s="2">
        <v>59.1</v>
      </c>
      <c r="BF632" s="8" t="str">
        <f t="shared" si="152"/>
        <v>+</v>
      </c>
      <c r="BG632" s="2">
        <v>46.6</v>
      </c>
      <c r="BH632" s="8" t="str">
        <f t="shared" si="153"/>
        <v>+</v>
      </c>
      <c r="BI632" s="2">
        <v>53.5</v>
      </c>
      <c r="BJ632" s="8" t="str">
        <f t="shared" si="154"/>
        <v>+</v>
      </c>
      <c r="BK632" s="2">
        <v>43</v>
      </c>
      <c r="BL632" s="8" t="str">
        <f t="shared" si="155"/>
        <v>+</v>
      </c>
      <c r="BM632" s="2">
        <v>40.5</v>
      </c>
      <c r="BN632" s="8" t="str">
        <f t="shared" si="156"/>
        <v>+</v>
      </c>
      <c r="BO632" s="2">
        <v>60.3</v>
      </c>
      <c r="BP632" s="8" t="str">
        <f t="shared" si="147"/>
        <v>+</v>
      </c>
      <c r="BQ632" s="2">
        <v>56</v>
      </c>
      <c r="BR632" s="8" t="str">
        <f t="shared" si="157"/>
        <v>-</v>
      </c>
      <c r="BS632" s="2">
        <v>51.9</v>
      </c>
      <c r="BT632" s="8" t="str">
        <f t="shared" si="158"/>
        <v>+</v>
      </c>
      <c r="BU632" s="2">
        <v>55.5</v>
      </c>
      <c r="BV632" s="8" t="str">
        <f t="shared" si="159"/>
        <v>+</v>
      </c>
    </row>
    <row r="633" spans="1:74" x14ac:dyDescent="0.25">
      <c r="A633" s="1"/>
      <c r="B633" s="1">
        <v>24442</v>
      </c>
      <c r="C633">
        <v>52.4</v>
      </c>
      <c r="D633" s="1">
        <v>24442</v>
      </c>
      <c r="E633">
        <v>19</v>
      </c>
      <c r="F633">
        <v>51</v>
      </c>
      <c r="G633">
        <v>30</v>
      </c>
      <c r="H633">
        <v>-11</v>
      </c>
      <c r="I633">
        <v>48.8</v>
      </c>
      <c r="J633">
        <v>54.4</v>
      </c>
      <c r="L633">
        <v>43.2</v>
      </c>
      <c r="N633">
        <v>44.5</v>
      </c>
      <c r="P633">
        <v>65.5</v>
      </c>
      <c r="R633">
        <v>53.5</v>
      </c>
      <c r="T633">
        <v>54.1</v>
      </c>
      <c r="V633">
        <v>53.8</v>
      </c>
      <c r="AG633" s="1">
        <v>37438</v>
      </c>
      <c r="AH633">
        <v>911.61999500000002</v>
      </c>
      <c r="AI633" s="4">
        <f t="shared" si="146"/>
        <v>-7.9004274966125249E-2</v>
      </c>
      <c r="AJ633" s="4">
        <f t="shared" si="148"/>
        <v>-0.24736011322969403</v>
      </c>
      <c r="AK633">
        <v>53.6</v>
      </c>
      <c r="AL633">
        <f t="shared" si="149"/>
        <v>43.2</v>
      </c>
      <c r="AZ633" s="3">
        <v>37408</v>
      </c>
      <c r="BA633" s="2">
        <v>53.1</v>
      </c>
      <c r="BB633" s="2" t="str">
        <f t="shared" si="150"/>
        <v>+</v>
      </c>
      <c r="BC633" s="2">
        <v>61.8</v>
      </c>
      <c r="BD633" s="8" t="str">
        <f t="shared" si="151"/>
        <v>+</v>
      </c>
      <c r="BE633" s="2">
        <v>59.4</v>
      </c>
      <c r="BF633" s="8" t="str">
        <f t="shared" si="152"/>
        <v>+</v>
      </c>
      <c r="BG633" s="2">
        <v>47.3</v>
      </c>
      <c r="BH633" s="8" t="str">
        <f t="shared" si="153"/>
        <v>+</v>
      </c>
      <c r="BI633" s="2">
        <v>53.4</v>
      </c>
      <c r="BJ633" s="8" t="str">
        <f t="shared" si="154"/>
        <v>-</v>
      </c>
      <c r="BK633" s="2">
        <v>43.8</v>
      </c>
      <c r="BL633" s="8" t="str">
        <f t="shared" si="155"/>
        <v>+</v>
      </c>
      <c r="BM633" s="2">
        <v>39</v>
      </c>
      <c r="BN633" s="8" t="str">
        <f t="shared" si="156"/>
        <v>-</v>
      </c>
      <c r="BO633" s="2">
        <v>63</v>
      </c>
      <c r="BP633" s="8" t="str">
        <f t="shared" si="147"/>
        <v>+</v>
      </c>
      <c r="BQ633" s="2">
        <v>56.5</v>
      </c>
      <c r="BR633" s="8" t="str">
        <f t="shared" si="157"/>
        <v>+</v>
      </c>
      <c r="BS633" s="2">
        <v>53.3</v>
      </c>
      <c r="BT633" s="8" t="str">
        <f t="shared" si="158"/>
        <v>+</v>
      </c>
      <c r="BU633" s="2">
        <v>53.9</v>
      </c>
      <c r="BV633" s="8" t="str">
        <f t="shared" si="159"/>
        <v>-</v>
      </c>
    </row>
    <row r="634" spans="1:74" x14ac:dyDescent="0.25">
      <c r="A634" s="1"/>
      <c r="B634" s="1">
        <v>24412</v>
      </c>
      <c r="C634">
        <v>53.7</v>
      </c>
      <c r="D634" s="1">
        <v>24412</v>
      </c>
      <c r="E634">
        <v>22</v>
      </c>
      <c r="F634">
        <v>46</v>
      </c>
      <c r="G634">
        <v>32</v>
      </c>
      <c r="H634">
        <v>-10</v>
      </c>
      <c r="I634">
        <v>46.8</v>
      </c>
      <c r="J634">
        <v>54.8</v>
      </c>
      <c r="L634">
        <v>42.7</v>
      </c>
      <c r="N634">
        <v>42.5</v>
      </c>
      <c r="P634">
        <v>68.3</v>
      </c>
      <c r="R634">
        <v>45.5</v>
      </c>
      <c r="T634">
        <v>52.2</v>
      </c>
      <c r="V634">
        <v>53.2</v>
      </c>
      <c r="AG634" s="1">
        <v>37469</v>
      </c>
      <c r="AH634">
        <v>916.07000700000003</v>
      </c>
      <c r="AI634" s="4">
        <f t="shared" si="146"/>
        <v>4.8814330800192847E-3</v>
      </c>
      <c r="AJ634" s="4">
        <f t="shared" si="148"/>
        <v>-0.19187878883066631</v>
      </c>
      <c r="AK634">
        <v>50.2</v>
      </c>
      <c r="AL634">
        <f t="shared" si="149"/>
        <v>43.5</v>
      </c>
      <c r="AZ634" s="3">
        <v>37438</v>
      </c>
      <c r="BA634" s="2">
        <v>53.6</v>
      </c>
      <c r="BB634" s="2" t="str">
        <f t="shared" si="150"/>
        <v>+</v>
      </c>
      <c r="BC634" s="2">
        <v>61.2</v>
      </c>
      <c r="BD634" s="8" t="str">
        <f t="shared" si="151"/>
        <v>-</v>
      </c>
      <c r="BE634" s="2">
        <v>61.1</v>
      </c>
      <c r="BF634" s="8" t="str">
        <f t="shared" si="152"/>
        <v>+</v>
      </c>
      <c r="BG634" s="2">
        <v>48.3</v>
      </c>
      <c r="BH634" s="8" t="str">
        <f t="shared" si="153"/>
        <v>+</v>
      </c>
      <c r="BI634" s="2">
        <v>54.4</v>
      </c>
      <c r="BJ634" s="8" t="str">
        <f t="shared" si="154"/>
        <v>+</v>
      </c>
      <c r="BK634" s="2">
        <v>43.2</v>
      </c>
      <c r="BL634" s="8" t="str">
        <f t="shared" si="155"/>
        <v>-</v>
      </c>
      <c r="BM634" s="2">
        <v>44.5</v>
      </c>
      <c r="BN634" s="8" t="str">
        <f t="shared" si="156"/>
        <v>+</v>
      </c>
      <c r="BO634" s="2">
        <v>65.5</v>
      </c>
      <c r="BP634" s="8" t="str">
        <f t="shared" si="147"/>
        <v>+</v>
      </c>
      <c r="BQ634" s="2">
        <v>53.5</v>
      </c>
      <c r="BR634" s="8" t="str">
        <f t="shared" si="157"/>
        <v>-</v>
      </c>
      <c r="BS634" s="2">
        <v>54.1</v>
      </c>
      <c r="BT634" s="8" t="str">
        <f t="shared" si="158"/>
        <v>+</v>
      </c>
      <c r="BU634" s="2">
        <v>53.8</v>
      </c>
      <c r="BV634" s="8" t="str">
        <f t="shared" si="159"/>
        <v>-</v>
      </c>
    </row>
    <row r="635" spans="1:74" x14ac:dyDescent="0.25">
      <c r="A635" s="1"/>
      <c r="B635" s="1">
        <v>24381</v>
      </c>
      <c r="C635">
        <v>57.2</v>
      </c>
      <c r="D635" s="1">
        <v>24381</v>
      </c>
      <c r="E635">
        <v>27</v>
      </c>
      <c r="F635">
        <v>53</v>
      </c>
      <c r="G635">
        <v>20</v>
      </c>
      <c r="H635">
        <v>7</v>
      </c>
      <c r="I635">
        <v>51.6</v>
      </c>
      <c r="J635">
        <v>53.6</v>
      </c>
      <c r="L635">
        <v>45.4</v>
      </c>
      <c r="N635">
        <v>42.5</v>
      </c>
      <c r="P635">
        <v>61.5</v>
      </c>
      <c r="R635">
        <v>45</v>
      </c>
      <c r="T635">
        <v>53.4</v>
      </c>
      <c r="V635">
        <v>52.6</v>
      </c>
      <c r="AG635" s="1">
        <v>37500</v>
      </c>
      <c r="AH635">
        <v>815.28002900000001</v>
      </c>
      <c r="AI635" s="4">
        <f t="shared" si="146"/>
        <v>-0.11002431826151908</v>
      </c>
      <c r="AJ635" s="4">
        <f t="shared" si="148"/>
        <v>-0.21678475684506379</v>
      </c>
      <c r="AK635">
        <v>50.3</v>
      </c>
      <c r="AL635">
        <f t="shared" si="149"/>
        <v>46.3</v>
      </c>
      <c r="AZ635" s="3">
        <v>37469</v>
      </c>
      <c r="BA635" s="2">
        <v>50.2</v>
      </c>
      <c r="BB635" s="2" t="str">
        <f t="shared" si="150"/>
        <v>-</v>
      </c>
      <c r="BC635" s="2">
        <v>51.9</v>
      </c>
      <c r="BD635" s="8" t="str">
        <f t="shared" si="151"/>
        <v>-</v>
      </c>
      <c r="BE635" s="2">
        <v>56.6</v>
      </c>
      <c r="BF635" s="8" t="str">
        <f t="shared" si="152"/>
        <v>-</v>
      </c>
      <c r="BG635" s="2">
        <v>45</v>
      </c>
      <c r="BH635" s="8" t="str">
        <f t="shared" si="153"/>
        <v>-</v>
      </c>
      <c r="BI635" s="2">
        <v>54.8</v>
      </c>
      <c r="BJ635" s="8" t="str">
        <f t="shared" si="154"/>
        <v>+</v>
      </c>
      <c r="BK635" s="2">
        <v>42.7</v>
      </c>
      <c r="BL635" s="8" t="str">
        <f t="shared" si="155"/>
        <v>-</v>
      </c>
      <c r="BM635" s="2">
        <v>42.5</v>
      </c>
      <c r="BN635" s="8" t="str">
        <f t="shared" si="156"/>
        <v>-</v>
      </c>
      <c r="BO635" s="2">
        <v>68.3</v>
      </c>
      <c r="BP635" s="8" t="str">
        <f t="shared" si="147"/>
        <v>+</v>
      </c>
      <c r="BQ635" s="2">
        <v>45.5</v>
      </c>
      <c r="BR635" s="8" t="str">
        <f t="shared" si="157"/>
        <v>-</v>
      </c>
      <c r="BS635" s="2">
        <v>52.2</v>
      </c>
      <c r="BT635" s="8" t="str">
        <f t="shared" si="158"/>
        <v>-</v>
      </c>
      <c r="BU635" s="2">
        <v>53.2</v>
      </c>
      <c r="BV635" s="8" t="str">
        <f t="shared" si="159"/>
        <v>-</v>
      </c>
    </row>
    <row r="636" spans="1:74" x14ac:dyDescent="0.25">
      <c r="A636" s="1"/>
      <c r="B636" s="1">
        <v>24351</v>
      </c>
      <c r="C636">
        <v>58.7</v>
      </c>
      <c r="D636" s="1">
        <v>24351</v>
      </c>
      <c r="E636">
        <v>33</v>
      </c>
      <c r="F636">
        <v>51</v>
      </c>
      <c r="G636">
        <v>16</v>
      </c>
      <c r="H636">
        <v>17</v>
      </c>
      <c r="I636">
        <v>55.2</v>
      </c>
      <c r="J636">
        <v>56.7</v>
      </c>
      <c r="L636">
        <v>43.8</v>
      </c>
      <c r="N636">
        <v>40.5</v>
      </c>
      <c r="P636">
        <v>62.5</v>
      </c>
      <c r="R636">
        <v>44.5</v>
      </c>
      <c r="T636">
        <v>53.8</v>
      </c>
      <c r="V636">
        <v>54.7</v>
      </c>
      <c r="AG636" s="1">
        <v>37530</v>
      </c>
      <c r="AH636">
        <v>885.76000999999997</v>
      </c>
      <c r="AI636" s="4">
        <f t="shared" si="146"/>
        <v>8.6448801016809837E-2</v>
      </c>
      <c r="AJ636" s="4">
        <f t="shared" si="148"/>
        <v>-0.16420390480862707</v>
      </c>
      <c r="AK636">
        <v>50.5</v>
      </c>
      <c r="AL636">
        <f t="shared" si="149"/>
        <v>46.2</v>
      </c>
      <c r="AZ636" s="3">
        <v>37500</v>
      </c>
      <c r="BA636" s="2">
        <v>50.3</v>
      </c>
      <c r="BB636" s="2" t="str">
        <f t="shared" si="150"/>
        <v>+</v>
      </c>
      <c r="BC636" s="2">
        <v>50.6</v>
      </c>
      <c r="BD636" s="8" t="str">
        <f t="shared" si="151"/>
        <v>-</v>
      </c>
      <c r="BE636" s="2">
        <v>54.9</v>
      </c>
      <c r="BF636" s="8" t="str">
        <f t="shared" si="152"/>
        <v>-</v>
      </c>
      <c r="BG636" s="2">
        <v>46.8</v>
      </c>
      <c r="BH636" s="8" t="str">
        <f t="shared" si="153"/>
        <v>+</v>
      </c>
      <c r="BI636" s="2">
        <v>53.6</v>
      </c>
      <c r="BJ636" s="8" t="str">
        <f t="shared" si="154"/>
        <v>-</v>
      </c>
      <c r="BK636" s="2">
        <v>45.4</v>
      </c>
      <c r="BL636" s="8" t="str">
        <f t="shared" si="155"/>
        <v>+</v>
      </c>
      <c r="BM636" s="2">
        <v>42.5</v>
      </c>
      <c r="BN636" s="8" t="str">
        <f t="shared" si="156"/>
        <v>+</v>
      </c>
      <c r="BO636" s="2">
        <v>61.5</v>
      </c>
      <c r="BP636" s="8" t="str">
        <f t="shared" si="147"/>
        <v>-</v>
      </c>
      <c r="BQ636" s="2">
        <v>45</v>
      </c>
      <c r="BR636" s="8" t="str">
        <f t="shared" si="157"/>
        <v>-</v>
      </c>
      <c r="BS636" s="2">
        <v>53.4</v>
      </c>
      <c r="BT636" s="8" t="str">
        <f t="shared" si="158"/>
        <v>+</v>
      </c>
      <c r="BU636" s="2">
        <v>52.6</v>
      </c>
      <c r="BV636" s="8" t="str">
        <f t="shared" si="159"/>
        <v>-</v>
      </c>
    </row>
    <row r="637" spans="1:74" x14ac:dyDescent="0.25">
      <c r="A637" s="1"/>
      <c r="B637" s="1">
        <v>24320</v>
      </c>
      <c r="C637">
        <v>58.5</v>
      </c>
      <c r="D637" s="1">
        <v>24320</v>
      </c>
      <c r="E637">
        <v>31</v>
      </c>
      <c r="F637">
        <v>42</v>
      </c>
      <c r="G637">
        <v>27</v>
      </c>
      <c r="H637">
        <v>4</v>
      </c>
      <c r="I637">
        <v>53.3</v>
      </c>
      <c r="J637">
        <v>53.4</v>
      </c>
      <c r="L637">
        <v>42</v>
      </c>
      <c r="N637">
        <v>42.5</v>
      </c>
      <c r="P637">
        <v>58.3</v>
      </c>
      <c r="R637">
        <v>43.5</v>
      </c>
      <c r="T637">
        <v>53</v>
      </c>
      <c r="V637">
        <v>51.2</v>
      </c>
      <c r="AG637" s="1">
        <v>37561</v>
      </c>
      <c r="AH637">
        <v>936.30999799999995</v>
      </c>
      <c r="AI637" s="4">
        <f t="shared" si="146"/>
        <v>5.7069620923617885E-2</v>
      </c>
      <c r="AJ637" s="4">
        <f t="shared" si="148"/>
        <v>-0.17827896067020857</v>
      </c>
      <c r="AK637">
        <v>49</v>
      </c>
      <c r="AL637">
        <f t="shared" si="149"/>
        <v>40.799999999999997</v>
      </c>
      <c r="AZ637" s="3">
        <v>37530</v>
      </c>
      <c r="BA637" s="2">
        <v>50.5</v>
      </c>
      <c r="BB637" s="2" t="str">
        <f t="shared" si="150"/>
        <v>+</v>
      </c>
      <c r="BC637" s="2">
        <v>52.9</v>
      </c>
      <c r="BD637" s="8" t="str">
        <f t="shared" si="151"/>
        <v>+</v>
      </c>
      <c r="BE637" s="2">
        <v>53.5</v>
      </c>
      <c r="BF637" s="8" t="str">
        <f t="shared" si="152"/>
        <v>-</v>
      </c>
      <c r="BG637" s="2">
        <v>45.8</v>
      </c>
      <c r="BH637" s="8" t="str">
        <f t="shared" si="153"/>
        <v>-</v>
      </c>
      <c r="BI637" s="2">
        <v>56.7</v>
      </c>
      <c r="BJ637" s="8" t="str">
        <f t="shared" si="154"/>
        <v>+</v>
      </c>
      <c r="BK637" s="2">
        <v>43.8</v>
      </c>
      <c r="BL637" s="8" t="str">
        <f t="shared" si="155"/>
        <v>-</v>
      </c>
      <c r="BM637" s="2">
        <v>40.5</v>
      </c>
      <c r="BN637" s="8" t="str">
        <f t="shared" si="156"/>
        <v>-</v>
      </c>
      <c r="BO637" s="2">
        <v>62.5</v>
      </c>
      <c r="BP637" s="8" t="str">
        <f t="shared" si="147"/>
        <v>+</v>
      </c>
      <c r="BQ637" s="2">
        <v>44.5</v>
      </c>
      <c r="BR637" s="8" t="str">
        <f t="shared" si="157"/>
        <v>-</v>
      </c>
      <c r="BS637" s="2">
        <v>53.8</v>
      </c>
      <c r="BT637" s="8" t="str">
        <f t="shared" si="158"/>
        <v>+</v>
      </c>
      <c r="BU637" s="2">
        <v>54.7</v>
      </c>
      <c r="BV637" s="8" t="str">
        <f t="shared" si="159"/>
        <v>+</v>
      </c>
    </row>
    <row r="638" spans="1:74" x14ac:dyDescent="0.25">
      <c r="A638" s="1"/>
      <c r="B638" s="1">
        <v>24289</v>
      </c>
      <c r="C638">
        <v>60.3</v>
      </c>
      <c r="D638" s="1">
        <v>24289</v>
      </c>
      <c r="E638">
        <v>24</v>
      </c>
      <c r="F638">
        <v>55</v>
      </c>
      <c r="G638">
        <v>21</v>
      </c>
      <c r="H638">
        <v>3</v>
      </c>
      <c r="I638">
        <v>56.3</v>
      </c>
      <c r="J638">
        <v>52.1</v>
      </c>
      <c r="L638">
        <v>43.1</v>
      </c>
      <c r="N638">
        <v>46.5</v>
      </c>
      <c r="P638">
        <v>55.7</v>
      </c>
      <c r="R638">
        <v>42.5</v>
      </c>
      <c r="T638">
        <v>50</v>
      </c>
      <c r="V638">
        <v>52.4</v>
      </c>
      <c r="AG638" s="1">
        <v>37591</v>
      </c>
      <c r="AH638">
        <v>879.82000700000003</v>
      </c>
      <c r="AI638" s="4">
        <f t="shared" si="146"/>
        <v>-6.0332572674290638E-2</v>
      </c>
      <c r="AJ638" s="4">
        <f t="shared" si="148"/>
        <v>-0.23365963981693275</v>
      </c>
      <c r="AK638">
        <v>48.5</v>
      </c>
      <c r="AL638">
        <f t="shared" si="149"/>
        <v>44.1</v>
      </c>
      <c r="AZ638" s="3">
        <v>37561</v>
      </c>
      <c r="BA638" s="2">
        <v>49</v>
      </c>
      <c r="BB638" s="2" t="str">
        <f t="shared" si="150"/>
        <v>-</v>
      </c>
      <c r="BC638" s="2">
        <v>52.1</v>
      </c>
      <c r="BD638" s="8" t="str">
        <f t="shared" si="151"/>
        <v>-</v>
      </c>
      <c r="BE638" s="2">
        <v>51.3</v>
      </c>
      <c r="BF638" s="8" t="str">
        <f t="shared" si="152"/>
        <v>-</v>
      </c>
      <c r="BG638" s="2">
        <v>46.4</v>
      </c>
      <c r="BH638" s="8" t="str">
        <f t="shared" si="153"/>
        <v>+</v>
      </c>
      <c r="BI638" s="2">
        <v>53.4</v>
      </c>
      <c r="BJ638" s="8" t="str">
        <f t="shared" si="154"/>
        <v>-</v>
      </c>
      <c r="BK638" s="2">
        <v>42</v>
      </c>
      <c r="BL638" s="8" t="str">
        <f t="shared" si="155"/>
        <v>-</v>
      </c>
      <c r="BM638" s="2">
        <v>42.5</v>
      </c>
      <c r="BN638" s="8" t="str">
        <f t="shared" si="156"/>
        <v>+</v>
      </c>
      <c r="BO638" s="2">
        <v>58.3</v>
      </c>
      <c r="BP638" s="8" t="str">
        <f t="shared" si="147"/>
        <v>-</v>
      </c>
      <c r="BQ638" s="2">
        <v>43.5</v>
      </c>
      <c r="BR638" s="8" t="str">
        <f t="shared" si="157"/>
        <v>-</v>
      </c>
      <c r="BS638" s="2">
        <v>53</v>
      </c>
      <c r="BT638" s="8" t="str">
        <f t="shared" si="158"/>
        <v>-</v>
      </c>
      <c r="BU638" s="2">
        <v>51.2</v>
      </c>
      <c r="BV638" s="8" t="str">
        <f t="shared" si="159"/>
        <v>-</v>
      </c>
    </row>
    <row r="639" spans="1:74" x14ac:dyDescent="0.25">
      <c r="A639" s="1"/>
      <c r="B639" s="1">
        <v>24259</v>
      </c>
      <c r="C639">
        <v>59</v>
      </c>
      <c r="D639" s="1">
        <v>24259</v>
      </c>
      <c r="E639">
        <v>26</v>
      </c>
      <c r="F639">
        <v>52</v>
      </c>
      <c r="G639">
        <v>22</v>
      </c>
      <c r="H639">
        <v>4</v>
      </c>
      <c r="I639">
        <v>55.9</v>
      </c>
      <c r="J639">
        <v>52.9</v>
      </c>
      <c r="L639">
        <v>45.2</v>
      </c>
      <c r="N639">
        <v>43</v>
      </c>
      <c r="P639">
        <v>56.9</v>
      </c>
      <c r="R639">
        <v>46.5</v>
      </c>
      <c r="T639">
        <v>52</v>
      </c>
      <c r="V639">
        <v>55.1</v>
      </c>
      <c r="AG639" s="1">
        <v>37622</v>
      </c>
      <c r="AH639">
        <v>855.70001200000002</v>
      </c>
      <c r="AI639" s="4">
        <f t="shared" si="146"/>
        <v>-2.7414692559952228E-2</v>
      </c>
      <c r="AJ639" s="4">
        <f t="shared" si="148"/>
        <v>-0.24287732339496448</v>
      </c>
      <c r="AK639">
        <v>51.6</v>
      </c>
      <c r="AL639">
        <f t="shared" si="149"/>
        <v>45.3</v>
      </c>
      <c r="AZ639" s="3">
        <v>37591</v>
      </c>
      <c r="BA639" s="2">
        <v>48.5</v>
      </c>
      <c r="BB639" s="2" t="str">
        <f t="shared" si="150"/>
        <v>-</v>
      </c>
      <c r="BC639" s="2">
        <v>49.9</v>
      </c>
      <c r="BD639" s="8" t="str">
        <f t="shared" si="151"/>
        <v>-</v>
      </c>
      <c r="BE639" s="2">
        <v>52.7</v>
      </c>
      <c r="BF639" s="8" t="str">
        <f t="shared" si="152"/>
        <v>+</v>
      </c>
      <c r="BG639" s="2">
        <v>44.8</v>
      </c>
      <c r="BH639" s="8" t="str">
        <f t="shared" si="153"/>
        <v>-</v>
      </c>
      <c r="BI639" s="2">
        <v>52.1</v>
      </c>
      <c r="BJ639" s="8" t="str">
        <f t="shared" si="154"/>
        <v>-</v>
      </c>
      <c r="BK639" s="2">
        <v>43.1</v>
      </c>
      <c r="BL639" s="8" t="str">
        <f t="shared" si="155"/>
        <v>+</v>
      </c>
      <c r="BM639" s="2">
        <v>46.5</v>
      </c>
      <c r="BN639" s="8" t="str">
        <f t="shared" si="156"/>
        <v>+</v>
      </c>
      <c r="BO639" s="2">
        <v>55.7</v>
      </c>
      <c r="BP639" s="8" t="str">
        <f t="shared" si="147"/>
        <v>-</v>
      </c>
      <c r="BQ639" s="2">
        <v>42.5</v>
      </c>
      <c r="BR639" s="8" t="str">
        <f t="shared" si="157"/>
        <v>-</v>
      </c>
      <c r="BS639" s="2">
        <v>50</v>
      </c>
      <c r="BT639" s="8" t="str">
        <f t="shared" si="158"/>
        <v>-</v>
      </c>
      <c r="BU639" s="2">
        <v>52.4</v>
      </c>
      <c r="BV639" s="8" t="str">
        <f t="shared" si="159"/>
        <v>+</v>
      </c>
    </row>
    <row r="640" spans="1:74" x14ac:dyDescent="0.25">
      <c r="A640" s="1"/>
      <c r="B640" s="1">
        <v>24228</v>
      </c>
      <c r="C640">
        <v>57.7</v>
      </c>
      <c r="D640" s="1">
        <v>24228</v>
      </c>
      <c r="E640">
        <v>27</v>
      </c>
      <c r="F640">
        <v>56</v>
      </c>
      <c r="G640">
        <v>17</v>
      </c>
      <c r="H640">
        <v>10</v>
      </c>
      <c r="I640">
        <v>52.7</v>
      </c>
      <c r="J640">
        <v>52.8</v>
      </c>
      <c r="L640">
        <v>44.2</v>
      </c>
      <c r="N640">
        <v>42.5</v>
      </c>
      <c r="P640">
        <v>57.5</v>
      </c>
      <c r="R640">
        <v>45</v>
      </c>
      <c r="T640">
        <v>54.4</v>
      </c>
      <c r="V640">
        <v>58.6</v>
      </c>
      <c r="AG640" s="1">
        <v>37653</v>
      </c>
      <c r="AH640">
        <v>841.15002400000003</v>
      </c>
      <c r="AI640" s="4">
        <f t="shared" si="146"/>
        <v>-1.7003608502929392E-2</v>
      </c>
      <c r="AJ640" s="4">
        <f t="shared" si="148"/>
        <v>-0.23996815917103828</v>
      </c>
      <c r="AK640">
        <v>51.3</v>
      </c>
      <c r="AL640">
        <f t="shared" si="149"/>
        <v>47.5</v>
      </c>
      <c r="AZ640" s="3">
        <v>37622</v>
      </c>
      <c r="BA640" s="2">
        <v>51.6</v>
      </c>
      <c r="BB640" s="2" t="str">
        <f t="shared" si="150"/>
        <v>+</v>
      </c>
      <c r="BC640" s="2">
        <v>58.7</v>
      </c>
      <c r="BD640" s="8" t="str">
        <f t="shared" si="151"/>
        <v>+</v>
      </c>
      <c r="BE640" s="2">
        <v>53.9</v>
      </c>
      <c r="BF640" s="8" t="str">
        <f t="shared" si="152"/>
        <v>+</v>
      </c>
      <c r="BG640" s="2">
        <v>47.5</v>
      </c>
      <c r="BH640" s="8" t="str">
        <f t="shared" si="153"/>
        <v>+</v>
      </c>
      <c r="BI640" s="2">
        <v>52.9</v>
      </c>
      <c r="BJ640" s="8" t="str">
        <f t="shared" si="154"/>
        <v>+</v>
      </c>
      <c r="BK640" s="2">
        <v>45.2</v>
      </c>
      <c r="BL640" s="8" t="str">
        <f t="shared" si="155"/>
        <v>+</v>
      </c>
      <c r="BM640" s="2">
        <v>43</v>
      </c>
      <c r="BN640" s="8" t="str">
        <f t="shared" si="156"/>
        <v>-</v>
      </c>
      <c r="BO640" s="2">
        <v>56.9</v>
      </c>
      <c r="BP640" s="8" t="str">
        <f t="shared" si="147"/>
        <v>+</v>
      </c>
      <c r="BQ640" s="2">
        <v>46.5</v>
      </c>
      <c r="BR640" s="8" t="str">
        <f t="shared" si="157"/>
        <v>+</v>
      </c>
      <c r="BS640" s="2">
        <v>52</v>
      </c>
      <c r="BT640" s="8" t="str">
        <f t="shared" si="158"/>
        <v>+</v>
      </c>
      <c r="BU640" s="2">
        <v>55.1</v>
      </c>
      <c r="BV640" s="8" t="str">
        <f t="shared" si="159"/>
        <v>+</v>
      </c>
    </row>
    <row r="641" spans="1:74" x14ac:dyDescent="0.25">
      <c r="A641" s="1"/>
      <c r="B641" s="1">
        <v>24198</v>
      </c>
      <c r="C641">
        <v>64.2</v>
      </c>
      <c r="D641" s="1">
        <v>24198</v>
      </c>
      <c r="E641">
        <v>47</v>
      </c>
      <c r="F641">
        <v>47</v>
      </c>
      <c r="G641">
        <v>6</v>
      </c>
      <c r="H641">
        <v>41</v>
      </c>
      <c r="I641">
        <v>64.3</v>
      </c>
      <c r="J641">
        <v>52.8</v>
      </c>
      <c r="L641">
        <v>43</v>
      </c>
      <c r="N641">
        <v>46</v>
      </c>
      <c r="P641">
        <v>65.5</v>
      </c>
      <c r="R641">
        <v>49</v>
      </c>
      <c r="T641">
        <v>55.2</v>
      </c>
      <c r="V641">
        <v>54.6</v>
      </c>
      <c r="AG641" s="1">
        <v>37681</v>
      </c>
      <c r="AH641">
        <v>848.17999299999997</v>
      </c>
      <c r="AI641" s="4">
        <f t="shared" si="146"/>
        <v>8.3575685661514496E-3</v>
      </c>
      <c r="AJ641" s="4">
        <f t="shared" si="148"/>
        <v>-0.26077446908930962</v>
      </c>
      <c r="AK641">
        <v>48.8</v>
      </c>
      <c r="AL641">
        <f t="shared" si="149"/>
        <v>50.7</v>
      </c>
      <c r="AZ641" s="3">
        <v>37653</v>
      </c>
      <c r="BA641" s="2">
        <v>51.3</v>
      </c>
      <c r="BB641" s="2" t="str">
        <f t="shared" si="150"/>
        <v>-</v>
      </c>
      <c r="BC641" s="2">
        <v>58.2</v>
      </c>
      <c r="BD641" s="8" t="str">
        <f t="shared" si="151"/>
        <v>-</v>
      </c>
      <c r="BE641" s="2">
        <v>54.1</v>
      </c>
      <c r="BF641" s="8" t="str">
        <f t="shared" si="152"/>
        <v>+</v>
      </c>
      <c r="BG641" s="2">
        <v>47.4</v>
      </c>
      <c r="BH641" s="8" t="str">
        <f t="shared" si="153"/>
        <v>-</v>
      </c>
      <c r="BI641" s="2">
        <v>52.8</v>
      </c>
      <c r="BJ641" s="8" t="str">
        <f t="shared" si="154"/>
        <v>-</v>
      </c>
      <c r="BK641" s="2">
        <v>44.2</v>
      </c>
      <c r="BL641" s="8" t="str">
        <f t="shared" si="155"/>
        <v>-</v>
      </c>
      <c r="BM641" s="2">
        <v>42.5</v>
      </c>
      <c r="BN641" s="8" t="str">
        <f t="shared" si="156"/>
        <v>-</v>
      </c>
      <c r="BO641" s="2">
        <v>57.5</v>
      </c>
      <c r="BP641" s="8" t="str">
        <f t="shared" si="147"/>
        <v>+</v>
      </c>
      <c r="BQ641" s="2">
        <v>45</v>
      </c>
      <c r="BR641" s="8" t="str">
        <f t="shared" si="157"/>
        <v>-</v>
      </c>
      <c r="BS641" s="2">
        <v>54.4</v>
      </c>
      <c r="BT641" s="8" t="str">
        <f t="shared" si="158"/>
        <v>+</v>
      </c>
      <c r="BU641" s="2">
        <v>58.6</v>
      </c>
      <c r="BV641" s="8" t="str">
        <f t="shared" si="159"/>
        <v>+</v>
      </c>
    </row>
    <row r="642" spans="1:74" x14ac:dyDescent="0.25">
      <c r="A642" s="1"/>
      <c r="B642" s="1">
        <v>24167</v>
      </c>
      <c r="C642">
        <v>65.7</v>
      </c>
      <c r="D642" s="1">
        <v>24167</v>
      </c>
      <c r="E642">
        <v>42</v>
      </c>
      <c r="F642">
        <v>50</v>
      </c>
      <c r="G642">
        <v>8</v>
      </c>
      <c r="H642">
        <v>34</v>
      </c>
      <c r="I642">
        <v>64.3</v>
      </c>
      <c r="J642">
        <v>52.6</v>
      </c>
      <c r="L642">
        <v>42.3</v>
      </c>
      <c r="N642">
        <v>42</v>
      </c>
      <c r="P642">
        <v>70</v>
      </c>
      <c r="R642">
        <v>41.5</v>
      </c>
      <c r="T642">
        <v>51.3</v>
      </c>
      <c r="V642">
        <v>53.3</v>
      </c>
      <c r="AG642" s="1">
        <v>37712</v>
      </c>
      <c r="AH642">
        <v>916.919983</v>
      </c>
      <c r="AI642" s="4">
        <f t="shared" si="146"/>
        <v>8.1044106872726049E-2</v>
      </c>
      <c r="AJ642" s="4">
        <f t="shared" si="148"/>
        <v>-0.14857190363521544</v>
      </c>
      <c r="AK642">
        <v>46.3</v>
      </c>
      <c r="AL642">
        <f t="shared" si="149"/>
        <v>52.4</v>
      </c>
      <c r="AZ642" s="3">
        <v>37681</v>
      </c>
      <c r="BA642" s="2">
        <v>48.8</v>
      </c>
      <c r="BB642" s="2" t="str">
        <f t="shared" si="150"/>
        <v>-</v>
      </c>
      <c r="BC642" s="2">
        <v>51.9</v>
      </c>
      <c r="BD642" s="8" t="str">
        <f t="shared" si="151"/>
        <v>-</v>
      </c>
      <c r="BE642" s="2">
        <v>53.6</v>
      </c>
      <c r="BF642" s="8" t="str">
        <f t="shared" si="152"/>
        <v>-</v>
      </c>
      <c r="BG642" s="2">
        <v>42.6</v>
      </c>
      <c r="BH642" s="8" t="str">
        <f t="shared" si="153"/>
        <v>-</v>
      </c>
      <c r="BI642" s="2">
        <v>52.8</v>
      </c>
      <c r="BJ642" s="8" t="str">
        <f t="shared" si="154"/>
        <v>+</v>
      </c>
      <c r="BK642" s="2">
        <v>43</v>
      </c>
      <c r="BL642" s="8" t="str">
        <f t="shared" si="155"/>
        <v>-</v>
      </c>
      <c r="BM642" s="2">
        <v>46</v>
      </c>
      <c r="BN642" s="8" t="str">
        <f t="shared" si="156"/>
        <v>+</v>
      </c>
      <c r="BO642" s="2">
        <v>65.5</v>
      </c>
      <c r="BP642" s="8" t="str">
        <f t="shared" si="147"/>
        <v>+</v>
      </c>
      <c r="BQ642" s="2">
        <v>49</v>
      </c>
      <c r="BR642" s="8" t="str">
        <f t="shared" si="157"/>
        <v>+</v>
      </c>
      <c r="BS642" s="2">
        <v>55.2</v>
      </c>
      <c r="BT642" s="8" t="str">
        <f t="shared" si="158"/>
        <v>+</v>
      </c>
      <c r="BU642" s="2">
        <v>54.6</v>
      </c>
      <c r="BV642" s="8" t="str">
        <f t="shared" si="159"/>
        <v>-</v>
      </c>
    </row>
    <row r="643" spans="1:74" x14ac:dyDescent="0.25">
      <c r="A643" s="1"/>
      <c r="B643" s="1">
        <v>24139</v>
      </c>
      <c r="C643">
        <v>65.5</v>
      </c>
      <c r="D643" s="1">
        <v>24139</v>
      </c>
      <c r="E643">
        <v>41</v>
      </c>
      <c r="F643">
        <v>52</v>
      </c>
      <c r="G643">
        <v>7</v>
      </c>
      <c r="H643">
        <v>34</v>
      </c>
      <c r="I643">
        <v>66.099999999999994</v>
      </c>
      <c r="J643">
        <v>49.9</v>
      </c>
      <c r="L643">
        <v>43.1</v>
      </c>
      <c r="N643">
        <v>44.5</v>
      </c>
      <c r="P643">
        <v>63.5</v>
      </c>
      <c r="R643">
        <v>47.5</v>
      </c>
      <c r="T643">
        <v>50.8</v>
      </c>
      <c r="V643">
        <v>54.8</v>
      </c>
      <c r="AG643" s="1">
        <v>37742</v>
      </c>
      <c r="AH643">
        <v>963.59002699999996</v>
      </c>
      <c r="AI643" s="4">
        <f t="shared" si="146"/>
        <v>5.0898709664177928E-2</v>
      </c>
      <c r="AJ643" s="4">
        <f t="shared" si="148"/>
        <v>-9.7035053080640019E-2</v>
      </c>
      <c r="AK643">
        <v>46.1</v>
      </c>
      <c r="AL643">
        <f t="shared" si="149"/>
        <v>52.4</v>
      </c>
      <c r="AZ643" s="3">
        <v>37712</v>
      </c>
      <c r="BA643" s="2">
        <v>46.3</v>
      </c>
      <c r="BB643" s="2" t="str">
        <f t="shared" si="150"/>
        <v>-</v>
      </c>
      <c r="BC643" s="2">
        <v>47.2</v>
      </c>
      <c r="BD643" s="8" t="str">
        <f t="shared" si="151"/>
        <v>-</v>
      </c>
      <c r="BE643" s="2">
        <v>47</v>
      </c>
      <c r="BF643" s="8" t="str">
        <f t="shared" si="152"/>
        <v>-</v>
      </c>
      <c r="BG643" s="2">
        <v>42.2</v>
      </c>
      <c r="BH643" s="8" t="str">
        <f t="shared" si="153"/>
        <v>-</v>
      </c>
      <c r="BI643" s="2">
        <v>52.6</v>
      </c>
      <c r="BJ643" s="8" t="str">
        <f t="shared" si="154"/>
        <v>-</v>
      </c>
      <c r="BK643" s="2">
        <v>42.3</v>
      </c>
      <c r="BL643" s="8" t="str">
        <f t="shared" si="155"/>
        <v>-</v>
      </c>
      <c r="BM643" s="2">
        <v>42</v>
      </c>
      <c r="BN643" s="8" t="str">
        <f t="shared" si="156"/>
        <v>-</v>
      </c>
      <c r="BO643" s="2">
        <v>70</v>
      </c>
      <c r="BP643" s="8" t="str">
        <f t="shared" si="147"/>
        <v>+</v>
      </c>
      <c r="BQ643" s="2">
        <v>41.5</v>
      </c>
      <c r="BR643" s="8" t="str">
        <f t="shared" si="157"/>
        <v>-</v>
      </c>
      <c r="BS643" s="2">
        <v>51.3</v>
      </c>
      <c r="BT643" s="8" t="str">
        <f t="shared" si="158"/>
        <v>-</v>
      </c>
      <c r="BU643" s="2">
        <v>53.3</v>
      </c>
      <c r="BV643" s="8" t="str">
        <f t="shared" si="159"/>
        <v>-</v>
      </c>
    </row>
    <row r="644" spans="1:74" x14ac:dyDescent="0.25">
      <c r="A644" s="1"/>
      <c r="B644" s="1">
        <v>24108</v>
      </c>
      <c r="C644">
        <v>65.8</v>
      </c>
      <c r="D644" s="1">
        <v>24108</v>
      </c>
      <c r="E644">
        <v>42</v>
      </c>
      <c r="F644">
        <v>52</v>
      </c>
      <c r="G644">
        <v>6</v>
      </c>
      <c r="H644">
        <v>36</v>
      </c>
      <c r="I644">
        <v>66.5</v>
      </c>
      <c r="J644">
        <v>50.6</v>
      </c>
      <c r="L644">
        <v>45.7</v>
      </c>
      <c r="N644">
        <v>45</v>
      </c>
      <c r="P644">
        <v>51.5</v>
      </c>
      <c r="R644">
        <v>51</v>
      </c>
      <c r="T644">
        <v>51.7</v>
      </c>
      <c r="V644">
        <v>52.2</v>
      </c>
      <c r="AG644" s="1">
        <v>37773</v>
      </c>
      <c r="AH644">
        <v>974.5</v>
      </c>
      <c r="AI644" s="4">
        <f t="shared" si="146"/>
        <v>1.132221452516137E-2</v>
      </c>
      <c r="AJ644" s="4">
        <f t="shared" si="148"/>
        <v>-1.5477568539388023E-2</v>
      </c>
      <c r="AK644">
        <v>49</v>
      </c>
      <c r="AL644">
        <f t="shared" si="149"/>
        <v>53.1</v>
      </c>
      <c r="AZ644" s="3">
        <v>37742</v>
      </c>
      <c r="BA644" s="2">
        <v>46.1</v>
      </c>
      <c r="BB644" s="2" t="str">
        <f t="shared" si="150"/>
        <v>-</v>
      </c>
      <c r="BC644" s="2">
        <v>47.2</v>
      </c>
      <c r="BD644" s="8" t="str">
        <f t="shared" si="151"/>
        <v>+</v>
      </c>
      <c r="BE644" s="2">
        <v>48.5</v>
      </c>
      <c r="BF644" s="8" t="str">
        <f t="shared" si="152"/>
        <v>+</v>
      </c>
      <c r="BG644" s="2">
        <v>41.8</v>
      </c>
      <c r="BH644" s="8" t="str">
        <f t="shared" si="153"/>
        <v>-</v>
      </c>
      <c r="BI644" s="2">
        <v>49.9</v>
      </c>
      <c r="BJ644" s="8" t="str">
        <f t="shared" si="154"/>
        <v>-</v>
      </c>
      <c r="BK644" s="2">
        <v>43.1</v>
      </c>
      <c r="BL644" s="8" t="str">
        <f t="shared" si="155"/>
        <v>+</v>
      </c>
      <c r="BM644" s="2">
        <v>44.5</v>
      </c>
      <c r="BN644" s="8" t="str">
        <f t="shared" si="156"/>
        <v>+</v>
      </c>
      <c r="BO644" s="2">
        <v>63.5</v>
      </c>
      <c r="BP644" s="8" t="str">
        <f t="shared" si="147"/>
        <v>-</v>
      </c>
      <c r="BQ644" s="2">
        <v>47.5</v>
      </c>
      <c r="BR644" s="8" t="str">
        <f t="shared" si="157"/>
        <v>+</v>
      </c>
      <c r="BS644" s="2">
        <v>50.8</v>
      </c>
      <c r="BT644" s="8" t="str">
        <f t="shared" si="158"/>
        <v>-</v>
      </c>
      <c r="BU644" s="2">
        <v>54.8</v>
      </c>
      <c r="BV644" s="8" t="str">
        <f t="shared" si="159"/>
        <v>+</v>
      </c>
    </row>
    <row r="645" spans="1:74" x14ac:dyDescent="0.25">
      <c r="A645" s="1"/>
      <c r="B645" s="1">
        <v>24077</v>
      </c>
      <c r="C645">
        <v>62.8</v>
      </c>
      <c r="D645" s="1">
        <v>24077</v>
      </c>
      <c r="E645">
        <v>31</v>
      </c>
      <c r="F645">
        <v>53</v>
      </c>
      <c r="G645">
        <v>16</v>
      </c>
      <c r="H645">
        <v>15</v>
      </c>
      <c r="I645">
        <v>62.9</v>
      </c>
      <c r="J645">
        <v>49.8</v>
      </c>
      <c r="L645">
        <v>42</v>
      </c>
      <c r="N645">
        <v>45.5</v>
      </c>
      <c r="P645">
        <v>56.5</v>
      </c>
      <c r="R645">
        <v>50</v>
      </c>
      <c r="T645">
        <v>54.6</v>
      </c>
      <c r="V645">
        <v>55.9</v>
      </c>
      <c r="AG645" s="1">
        <v>37803</v>
      </c>
      <c r="AH645">
        <v>990.30999799999995</v>
      </c>
      <c r="AI645" s="4">
        <f t="shared" ref="AI645:AI708" si="160">(AH645-AH644)/AH644</f>
        <v>1.6223702411493023E-2</v>
      </c>
      <c r="AJ645" s="4">
        <f t="shared" si="148"/>
        <v>8.6318864693177261E-2</v>
      </c>
      <c r="AK645">
        <v>49</v>
      </c>
      <c r="AL645">
        <f t="shared" si="149"/>
        <v>53.6</v>
      </c>
      <c r="AZ645" s="3">
        <v>37773</v>
      </c>
      <c r="BA645" s="2">
        <v>49</v>
      </c>
      <c r="BB645" s="2" t="str">
        <f t="shared" si="150"/>
        <v>+</v>
      </c>
      <c r="BC645" s="2">
        <v>53.4</v>
      </c>
      <c r="BD645" s="8" t="str">
        <f t="shared" si="151"/>
        <v>+</v>
      </c>
      <c r="BE645" s="2">
        <v>52.9</v>
      </c>
      <c r="BF645" s="8" t="str">
        <f t="shared" si="152"/>
        <v>+</v>
      </c>
      <c r="BG645" s="2">
        <v>42.4</v>
      </c>
      <c r="BH645" s="8" t="str">
        <f t="shared" si="153"/>
        <v>+</v>
      </c>
      <c r="BI645" s="2">
        <v>50.6</v>
      </c>
      <c r="BJ645" s="8" t="str">
        <f t="shared" si="154"/>
        <v>+</v>
      </c>
      <c r="BK645" s="2">
        <v>45.7</v>
      </c>
      <c r="BL645" s="8" t="str">
        <f t="shared" si="155"/>
        <v>+</v>
      </c>
      <c r="BM645" s="2">
        <v>45</v>
      </c>
      <c r="BN645" s="8" t="str">
        <f t="shared" si="156"/>
        <v>+</v>
      </c>
      <c r="BO645" s="2">
        <v>51.5</v>
      </c>
      <c r="BP645" s="8" t="str">
        <f t="shared" si="147"/>
        <v>-</v>
      </c>
      <c r="BQ645" s="2">
        <v>51</v>
      </c>
      <c r="BR645" s="8" t="str">
        <f t="shared" si="157"/>
        <v>+</v>
      </c>
      <c r="BS645" s="2">
        <v>51.7</v>
      </c>
      <c r="BT645" s="8" t="str">
        <f t="shared" si="158"/>
        <v>+</v>
      </c>
      <c r="BU645" s="2">
        <v>52.2</v>
      </c>
      <c r="BV645" s="8" t="str">
        <f t="shared" si="159"/>
        <v>-</v>
      </c>
    </row>
    <row r="646" spans="1:74" x14ac:dyDescent="0.25">
      <c r="A646" s="1"/>
      <c r="B646" s="1">
        <v>24047</v>
      </c>
      <c r="C646">
        <v>59.4</v>
      </c>
      <c r="D646" s="1">
        <v>24047</v>
      </c>
      <c r="E646">
        <v>32</v>
      </c>
      <c r="F646">
        <v>53</v>
      </c>
      <c r="G646">
        <v>15</v>
      </c>
      <c r="H646">
        <v>17</v>
      </c>
      <c r="I646">
        <v>61.9</v>
      </c>
      <c r="J646">
        <v>51.5</v>
      </c>
      <c r="L646">
        <v>46.3</v>
      </c>
      <c r="N646">
        <v>42.5</v>
      </c>
      <c r="P646">
        <v>53</v>
      </c>
      <c r="R646">
        <v>51</v>
      </c>
      <c r="T646">
        <v>54.4</v>
      </c>
      <c r="V646">
        <v>54.9</v>
      </c>
      <c r="AG646" s="1">
        <v>37834</v>
      </c>
      <c r="AH646">
        <v>1008.01001</v>
      </c>
      <c r="AI646" s="4">
        <f t="shared" si="160"/>
        <v>1.7873203376464364E-2</v>
      </c>
      <c r="AJ646" s="4">
        <f t="shared" si="148"/>
        <v>0.10036351184675335</v>
      </c>
      <c r="AK646">
        <v>51</v>
      </c>
      <c r="AL646">
        <f t="shared" si="149"/>
        <v>50.2</v>
      </c>
      <c r="AZ646" s="3">
        <v>37803</v>
      </c>
      <c r="BA646" s="2">
        <v>49</v>
      </c>
      <c r="BB646" s="2" t="str">
        <f t="shared" si="150"/>
        <v>+</v>
      </c>
      <c r="BC646" s="2">
        <v>53.6</v>
      </c>
      <c r="BD646" s="8" t="str">
        <f t="shared" si="151"/>
        <v>+</v>
      </c>
      <c r="BE646" s="2">
        <v>54.1</v>
      </c>
      <c r="BF646" s="8" t="str">
        <f t="shared" si="152"/>
        <v>+</v>
      </c>
      <c r="BG646" s="2">
        <v>45.6</v>
      </c>
      <c r="BH646" s="8" t="str">
        <f t="shared" si="153"/>
        <v>+</v>
      </c>
      <c r="BI646" s="2">
        <v>49.8</v>
      </c>
      <c r="BJ646" s="8" t="str">
        <f t="shared" si="154"/>
        <v>-</v>
      </c>
      <c r="BK646" s="2">
        <v>42</v>
      </c>
      <c r="BL646" s="8" t="str">
        <f t="shared" si="155"/>
        <v>-</v>
      </c>
      <c r="BM646" s="2">
        <v>45.5</v>
      </c>
      <c r="BN646" s="8" t="str">
        <f t="shared" si="156"/>
        <v>+</v>
      </c>
      <c r="BO646" s="2">
        <v>56.5</v>
      </c>
      <c r="BP646" s="8" t="str">
        <f t="shared" si="147"/>
        <v>+</v>
      </c>
      <c r="BQ646" s="2">
        <v>50</v>
      </c>
      <c r="BR646" s="8" t="str">
        <f t="shared" si="157"/>
        <v>-</v>
      </c>
      <c r="BS646" s="2">
        <v>54.6</v>
      </c>
      <c r="BT646" s="8" t="str">
        <f t="shared" si="158"/>
        <v>+</v>
      </c>
      <c r="BU646" s="2">
        <v>55.9</v>
      </c>
      <c r="BV646" s="8" t="str">
        <f t="shared" si="159"/>
        <v>+</v>
      </c>
    </row>
    <row r="647" spans="1:74" x14ac:dyDescent="0.25">
      <c r="A647" s="1"/>
      <c r="B647" s="1">
        <v>24016</v>
      </c>
      <c r="C647">
        <v>58.6</v>
      </c>
      <c r="D647" s="1">
        <v>24016</v>
      </c>
      <c r="E647">
        <v>35</v>
      </c>
      <c r="F647">
        <v>58</v>
      </c>
      <c r="G647">
        <v>7</v>
      </c>
      <c r="H647">
        <v>28</v>
      </c>
      <c r="I647">
        <v>62</v>
      </c>
      <c r="J647">
        <v>53</v>
      </c>
      <c r="L647">
        <v>43.1</v>
      </c>
      <c r="N647">
        <v>43</v>
      </c>
      <c r="P647">
        <v>53</v>
      </c>
      <c r="R647">
        <v>51.5</v>
      </c>
      <c r="T647">
        <v>56.4</v>
      </c>
      <c r="V647">
        <v>55.2</v>
      </c>
      <c r="AG647" s="1">
        <v>37865</v>
      </c>
      <c r="AH647">
        <v>995.96997099999999</v>
      </c>
      <c r="AI647" s="4">
        <f t="shared" si="160"/>
        <v>-1.1944364520745165E-2</v>
      </c>
      <c r="AJ647" s="4">
        <f t="shared" si="148"/>
        <v>0.22162929983901269</v>
      </c>
      <c r="AK647">
        <v>53.2</v>
      </c>
      <c r="AL647">
        <f t="shared" si="149"/>
        <v>50.3</v>
      </c>
      <c r="AZ647" s="3">
        <v>37834</v>
      </c>
      <c r="BA647" s="2">
        <v>51</v>
      </c>
      <c r="BB647" s="2" t="str">
        <f t="shared" si="150"/>
        <v>+</v>
      </c>
      <c r="BC647" s="2">
        <v>56.8</v>
      </c>
      <c r="BD647" s="8" t="str">
        <f t="shared" si="151"/>
        <v>+</v>
      </c>
      <c r="BE647" s="2">
        <v>53.9</v>
      </c>
      <c r="BF647" s="8" t="str">
        <f t="shared" si="152"/>
        <v>-</v>
      </c>
      <c r="BG647" s="2">
        <v>46.3</v>
      </c>
      <c r="BH647" s="8" t="str">
        <f t="shared" si="153"/>
        <v>+</v>
      </c>
      <c r="BI647" s="2">
        <v>51.5</v>
      </c>
      <c r="BJ647" s="8" t="str">
        <f t="shared" si="154"/>
        <v>+</v>
      </c>
      <c r="BK647" s="2">
        <v>46.3</v>
      </c>
      <c r="BL647" s="8" t="str">
        <f t="shared" si="155"/>
        <v>+</v>
      </c>
      <c r="BM647" s="2">
        <v>42.5</v>
      </c>
      <c r="BN647" s="8" t="str">
        <f t="shared" si="156"/>
        <v>-</v>
      </c>
      <c r="BO647" s="2">
        <v>53</v>
      </c>
      <c r="BP647" s="8" t="str">
        <f t="shared" ref="BP647:BP710" si="161">IF(OR(BO647&gt;BO646,BO647=BO646),"+","-")</f>
        <v>-</v>
      </c>
      <c r="BQ647" s="2">
        <v>51</v>
      </c>
      <c r="BR647" s="8" t="str">
        <f t="shared" si="157"/>
        <v>+</v>
      </c>
      <c r="BS647" s="2">
        <v>54.4</v>
      </c>
      <c r="BT647" s="8" t="str">
        <f t="shared" si="158"/>
        <v>-</v>
      </c>
      <c r="BU647" s="2">
        <v>54.9</v>
      </c>
      <c r="BV647" s="8" t="str">
        <f t="shared" si="159"/>
        <v>-</v>
      </c>
    </row>
    <row r="648" spans="1:74" x14ac:dyDescent="0.25">
      <c r="A648" s="1"/>
      <c r="B648" s="1">
        <v>23986</v>
      </c>
      <c r="C648">
        <v>61</v>
      </c>
      <c r="D648" s="1">
        <v>23986</v>
      </c>
      <c r="E648">
        <v>43</v>
      </c>
      <c r="F648">
        <v>50</v>
      </c>
      <c r="G648">
        <v>7</v>
      </c>
      <c r="H648">
        <v>36</v>
      </c>
      <c r="I648">
        <v>63.6</v>
      </c>
      <c r="J648">
        <v>53.4</v>
      </c>
      <c r="L648">
        <v>43.4</v>
      </c>
      <c r="N648">
        <v>44.5</v>
      </c>
      <c r="P648">
        <v>56</v>
      </c>
      <c r="R648">
        <v>52.5</v>
      </c>
      <c r="T648">
        <v>54.5</v>
      </c>
      <c r="V648">
        <v>61.4</v>
      </c>
      <c r="AG648" s="1">
        <v>37895</v>
      </c>
      <c r="AH648">
        <v>1050.709961</v>
      </c>
      <c r="AI648" s="4">
        <f t="shared" si="160"/>
        <v>5.4961486384010702E-2</v>
      </c>
      <c r="AJ648" s="4">
        <f t="shared" si="148"/>
        <v>0.18622420197091541</v>
      </c>
      <c r="AK648">
        <v>52.4</v>
      </c>
      <c r="AL648">
        <f t="shared" si="149"/>
        <v>50.5</v>
      </c>
      <c r="AZ648" s="3">
        <v>37865</v>
      </c>
      <c r="BA648" s="2">
        <v>53.2</v>
      </c>
      <c r="BB648" s="2" t="str">
        <f t="shared" si="150"/>
        <v>+</v>
      </c>
      <c r="BC648" s="2">
        <v>61.1</v>
      </c>
      <c r="BD648" s="8" t="str">
        <f t="shared" si="151"/>
        <v>+</v>
      </c>
      <c r="BE648" s="2">
        <v>61.8</v>
      </c>
      <c r="BF648" s="8" t="str">
        <f t="shared" si="152"/>
        <v>+</v>
      </c>
      <c r="BG648" s="2">
        <v>47.1</v>
      </c>
      <c r="BH648" s="8" t="str">
        <f t="shared" si="153"/>
        <v>+</v>
      </c>
      <c r="BI648" s="2">
        <v>53</v>
      </c>
      <c r="BJ648" s="8" t="str">
        <f t="shared" si="154"/>
        <v>+</v>
      </c>
      <c r="BK648" s="2">
        <v>43.1</v>
      </c>
      <c r="BL648" s="8" t="str">
        <f t="shared" si="155"/>
        <v>-</v>
      </c>
      <c r="BM648" s="2">
        <v>43</v>
      </c>
      <c r="BN648" s="8" t="str">
        <f t="shared" si="156"/>
        <v>+</v>
      </c>
      <c r="BO648" s="2">
        <v>53</v>
      </c>
      <c r="BP648" s="8" t="str">
        <f t="shared" si="161"/>
        <v>+</v>
      </c>
      <c r="BQ648" s="2">
        <v>51.5</v>
      </c>
      <c r="BR648" s="8" t="str">
        <f t="shared" si="157"/>
        <v>+</v>
      </c>
      <c r="BS648" s="2">
        <v>56.4</v>
      </c>
      <c r="BT648" s="8" t="str">
        <f t="shared" si="158"/>
        <v>+</v>
      </c>
      <c r="BU648" s="2">
        <v>55.2</v>
      </c>
      <c r="BV648" s="8" t="str">
        <f t="shared" si="159"/>
        <v>+</v>
      </c>
    </row>
    <row r="649" spans="1:74" x14ac:dyDescent="0.25">
      <c r="A649" s="1"/>
      <c r="B649" s="1">
        <v>23955</v>
      </c>
      <c r="C649">
        <v>58.1</v>
      </c>
      <c r="D649" s="1">
        <v>23955</v>
      </c>
      <c r="E649">
        <v>30</v>
      </c>
      <c r="F649">
        <v>49</v>
      </c>
      <c r="G649">
        <v>21</v>
      </c>
      <c r="H649">
        <v>9</v>
      </c>
      <c r="I649">
        <v>56</v>
      </c>
      <c r="J649">
        <v>54.6</v>
      </c>
      <c r="L649">
        <v>45.6</v>
      </c>
      <c r="N649">
        <v>39</v>
      </c>
      <c r="P649">
        <v>58.5</v>
      </c>
      <c r="R649">
        <v>53.5</v>
      </c>
      <c r="T649">
        <v>59.5</v>
      </c>
      <c r="V649">
        <v>59.2</v>
      </c>
      <c r="AG649" s="1">
        <v>37926</v>
      </c>
      <c r="AH649">
        <v>1058.1999510000001</v>
      </c>
      <c r="AI649" s="4">
        <f t="shared" si="160"/>
        <v>7.1285038478854151E-3</v>
      </c>
      <c r="AJ649" s="4">
        <f t="shared" si="148"/>
        <v>0.1301811934726346</v>
      </c>
      <c r="AK649">
        <v>55.2</v>
      </c>
      <c r="AL649">
        <f t="shared" si="149"/>
        <v>49</v>
      </c>
      <c r="AZ649" s="3">
        <v>37895</v>
      </c>
      <c r="BA649" s="2">
        <v>52.4</v>
      </c>
      <c r="BB649" s="2" t="str">
        <f t="shared" si="150"/>
        <v>-</v>
      </c>
      <c r="BC649" s="2">
        <v>60.8</v>
      </c>
      <c r="BD649" s="8" t="str">
        <f t="shared" si="151"/>
        <v>-</v>
      </c>
      <c r="BE649" s="2">
        <v>57.8</v>
      </c>
      <c r="BF649" s="8" t="str">
        <f t="shared" si="152"/>
        <v>-</v>
      </c>
      <c r="BG649" s="2">
        <v>46.5</v>
      </c>
      <c r="BH649" s="8" t="str">
        <f t="shared" si="153"/>
        <v>-</v>
      </c>
      <c r="BI649" s="2">
        <v>53.4</v>
      </c>
      <c r="BJ649" s="8" t="str">
        <f t="shared" si="154"/>
        <v>+</v>
      </c>
      <c r="BK649" s="2">
        <v>43.4</v>
      </c>
      <c r="BL649" s="8" t="str">
        <f t="shared" si="155"/>
        <v>+</v>
      </c>
      <c r="BM649" s="2">
        <v>44.5</v>
      </c>
      <c r="BN649" s="8" t="str">
        <f t="shared" si="156"/>
        <v>+</v>
      </c>
      <c r="BO649" s="2">
        <v>56</v>
      </c>
      <c r="BP649" s="8" t="str">
        <f t="shared" si="161"/>
        <v>+</v>
      </c>
      <c r="BQ649" s="2">
        <v>52.5</v>
      </c>
      <c r="BR649" s="8" t="str">
        <f t="shared" si="157"/>
        <v>+</v>
      </c>
      <c r="BS649" s="2">
        <v>54.5</v>
      </c>
      <c r="BT649" s="8" t="str">
        <f t="shared" si="158"/>
        <v>-</v>
      </c>
      <c r="BU649" s="2">
        <v>61.4</v>
      </c>
      <c r="BV649" s="8" t="str">
        <f t="shared" si="159"/>
        <v>+</v>
      </c>
    </row>
    <row r="650" spans="1:74" x14ac:dyDescent="0.25">
      <c r="A650" s="1"/>
      <c r="B650" s="1">
        <v>23924</v>
      </c>
      <c r="C650">
        <v>58.1</v>
      </c>
      <c r="D650" s="1">
        <v>23924</v>
      </c>
      <c r="E650">
        <v>25</v>
      </c>
      <c r="F650">
        <v>54</v>
      </c>
      <c r="G650">
        <v>21</v>
      </c>
      <c r="H650">
        <v>4</v>
      </c>
      <c r="I650">
        <v>56.6</v>
      </c>
      <c r="J650">
        <v>56.4</v>
      </c>
      <c r="L650">
        <v>49.7</v>
      </c>
      <c r="N650">
        <v>39.5</v>
      </c>
      <c r="P650">
        <v>64</v>
      </c>
      <c r="R650">
        <v>59</v>
      </c>
      <c r="T650">
        <v>57.1</v>
      </c>
      <c r="V650">
        <v>61.4</v>
      </c>
      <c r="AG650" s="1">
        <v>37956</v>
      </c>
      <c r="AH650">
        <v>1111.920044</v>
      </c>
      <c r="AI650" s="4">
        <f t="shared" si="160"/>
        <v>5.0765541001239284E-2</v>
      </c>
      <c r="AJ650" s="4">
        <f t="shared" si="148"/>
        <v>0.263803999856075</v>
      </c>
      <c r="AK650">
        <v>58.4</v>
      </c>
      <c r="AL650">
        <f t="shared" si="149"/>
        <v>48.5</v>
      </c>
      <c r="AZ650" s="3">
        <v>37926</v>
      </c>
      <c r="BA650" s="2">
        <v>55.2</v>
      </c>
      <c r="BB650" s="2" t="str">
        <f t="shared" si="150"/>
        <v>+</v>
      </c>
      <c r="BC650" s="2">
        <v>64.400000000000006</v>
      </c>
      <c r="BD650" s="8" t="str">
        <f t="shared" si="151"/>
        <v>+</v>
      </c>
      <c r="BE650" s="2">
        <v>62.8</v>
      </c>
      <c r="BF650" s="8" t="str">
        <f t="shared" si="152"/>
        <v>+</v>
      </c>
      <c r="BG650" s="2">
        <v>48.6</v>
      </c>
      <c r="BH650" s="8" t="str">
        <f t="shared" si="153"/>
        <v>+</v>
      </c>
      <c r="BI650" s="2">
        <v>54.6</v>
      </c>
      <c r="BJ650" s="8" t="str">
        <f t="shared" si="154"/>
        <v>+</v>
      </c>
      <c r="BK650" s="2">
        <v>45.6</v>
      </c>
      <c r="BL650" s="8" t="str">
        <f t="shared" si="155"/>
        <v>+</v>
      </c>
      <c r="BM650" s="2">
        <v>39</v>
      </c>
      <c r="BN650" s="8" t="str">
        <f t="shared" si="156"/>
        <v>-</v>
      </c>
      <c r="BO650" s="2">
        <v>58.5</v>
      </c>
      <c r="BP650" s="8" t="str">
        <f t="shared" si="161"/>
        <v>+</v>
      </c>
      <c r="BQ650" s="2">
        <v>53.5</v>
      </c>
      <c r="BR650" s="8" t="str">
        <f t="shared" si="157"/>
        <v>+</v>
      </c>
      <c r="BS650" s="2">
        <v>59.5</v>
      </c>
      <c r="BT650" s="8" t="str">
        <f t="shared" si="158"/>
        <v>+</v>
      </c>
      <c r="BU650" s="2">
        <v>59.2</v>
      </c>
      <c r="BV650" s="8" t="str">
        <f t="shared" si="159"/>
        <v>-</v>
      </c>
    </row>
    <row r="651" spans="1:74" x14ac:dyDescent="0.25">
      <c r="A651" s="1"/>
      <c r="B651" s="1">
        <v>23894</v>
      </c>
      <c r="C651">
        <v>58.7</v>
      </c>
      <c r="D651" s="1">
        <v>23894</v>
      </c>
      <c r="E651">
        <v>26</v>
      </c>
      <c r="F651">
        <v>55</v>
      </c>
      <c r="G651">
        <v>19</v>
      </c>
      <c r="H651">
        <v>7</v>
      </c>
      <c r="I651">
        <v>57.4</v>
      </c>
      <c r="J651">
        <v>59.3</v>
      </c>
      <c r="L651">
        <v>45.9</v>
      </c>
      <c r="N651">
        <v>39</v>
      </c>
      <c r="P651">
        <v>66</v>
      </c>
      <c r="R651">
        <v>61</v>
      </c>
      <c r="T651">
        <v>59.3</v>
      </c>
      <c r="V651">
        <v>57.8</v>
      </c>
      <c r="AG651" s="1">
        <v>37987</v>
      </c>
      <c r="AH651">
        <v>1131.130005</v>
      </c>
      <c r="AI651" s="4">
        <f t="shared" si="160"/>
        <v>1.7276387006114644E-2</v>
      </c>
      <c r="AJ651" s="4">
        <f t="shared" si="148"/>
        <v>0.32187681329610635</v>
      </c>
      <c r="AK651">
        <v>60.1</v>
      </c>
      <c r="AL651">
        <f t="shared" si="149"/>
        <v>51.6</v>
      </c>
      <c r="AZ651" s="3">
        <v>37956</v>
      </c>
      <c r="BA651" s="2">
        <v>58.4</v>
      </c>
      <c r="BB651" s="2" t="str">
        <f t="shared" si="150"/>
        <v>+</v>
      </c>
      <c r="BC651" s="2">
        <v>69.099999999999994</v>
      </c>
      <c r="BD651" s="8" t="str">
        <f t="shared" si="151"/>
        <v>+</v>
      </c>
      <c r="BE651" s="2">
        <v>66.599999999999994</v>
      </c>
      <c r="BF651" s="8" t="str">
        <f t="shared" si="152"/>
        <v>+</v>
      </c>
      <c r="BG651" s="2">
        <v>50.4</v>
      </c>
      <c r="BH651" s="8" t="str">
        <f t="shared" si="153"/>
        <v>+</v>
      </c>
      <c r="BI651" s="2">
        <v>56.4</v>
      </c>
      <c r="BJ651" s="8" t="str">
        <f t="shared" si="154"/>
        <v>+</v>
      </c>
      <c r="BK651" s="2">
        <v>49.7</v>
      </c>
      <c r="BL651" s="8" t="str">
        <f t="shared" si="155"/>
        <v>+</v>
      </c>
      <c r="BM651" s="2">
        <v>39.5</v>
      </c>
      <c r="BN651" s="8" t="str">
        <f t="shared" si="156"/>
        <v>+</v>
      </c>
      <c r="BO651" s="2">
        <v>64</v>
      </c>
      <c r="BP651" s="8" t="str">
        <f t="shared" si="161"/>
        <v>+</v>
      </c>
      <c r="BQ651" s="2">
        <v>59</v>
      </c>
      <c r="BR651" s="8" t="str">
        <f t="shared" si="157"/>
        <v>+</v>
      </c>
      <c r="BS651" s="2">
        <v>57.1</v>
      </c>
      <c r="BT651" s="8" t="str">
        <f t="shared" si="158"/>
        <v>-</v>
      </c>
      <c r="BU651" s="2">
        <v>61.4</v>
      </c>
      <c r="BV651" s="8" t="str">
        <f t="shared" si="159"/>
        <v>+</v>
      </c>
    </row>
    <row r="652" spans="1:74" x14ac:dyDescent="0.25">
      <c r="A652" s="1"/>
      <c r="B652" s="1">
        <v>23863</v>
      </c>
      <c r="C652">
        <v>61.3</v>
      </c>
      <c r="D652" s="1">
        <v>23863</v>
      </c>
      <c r="E652">
        <v>36</v>
      </c>
      <c r="F652">
        <v>53</v>
      </c>
      <c r="G652">
        <v>11</v>
      </c>
      <c r="H652">
        <v>25</v>
      </c>
      <c r="I652">
        <v>60.2</v>
      </c>
      <c r="J652">
        <v>61.5</v>
      </c>
      <c r="L652">
        <v>47.9</v>
      </c>
      <c r="N652">
        <v>40</v>
      </c>
      <c r="P652">
        <v>75.5</v>
      </c>
      <c r="R652">
        <v>60.5</v>
      </c>
      <c r="T652">
        <v>57.2</v>
      </c>
      <c r="V652">
        <v>59.2</v>
      </c>
      <c r="AG652" s="1">
        <v>38018</v>
      </c>
      <c r="AH652">
        <v>1144.9399410000001</v>
      </c>
      <c r="AI652" s="4">
        <f t="shared" si="160"/>
        <v>1.2208973273589456E-2</v>
      </c>
      <c r="AJ652" s="4">
        <f t="shared" si="148"/>
        <v>0.36116020725453851</v>
      </c>
      <c r="AK652">
        <v>60.8</v>
      </c>
      <c r="AL652">
        <f t="shared" si="149"/>
        <v>51.3</v>
      </c>
      <c r="AZ652" s="3">
        <v>37987</v>
      </c>
      <c r="BA652" s="2">
        <v>60.1</v>
      </c>
      <c r="BB652" s="2" t="str">
        <f t="shared" si="150"/>
        <v>+</v>
      </c>
      <c r="BC652" s="2">
        <v>71.3</v>
      </c>
      <c r="BD652" s="8" t="str">
        <f t="shared" si="151"/>
        <v>+</v>
      </c>
      <c r="BE652" s="2">
        <v>70</v>
      </c>
      <c r="BF652" s="8" t="str">
        <f t="shared" si="152"/>
        <v>+</v>
      </c>
      <c r="BG652" s="2">
        <v>54.1</v>
      </c>
      <c r="BH652" s="8" t="str">
        <f t="shared" si="153"/>
        <v>+</v>
      </c>
      <c r="BI652" s="2">
        <v>59.3</v>
      </c>
      <c r="BJ652" s="8" t="str">
        <f t="shared" si="154"/>
        <v>+</v>
      </c>
      <c r="BK652" s="2">
        <v>45.9</v>
      </c>
      <c r="BL652" s="8" t="str">
        <f t="shared" si="155"/>
        <v>-</v>
      </c>
      <c r="BM652" s="2">
        <v>39</v>
      </c>
      <c r="BN652" s="8" t="str">
        <f t="shared" si="156"/>
        <v>-</v>
      </c>
      <c r="BO652" s="2">
        <v>66</v>
      </c>
      <c r="BP652" s="8" t="str">
        <f t="shared" si="161"/>
        <v>+</v>
      </c>
      <c r="BQ652" s="2">
        <v>61</v>
      </c>
      <c r="BR652" s="8" t="str">
        <f t="shared" si="157"/>
        <v>+</v>
      </c>
      <c r="BS652" s="2">
        <v>59.3</v>
      </c>
      <c r="BT652" s="8" t="str">
        <f t="shared" si="158"/>
        <v>+</v>
      </c>
      <c r="BU652" s="2">
        <v>57.8</v>
      </c>
      <c r="BV652" s="8" t="str">
        <f t="shared" si="159"/>
        <v>-</v>
      </c>
    </row>
    <row r="653" spans="1:74" x14ac:dyDescent="0.25">
      <c r="A653" s="1"/>
      <c r="B653" s="1">
        <v>23833</v>
      </c>
      <c r="C653">
        <v>62</v>
      </c>
      <c r="D653" s="1">
        <v>23833</v>
      </c>
      <c r="E653">
        <v>43</v>
      </c>
      <c r="F653">
        <v>47</v>
      </c>
      <c r="G653">
        <v>10</v>
      </c>
      <c r="H653">
        <v>33</v>
      </c>
      <c r="I653">
        <v>59.8</v>
      </c>
      <c r="J653">
        <v>62.9</v>
      </c>
      <c r="L653">
        <v>49</v>
      </c>
      <c r="N653">
        <v>38.5</v>
      </c>
      <c r="P653">
        <v>81.5</v>
      </c>
      <c r="R653">
        <v>62</v>
      </c>
      <c r="T653">
        <v>55.1</v>
      </c>
      <c r="V653">
        <v>59.9</v>
      </c>
      <c r="AG653" s="1">
        <v>38047</v>
      </c>
      <c r="AH653">
        <v>1126.209961</v>
      </c>
      <c r="AI653" s="4">
        <f t="shared" si="160"/>
        <v>-1.6358919214261271E-2</v>
      </c>
      <c r="AJ653" s="4">
        <f t="shared" si="148"/>
        <v>0.32779595167838399</v>
      </c>
      <c r="AK653">
        <v>59.9</v>
      </c>
      <c r="AL653">
        <f t="shared" si="149"/>
        <v>48.8</v>
      </c>
      <c r="AZ653" s="3">
        <v>38018</v>
      </c>
      <c r="BA653" s="2">
        <v>60.8</v>
      </c>
      <c r="BB653" s="2" t="str">
        <f t="shared" si="150"/>
        <v>+</v>
      </c>
      <c r="BC653" s="2">
        <v>70.599999999999994</v>
      </c>
      <c r="BD653" s="8" t="str">
        <f t="shared" si="151"/>
        <v>-</v>
      </c>
      <c r="BE653" s="2">
        <v>69.3</v>
      </c>
      <c r="BF653" s="8" t="str">
        <f t="shared" si="152"/>
        <v>-</v>
      </c>
      <c r="BG653" s="2">
        <v>54.7</v>
      </c>
      <c r="BH653" s="8" t="str">
        <f t="shared" si="153"/>
        <v>+</v>
      </c>
      <c r="BI653" s="2">
        <v>61.5</v>
      </c>
      <c r="BJ653" s="8" t="str">
        <f t="shared" si="154"/>
        <v>+</v>
      </c>
      <c r="BK653" s="2">
        <v>47.9</v>
      </c>
      <c r="BL653" s="8" t="str">
        <f t="shared" si="155"/>
        <v>+</v>
      </c>
      <c r="BM653" s="2">
        <v>40</v>
      </c>
      <c r="BN653" s="8" t="str">
        <f t="shared" si="156"/>
        <v>+</v>
      </c>
      <c r="BO653" s="2">
        <v>75.5</v>
      </c>
      <c r="BP653" s="8" t="str">
        <f t="shared" si="161"/>
        <v>+</v>
      </c>
      <c r="BQ653" s="2">
        <v>60.5</v>
      </c>
      <c r="BR653" s="8" t="str">
        <f t="shared" si="157"/>
        <v>-</v>
      </c>
      <c r="BS653" s="2">
        <v>57.2</v>
      </c>
      <c r="BT653" s="8" t="str">
        <f t="shared" si="158"/>
        <v>-</v>
      </c>
      <c r="BU653" s="2">
        <v>59.2</v>
      </c>
      <c r="BV653" s="8" t="str">
        <f t="shared" si="159"/>
        <v>+</v>
      </c>
    </row>
    <row r="654" spans="1:74" x14ac:dyDescent="0.25">
      <c r="A654" s="1"/>
      <c r="B654" s="1">
        <v>23802</v>
      </c>
      <c r="C654">
        <v>64.900000000000006</v>
      </c>
      <c r="D654" s="1">
        <v>23802</v>
      </c>
      <c r="E654">
        <v>51</v>
      </c>
      <c r="F654">
        <v>40</v>
      </c>
      <c r="G654">
        <v>9</v>
      </c>
      <c r="H654">
        <v>42</v>
      </c>
      <c r="I654">
        <v>68.7</v>
      </c>
      <c r="J654">
        <v>66.7</v>
      </c>
      <c r="L654">
        <v>48</v>
      </c>
      <c r="N654">
        <v>39.5</v>
      </c>
      <c r="P654">
        <v>86</v>
      </c>
      <c r="R654">
        <v>63.5</v>
      </c>
      <c r="T654">
        <v>60.2</v>
      </c>
      <c r="V654">
        <v>57.1</v>
      </c>
      <c r="AG654" s="1">
        <v>38078</v>
      </c>
      <c r="AH654">
        <v>1107.3000489999999</v>
      </c>
      <c r="AI654" s="4">
        <f t="shared" si="160"/>
        <v>-1.6790751862298683E-2</v>
      </c>
      <c r="AJ654" s="4">
        <f t="shared" si="148"/>
        <v>0.20762996720510993</v>
      </c>
      <c r="AK654">
        <v>60.6</v>
      </c>
      <c r="AL654">
        <f t="shared" si="149"/>
        <v>46.3</v>
      </c>
      <c r="AZ654" s="3">
        <v>38047</v>
      </c>
      <c r="BA654" s="2">
        <v>59.9</v>
      </c>
      <c r="BB654" s="2" t="str">
        <f t="shared" si="150"/>
        <v>-</v>
      </c>
      <c r="BC654" s="2">
        <v>66.5</v>
      </c>
      <c r="BD654" s="8" t="str">
        <f t="shared" si="151"/>
        <v>-</v>
      </c>
      <c r="BE654" s="2">
        <v>65.599999999999994</v>
      </c>
      <c r="BF654" s="8" t="str">
        <f t="shared" si="152"/>
        <v>-</v>
      </c>
      <c r="BG654" s="2">
        <v>55.7</v>
      </c>
      <c r="BH654" s="8" t="str">
        <f t="shared" si="153"/>
        <v>+</v>
      </c>
      <c r="BI654" s="2">
        <v>62.9</v>
      </c>
      <c r="BJ654" s="8" t="str">
        <f t="shared" si="154"/>
        <v>+</v>
      </c>
      <c r="BK654" s="2">
        <v>49</v>
      </c>
      <c r="BL654" s="8" t="str">
        <f t="shared" si="155"/>
        <v>+</v>
      </c>
      <c r="BM654" s="2">
        <v>38.5</v>
      </c>
      <c r="BN654" s="8" t="str">
        <f t="shared" si="156"/>
        <v>-</v>
      </c>
      <c r="BO654" s="2">
        <v>81.5</v>
      </c>
      <c r="BP654" s="8" t="str">
        <f t="shared" si="161"/>
        <v>+</v>
      </c>
      <c r="BQ654" s="2">
        <v>62</v>
      </c>
      <c r="BR654" s="8" t="str">
        <f t="shared" si="157"/>
        <v>+</v>
      </c>
      <c r="BS654" s="2">
        <v>55.1</v>
      </c>
      <c r="BT654" s="8" t="str">
        <f t="shared" si="158"/>
        <v>-</v>
      </c>
      <c r="BU654" s="2">
        <v>59.9</v>
      </c>
      <c r="BV654" s="8" t="str">
        <f t="shared" si="159"/>
        <v>+</v>
      </c>
    </row>
    <row r="655" spans="1:74" x14ac:dyDescent="0.25">
      <c r="A655" s="1"/>
      <c r="B655" s="1">
        <v>23774</v>
      </c>
      <c r="C655">
        <v>62.1</v>
      </c>
      <c r="D655" s="1">
        <v>23774</v>
      </c>
      <c r="E655">
        <v>42</v>
      </c>
      <c r="F655">
        <v>45</v>
      </c>
      <c r="G655">
        <v>13</v>
      </c>
      <c r="H655">
        <v>29</v>
      </c>
      <c r="I655">
        <v>63.2</v>
      </c>
      <c r="J655">
        <v>66.7</v>
      </c>
      <c r="L655">
        <v>45.2</v>
      </c>
      <c r="N655">
        <v>40.5</v>
      </c>
      <c r="P655">
        <v>88</v>
      </c>
      <c r="R655">
        <v>66.5</v>
      </c>
      <c r="T655">
        <v>59.9</v>
      </c>
      <c r="V655">
        <v>58.7</v>
      </c>
      <c r="AG655" s="1">
        <v>38108</v>
      </c>
      <c r="AH655">
        <v>1120.6800539999999</v>
      </c>
      <c r="AI655" s="4">
        <f t="shared" si="160"/>
        <v>1.2083450201310325E-2</v>
      </c>
      <c r="AJ655" s="4">
        <f t="shared" si="148"/>
        <v>0.16302579167312198</v>
      </c>
      <c r="AK655">
        <v>60.6</v>
      </c>
      <c r="AL655">
        <f t="shared" si="149"/>
        <v>46.1</v>
      </c>
      <c r="AZ655" s="3">
        <v>38078</v>
      </c>
      <c r="BA655" s="2">
        <v>60.6</v>
      </c>
      <c r="BB655" s="2" t="str">
        <f t="shared" si="150"/>
        <v>+</v>
      </c>
      <c r="BC655" s="2">
        <v>64.599999999999994</v>
      </c>
      <c r="BD655" s="8" t="str">
        <f t="shared" si="151"/>
        <v>-</v>
      </c>
      <c r="BE655" s="2">
        <v>66.8</v>
      </c>
      <c r="BF655" s="8" t="str">
        <f t="shared" si="152"/>
        <v>+</v>
      </c>
      <c r="BG655" s="2">
        <v>57</v>
      </c>
      <c r="BH655" s="8" t="str">
        <f t="shared" si="153"/>
        <v>+</v>
      </c>
      <c r="BI655" s="2">
        <v>66.7</v>
      </c>
      <c r="BJ655" s="8" t="str">
        <f t="shared" si="154"/>
        <v>+</v>
      </c>
      <c r="BK655" s="2">
        <v>48</v>
      </c>
      <c r="BL655" s="8" t="str">
        <f t="shared" si="155"/>
        <v>-</v>
      </c>
      <c r="BM655" s="2">
        <v>39.5</v>
      </c>
      <c r="BN655" s="8" t="str">
        <f t="shared" si="156"/>
        <v>+</v>
      </c>
      <c r="BO655" s="2">
        <v>86</v>
      </c>
      <c r="BP655" s="8" t="str">
        <f t="shared" si="161"/>
        <v>+</v>
      </c>
      <c r="BQ655" s="2">
        <v>63.5</v>
      </c>
      <c r="BR655" s="8" t="str">
        <f t="shared" si="157"/>
        <v>+</v>
      </c>
      <c r="BS655" s="2">
        <v>60.2</v>
      </c>
      <c r="BT655" s="8" t="str">
        <f t="shared" si="158"/>
        <v>+</v>
      </c>
      <c r="BU655" s="2">
        <v>57.1</v>
      </c>
      <c r="BV655" s="8" t="str">
        <f t="shared" si="159"/>
        <v>-</v>
      </c>
    </row>
    <row r="656" spans="1:74" x14ac:dyDescent="0.25">
      <c r="A656" s="1"/>
      <c r="B656" s="1">
        <v>23743</v>
      </c>
      <c r="C656">
        <v>61</v>
      </c>
      <c r="D656" s="1">
        <v>23743</v>
      </c>
      <c r="E656">
        <v>39</v>
      </c>
      <c r="F656">
        <v>49</v>
      </c>
      <c r="G656">
        <v>12</v>
      </c>
      <c r="H656">
        <v>27</v>
      </c>
      <c r="I656">
        <v>62.3</v>
      </c>
      <c r="J656">
        <v>68.3</v>
      </c>
      <c r="L656">
        <v>48.8</v>
      </c>
      <c r="N656">
        <v>37</v>
      </c>
      <c r="P656">
        <v>86</v>
      </c>
      <c r="R656">
        <v>63</v>
      </c>
      <c r="T656">
        <v>60</v>
      </c>
      <c r="V656">
        <v>58.8</v>
      </c>
      <c r="AG656" s="1">
        <v>38139</v>
      </c>
      <c r="AH656">
        <v>1140.839966</v>
      </c>
      <c r="AI656" s="4">
        <f t="shared" si="160"/>
        <v>1.7988998669195622E-2</v>
      </c>
      <c r="AJ656" s="4">
        <f t="shared" ref="AJ656:AJ719" si="162">(AH656-AH644)/AH644</f>
        <v>0.17069262801436635</v>
      </c>
      <c r="AK656">
        <v>61.4</v>
      </c>
      <c r="AL656">
        <f t="shared" ref="AL656:AL719" si="163">AK644</f>
        <v>49</v>
      </c>
      <c r="AZ656" s="3">
        <v>38108</v>
      </c>
      <c r="BA656" s="2">
        <v>60.6</v>
      </c>
      <c r="BB656" s="2" t="str">
        <f t="shared" si="150"/>
        <v>+</v>
      </c>
      <c r="BC656" s="2">
        <v>67.099999999999994</v>
      </c>
      <c r="BD656" s="8" t="str">
        <f t="shared" si="151"/>
        <v>+</v>
      </c>
      <c r="BE656" s="2">
        <v>66.599999999999994</v>
      </c>
      <c r="BF656" s="8" t="str">
        <f t="shared" si="152"/>
        <v>-</v>
      </c>
      <c r="BG656" s="2">
        <v>57.2</v>
      </c>
      <c r="BH656" s="8" t="str">
        <f t="shared" si="153"/>
        <v>+</v>
      </c>
      <c r="BI656" s="2">
        <v>66.7</v>
      </c>
      <c r="BJ656" s="8" t="str">
        <f t="shared" si="154"/>
        <v>+</v>
      </c>
      <c r="BK656" s="2">
        <v>45.2</v>
      </c>
      <c r="BL656" s="8" t="str">
        <f t="shared" si="155"/>
        <v>-</v>
      </c>
      <c r="BM656" s="2">
        <v>40.5</v>
      </c>
      <c r="BN656" s="8" t="str">
        <f t="shared" si="156"/>
        <v>+</v>
      </c>
      <c r="BO656" s="2">
        <v>88</v>
      </c>
      <c r="BP656" s="8" t="str">
        <f t="shared" si="161"/>
        <v>+</v>
      </c>
      <c r="BQ656" s="2">
        <v>66.5</v>
      </c>
      <c r="BR656" s="8" t="str">
        <f t="shared" si="157"/>
        <v>+</v>
      </c>
      <c r="BS656" s="2">
        <v>59.9</v>
      </c>
      <c r="BT656" s="8" t="str">
        <f t="shared" si="158"/>
        <v>-</v>
      </c>
      <c r="BU656" s="2">
        <v>58.7</v>
      </c>
      <c r="BV656" s="8" t="str">
        <f t="shared" si="159"/>
        <v>+</v>
      </c>
    </row>
    <row r="657" spans="1:74" x14ac:dyDescent="0.25">
      <c r="A657" s="1"/>
      <c r="B657" s="1">
        <v>23712</v>
      </c>
      <c r="C657">
        <v>62.4</v>
      </c>
      <c r="D657" s="1">
        <v>23712</v>
      </c>
      <c r="E657">
        <v>33</v>
      </c>
      <c r="F657">
        <v>51</v>
      </c>
      <c r="G657">
        <v>16</v>
      </c>
      <c r="H657">
        <v>17</v>
      </c>
      <c r="I657">
        <v>64.400000000000006</v>
      </c>
      <c r="J657">
        <v>67.099999999999994</v>
      </c>
      <c r="L657">
        <v>51.3</v>
      </c>
      <c r="N657">
        <v>39</v>
      </c>
      <c r="P657">
        <v>81</v>
      </c>
      <c r="R657">
        <v>58.5</v>
      </c>
      <c r="T657">
        <v>57.3</v>
      </c>
      <c r="V657">
        <v>57.5</v>
      </c>
      <c r="AG657" s="1">
        <v>38169</v>
      </c>
      <c r="AH657">
        <v>1101.719971</v>
      </c>
      <c r="AI657" s="4">
        <f t="shared" si="160"/>
        <v>-3.4290519411904981E-2</v>
      </c>
      <c r="AJ657" s="4">
        <f t="shared" si="162"/>
        <v>0.11250009918611369</v>
      </c>
      <c r="AK657">
        <v>60.5</v>
      </c>
      <c r="AL657">
        <f t="shared" si="163"/>
        <v>49</v>
      </c>
      <c r="AZ657" s="3">
        <v>38139</v>
      </c>
      <c r="BA657" s="2">
        <v>61.4</v>
      </c>
      <c r="BB657" s="2" t="str">
        <f t="shared" si="150"/>
        <v>+</v>
      </c>
      <c r="BC657" s="2">
        <v>64.5</v>
      </c>
      <c r="BD657" s="8" t="str">
        <f t="shared" si="151"/>
        <v>-</v>
      </c>
      <c r="BE657" s="2">
        <v>65.3</v>
      </c>
      <c r="BF657" s="8" t="str">
        <f t="shared" si="152"/>
        <v>-</v>
      </c>
      <c r="BG657" s="2">
        <v>60.1</v>
      </c>
      <c r="BH657" s="8" t="str">
        <f t="shared" si="153"/>
        <v>+</v>
      </c>
      <c r="BI657" s="2">
        <v>68.3</v>
      </c>
      <c r="BJ657" s="8" t="str">
        <f t="shared" si="154"/>
        <v>+</v>
      </c>
      <c r="BK657" s="2">
        <v>48.8</v>
      </c>
      <c r="BL657" s="8" t="str">
        <f t="shared" si="155"/>
        <v>+</v>
      </c>
      <c r="BM657" s="2">
        <v>37</v>
      </c>
      <c r="BN657" s="8" t="str">
        <f t="shared" si="156"/>
        <v>-</v>
      </c>
      <c r="BO657" s="2">
        <v>86</v>
      </c>
      <c r="BP657" s="8" t="str">
        <f t="shared" si="161"/>
        <v>-</v>
      </c>
      <c r="BQ657" s="2">
        <v>63</v>
      </c>
      <c r="BR657" s="8" t="str">
        <f t="shared" si="157"/>
        <v>-</v>
      </c>
      <c r="BS657" s="2">
        <v>60</v>
      </c>
      <c r="BT657" s="8" t="str">
        <f t="shared" si="158"/>
        <v>+</v>
      </c>
      <c r="BU657" s="2">
        <v>58.8</v>
      </c>
      <c r="BV657" s="8" t="str">
        <f t="shared" si="159"/>
        <v>+</v>
      </c>
    </row>
    <row r="658" spans="1:74" x14ac:dyDescent="0.25">
      <c r="A658" s="1"/>
      <c r="B658" s="1">
        <v>23682</v>
      </c>
      <c r="C658">
        <v>61.8</v>
      </c>
      <c r="D658" s="1">
        <v>23682</v>
      </c>
      <c r="E658">
        <v>30</v>
      </c>
      <c r="F658">
        <v>54</v>
      </c>
      <c r="G658">
        <v>16</v>
      </c>
      <c r="H658">
        <v>14</v>
      </c>
      <c r="I658">
        <v>60.7</v>
      </c>
      <c r="J658">
        <v>64.5</v>
      </c>
      <c r="L658">
        <v>50.8</v>
      </c>
      <c r="N658">
        <v>37.5</v>
      </c>
      <c r="P658">
        <v>77</v>
      </c>
      <c r="R658">
        <v>58</v>
      </c>
      <c r="T658">
        <v>56.7</v>
      </c>
      <c r="V658">
        <v>58.8</v>
      </c>
      <c r="AG658" s="1">
        <v>38200</v>
      </c>
      <c r="AH658">
        <v>1104.23999</v>
      </c>
      <c r="AI658" s="4">
        <f t="shared" si="160"/>
        <v>2.2873498405522209E-3</v>
      </c>
      <c r="AJ658" s="4">
        <f t="shared" si="162"/>
        <v>9.5465301976515163E-2</v>
      </c>
      <c r="AK658">
        <v>59.9</v>
      </c>
      <c r="AL658">
        <f t="shared" si="163"/>
        <v>51</v>
      </c>
      <c r="AZ658" s="3">
        <v>38169</v>
      </c>
      <c r="BA658" s="2">
        <v>60.5</v>
      </c>
      <c r="BB658" s="2" t="str">
        <f t="shared" si="150"/>
        <v>-</v>
      </c>
      <c r="BC658" s="2">
        <v>60.9</v>
      </c>
      <c r="BD658" s="8" t="str">
        <f t="shared" si="151"/>
        <v>-</v>
      </c>
      <c r="BE658" s="2">
        <v>63.7</v>
      </c>
      <c r="BF658" s="8" t="str">
        <f t="shared" si="152"/>
        <v>-</v>
      </c>
      <c r="BG658" s="2">
        <v>59.4</v>
      </c>
      <c r="BH658" s="8" t="str">
        <f t="shared" si="153"/>
        <v>-</v>
      </c>
      <c r="BI658" s="2">
        <v>67.099999999999994</v>
      </c>
      <c r="BJ658" s="8" t="str">
        <f t="shared" si="154"/>
        <v>-</v>
      </c>
      <c r="BK658" s="2">
        <v>51.3</v>
      </c>
      <c r="BL658" s="8" t="str">
        <f t="shared" si="155"/>
        <v>+</v>
      </c>
      <c r="BM658" s="2">
        <v>39</v>
      </c>
      <c r="BN658" s="8" t="str">
        <f t="shared" si="156"/>
        <v>+</v>
      </c>
      <c r="BO658" s="2">
        <v>81</v>
      </c>
      <c r="BP658" s="8" t="str">
        <f t="shared" si="161"/>
        <v>-</v>
      </c>
      <c r="BQ658" s="2">
        <v>58.5</v>
      </c>
      <c r="BR658" s="8" t="str">
        <f t="shared" si="157"/>
        <v>-</v>
      </c>
      <c r="BS658" s="2">
        <v>57.3</v>
      </c>
      <c r="BT658" s="8" t="str">
        <f t="shared" si="158"/>
        <v>-</v>
      </c>
      <c r="BU658" s="2">
        <v>57.5</v>
      </c>
      <c r="BV658" s="8" t="str">
        <f t="shared" si="159"/>
        <v>-</v>
      </c>
    </row>
    <row r="659" spans="1:74" x14ac:dyDescent="0.25">
      <c r="A659" s="1"/>
      <c r="B659" s="1">
        <v>23651</v>
      </c>
      <c r="C659">
        <v>60.7</v>
      </c>
      <c r="D659" s="1">
        <v>23651</v>
      </c>
      <c r="E659">
        <v>35</v>
      </c>
      <c r="F659">
        <v>51</v>
      </c>
      <c r="G659">
        <v>14</v>
      </c>
      <c r="H659">
        <v>21</v>
      </c>
      <c r="I659">
        <v>58.9</v>
      </c>
      <c r="J659">
        <v>62.8</v>
      </c>
      <c r="L659">
        <v>52.1</v>
      </c>
      <c r="N659">
        <v>45.5</v>
      </c>
      <c r="P659">
        <v>81.5</v>
      </c>
      <c r="R659">
        <v>55</v>
      </c>
      <c r="T659">
        <v>55.8</v>
      </c>
      <c r="V659">
        <v>58.3</v>
      </c>
      <c r="AG659" s="1">
        <v>38231</v>
      </c>
      <c r="AH659">
        <v>1114.579956</v>
      </c>
      <c r="AI659" s="4">
        <f t="shared" si="160"/>
        <v>9.3638756915514383E-3</v>
      </c>
      <c r="AJ659" s="4">
        <f t="shared" si="162"/>
        <v>0.11908992083457108</v>
      </c>
      <c r="AK659">
        <v>58.5</v>
      </c>
      <c r="AL659">
        <f t="shared" si="163"/>
        <v>53.2</v>
      </c>
      <c r="AZ659" s="3">
        <v>38200</v>
      </c>
      <c r="BA659" s="2">
        <v>59.9</v>
      </c>
      <c r="BB659" s="2" t="str">
        <f t="shared" si="150"/>
        <v>-</v>
      </c>
      <c r="BC659" s="2">
        <v>62.8</v>
      </c>
      <c r="BD659" s="8" t="str">
        <f t="shared" si="151"/>
        <v>+</v>
      </c>
      <c r="BE659" s="2">
        <v>63.8</v>
      </c>
      <c r="BF659" s="8" t="str">
        <f t="shared" si="152"/>
        <v>+</v>
      </c>
      <c r="BG659" s="2">
        <v>57.4</v>
      </c>
      <c r="BH659" s="8" t="str">
        <f t="shared" si="153"/>
        <v>-</v>
      </c>
      <c r="BI659" s="2">
        <v>64.5</v>
      </c>
      <c r="BJ659" s="8" t="str">
        <f t="shared" si="154"/>
        <v>-</v>
      </c>
      <c r="BK659" s="2">
        <v>50.8</v>
      </c>
      <c r="BL659" s="8" t="str">
        <f t="shared" si="155"/>
        <v>-</v>
      </c>
      <c r="BM659" s="2">
        <v>37.5</v>
      </c>
      <c r="BN659" s="8" t="str">
        <f t="shared" si="156"/>
        <v>-</v>
      </c>
      <c r="BO659" s="2">
        <v>77</v>
      </c>
      <c r="BP659" s="8" t="str">
        <f t="shared" si="161"/>
        <v>-</v>
      </c>
      <c r="BQ659" s="2">
        <v>58</v>
      </c>
      <c r="BR659" s="8" t="str">
        <f t="shared" si="157"/>
        <v>-</v>
      </c>
      <c r="BS659" s="2">
        <v>56.7</v>
      </c>
      <c r="BT659" s="8" t="str">
        <f t="shared" si="158"/>
        <v>-</v>
      </c>
      <c r="BU659" s="2">
        <v>58.8</v>
      </c>
      <c r="BV659" s="8" t="str">
        <f t="shared" si="159"/>
        <v>+</v>
      </c>
    </row>
    <row r="660" spans="1:74" x14ac:dyDescent="0.25">
      <c r="A660" s="1"/>
      <c r="B660" s="1">
        <v>23621</v>
      </c>
      <c r="C660">
        <v>63.3</v>
      </c>
      <c r="D660" s="1">
        <v>23621</v>
      </c>
      <c r="E660">
        <v>47</v>
      </c>
      <c r="F660">
        <v>42</v>
      </c>
      <c r="G660">
        <v>11</v>
      </c>
      <c r="H660">
        <v>36</v>
      </c>
      <c r="I660">
        <v>63.3</v>
      </c>
      <c r="J660">
        <v>59.8</v>
      </c>
      <c r="L660">
        <v>51.6</v>
      </c>
      <c r="N660">
        <v>41.5</v>
      </c>
      <c r="P660">
        <v>76</v>
      </c>
      <c r="R660">
        <v>55</v>
      </c>
      <c r="T660">
        <v>53.5</v>
      </c>
      <c r="V660">
        <v>58.2</v>
      </c>
      <c r="AG660" s="1">
        <v>38261</v>
      </c>
      <c r="AH660">
        <v>1130.1999510000001</v>
      </c>
      <c r="AI660" s="4">
        <f t="shared" si="160"/>
        <v>1.4014243586487049E-2</v>
      </c>
      <c r="AJ660" s="4">
        <f t="shared" si="162"/>
        <v>7.5653598947845166E-2</v>
      </c>
      <c r="AK660">
        <v>57.4</v>
      </c>
      <c r="AL660">
        <f t="shared" si="163"/>
        <v>52.4</v>
      </c>
      <c r="AZ660" s="3">
        <v>38231</v>
      </c>
      <c r="BA660" s="2">
        <v>58.5</v>
      </c>
      <c r="BB660" s="2" t="str">
        <f t="shared" si="150"/>
        <v>-</v>
      </c>
      <c r="BC660" s="2">
        <v>62.1</v>
      </c>
      <c r="BD660" s="8" t="str">
        <f t="shared" si="151"/>
        <v>-</v>
      </c>
      <c r="BE660" s="2">
        <v>59.3</v>
      </c>
      <c r="BF660" s="8" t="str">
        <f t="shared" si="152"/>
        <v>-</v>
      </c>
      <c r="BG660" s="2">
        <v>56.4</v>
      </c>
      <c r="BH660" s="8" t="str">
        <f t="shared" si="153"/>
        <v>-</v>
      </c>
      <c r="BI660" s="2">
        <v>62.8</v>
      </c>
      <c r="BJ660" s="8" t="str">
        <f t="shared" si="154"/>
        <v>-</v>
      </c>
      <c r="BK660" s="2">
        <v>52.1</v>
      </c>
      <c r="BL660" s="8" t="str">
        <f t="shared" si="155"/>
        <v>+</v>
      </c>
      <c r="BM660" s="2">
        <v>45.5</v>
      </c>
      <c r="BN660" s="8" t="str">
        <f t="shared" si="156"/>
        <v>+</v>
      </c>
      <c r="BO660" s="2">
        <v>81.5</v>
      </c>
      <c r="BP660" s="8" t="str">
        <f t="shared" si="161"/>
        <v>+</v>
      </c>
      <c r="BQ660" s="2">
        <v>55</v>
      </c>
      <c r="BR660" s="8" t="str">
        <f t="shared" si="157"/>
        <v>-</v>
      </c>
      <c r="BS660" s="2">
        <v>55.8</v>
      </c>
      <c r="BT660" s="8" t="str">
        <f t="shared" si="158"/>
        <v>-</v>
      </c>
      <c r="BU660" s="2">
        <v>58.3</v>
      </c>
      <c r="BV660" s="8" t="str">
        <f t="shared" si="159"/>
        <v>-</v>
      </c>
    </row>
    <row r="661" spans="1:74" x14ac:dyDescent="0.25">
      <c r="A661" s="1"/>
      <c r="B661" s="1">
        <v>23590</v>
      </c>
      <c r="C661">
        <v>63.3</v>
      </c>
      <c r="D661" s="1">
        <v>23590</v>
      </c>
      <c r="E661">
        <v>44</v>
      </c>
      <c r="F661">
        <v>44</v>
      </c>
      <c r="G661">
        <v>12</v>
      </c>
      <c r="H661">
        <v>32</v>
      </c>
      <c r="I661">
        <v>68</v>
      </c>
      <c r="J661">
        <v>59.2</v>
      </c>
      <c r="L661">
        <v>49.3</v>
      </c>
      <c r="N661">
        <v>43.5</v>
      </c>
      <c r="P661">
        <v>78.5</v>
      </c>
      <c r="R661">
        <v>49</v>
      </c>
      <c r="T661">
        <v>56.7</v>
      </c>
      <c r="V661">
        <v>59.2</v>
      </c>
      <c r="AG661" s="1">
        <v>38292</v>
      </c>
      <c r="AH661">
        <v>1173.8199460000001</v>
      </c>
      <c r="AI661" s="4">
        <f t="shared" si="160"/>
        <v>3.8594936198152442E-2</v>
      </c>
      <c r="AJ661" s="4">
        <f t="shared" si="162"/>
        <v>0.10926100959534066</v>
      </c>
      <c r="AK661">
        <v>56.3</v>
      </c>
      <c r="AL661">
        <f t="shared" si="163"/>
        <v>55.2</v>
      </c>
      <c r="AZ661" s="3">
        <v>38261</v>
      </c>
      <c r="BA661" s="2">
        <v>57.4</v>
      </c>
      <c r="BB661" s="2" t="str">
        <f t="shared" si="150"/>
        <v>-</v>
      </c>
      <c r="BC661" s="2">
        <v>57.7</v>
      </c>
      <c r="BD661" s="8" t="str">
        <f t="shared" si="151"/>
        <v>-</v>
      </c>
      <c r="BE661" s="2">
        <v>59.8</v>
      </c>
      <c r="BF661" s="8" t="str">
        <f t="shared" si="152"/>
        <v>+</v>
      </c>
      <c r="BG661" s="2">
        <v>58</v>
      </c>
      <c r="BH661" s="8" t="str">
        <f t="shared" si="153"/>
        <v>+</v>
      </c>
      <c r="BI661" s="2">
        <v>59.8</v>
      </c>
      <c r="BJ661" s="8" t="str">
        <f t="shared" si="154"/>
        <v>-</v>
      </c>
      <c r="BK661" s="2">
        <v>51.6</v>
      </c>
      <c r="BL661" s="8" t="str">
        <f t="shared" si="155"/>
        <v>-</v>
      </c>
      <c r="BM661" s="2">
        <v>41.5</v>
      </c>
      <c r="BN661" s="8" t="str">
        <f t="shared" si="156"/>
        <v>-</v>
      </c>
      <c r="BO661" s="2">
        <v>76</v>
      </c>
      <c r="BP661" s="8" t="str">
        <f t="shared" si="161"/>
        <v>-</v>
      </c>
      <c r="BQ661" s="2">
        <v>55</v>
      </c>
      <c r="BR661" s="8" t="str">
        <f t="shared" si="157"/>
        <v>+</v>
      </c>
      <c r="BS661" s="2">
        <v>53.5</v>
      </c>
      <c r="BT661" s="8" t="str">
        <f t="shared" si="158"/>
        <v>-</v>
      </c>
      <c r="BU661" s="2">
        <v>58.2</v>
      </c>
      <c r="BV661" s="8" t="str">
        <f t="shared" si="159"/>
        <v>-</v>
      </c>
    </row>
    <row r="662" spans="1:74" x14ac:dyDescent="0.25">
      <c r="A662" s="1"/>
      <c r="B662" s="1">
        <v>23559</v>
      </c>
      <c r="C662">
        <v>62.9</v>
      </c>
      <c r="D662" s="1">
        <v>23559</v>
      </c>
      <c r="E662">
        <v>43</v>
      </c>
      <c r="F662">
        <v>42</v>
      </c>
      <c r="G662">
        <v>15</v>
      </c>
      <c r="H662">
        <v>28</v>
      </c>
      <c r="I662">
        <v>69.900000000000006</v>
      </c>
      <c r="J662">
        <v>56.8</v>
      </c>
      <c r="L662">
        <v>49.7</v>
      </c>
      <c r="N662">
        <v>43.5</v>
      </c>
      <c r="P662">
        <v>74</v>
      </c>
      <c r="R662">
        <v>47.5</v>
      </c>
      <c r="T662">
        <v>54.5</v>
      </c>
      <c r="V662">
        <v>58.8</v>
      </c>
      <c r="AG662" s="1">
        <v>38322</v>
      </c>
      <c r="AH662">
        <v>1211.920044</v>
      </c>
      <c r="AI662" s="4">
        <f t="shared" si="160"/>
        <v>3.2458213144045421E-2</v>
      </c>
      <c r="AJ662" s="4">
        <f t="shared" si="162"/>
        <v>8.9934524105044378E-2</v>
      </c>
      <c r="AK662">
        <v>56.2</v>
      </c>
      <c r="AL662">
        <f t="shared" si="163"/>
        <v>58.4</v>
      </c>
      <c r="AZ662" s="3">
        <v>38292</v>
      </c>
      <c r="BA662" s="2">
        <v>56.3</v>
      </c>
      <c r="BB662" s="2" t="str">
        <f t="shared" si="150"/>
        <v>-</v>
      </c>
      <c r="BC662" s="2">
        <v>58.4</v>
      </c>
      <c r="BD662" s="8" t="str">
        <f t="shared" si="151"/>
        <v>+</v>
      </c>
      <c r="BE662" s="2">
        <v>59.3</v>
      </c>
      <c r="BF662" s="8" t="str">
        <f t="shared" si="152"/>
        <v>-</v>
      </c>
      <c r="BG662" s="2">
        <v>55.5</v>
      </c>
      <c r="BH662" s="8" t="str">
        <f t="shared" si="153"/>
        <v>-</v>
      </c>
      <c r="BI662" s="2">
        <v>59.2</v>
      </c>
      <c r="BJ662" s="8" t="str">
        <f t="shared" si="154"/>
        <v>-</v>
      </c>
      <c r="BK662" s="2">
        <v>49.3</v>
      </c>
      <c r="BL662" s="8" t="str">
        <f t="shared" si="155"/>
        <v>-</v>
      </c>
      <c r="BM662" s="2">
        <v>43.5</v>
      </c>
      <c r="BN662" s="8" t="str">
        <f t="shared" si="156"/>
        <v>+</v>
      </c>
      <c r="BO662" s="2">
        <v>78.5</v>
      </c>
      <c r="BP662" s="8" t="str">
        <f t="shared" si="161"/>
        <v>+</v>
      </c>
      <c r="BQ662" s="2">
        <v>49</v>
      </c>
      <c r="BR662" s="8" t="str">
        <f t="shared" si="157"/>
        <v>-</v>
      </c>
      <c r="BS662" s="2">
        <v>56.7</v>
      </c>
      <c r="BT662" s="8" t="str">
        <f t="shared" si="158"/>
        <v>+</v>
      </c>
      <c r="BU662" s="2">
        <v>59.2</v>
      </c>
      <c r="BV662" s="8" t="str">
        <f t="shared" si="159"/>
        <v>+</v>
      </c>
    </row>
    <row r="663" spans="1:74" x14ac:dyDescent="0.25">
      <c r="A663" s="1"/>
      <c r="B663" s="1">
        <v>23529</v>
      </c>
      <c r="C663">
        <v>60.1</v>
      </c>
      <c r="D663" s="1">
        <v>23529</v>
      </c>
      <c r="E663">
        <v>37</v>
      </c>
      <c r="F663">
        <v>48</v>
      </c>
      <c r="G663">
        <v>15</v>
      </c>
      <c r="H663">
        <v>22</v>
      </c>
      <c r="I663">
        <v>64.7</v>
      </c>
      <c r="J663">
        <v>55.3</v>
      </c>
      <c r="L663">
        <v>52.8</v>
      </c>
      <c r="N663">
        <v>44</v>
      </c>
      <c r="P663">
        <v>72</v>
      </c>
      <c r="R663">
        <v>54</v>
      </c>
      <c r="T663">
        <v>59.1</v>
      </c>
      <c r="V663">
        <v>60.8</v>
      </c>
      <c r="AG663" s="1">
        <v>38353</v>
      </c>
      <c r="AH663">
        <v>1181.2700199999999</v>
      </c>
      <c r="AI663" s="4">
        <f t="shared" si="160"/>
        <v>-2.5290467099494587E-2</v>
      </c>
      <c r="AJ663" s="4">
        <f t="shared" si="162"/>
        <v>4.4327367126999646E-2</v>
      </c>
      <c r="AK663">
        <v>57.2</v>
      </c>
      <c r="AL663">
        <f t="shared" si="163"/>
        <v>60.1</v>
      </c>
      <c r="AZ663" s="3">
        <v>38322</v>
      </c>
      <c r="BA663" s="2">
        <v>56.2</v>
      </c>
      <c r="BB663" s="2" t="str">
        <f t="shared" si="150"/>
        <v>-</v>
      </c>
      <c r="BC663" s="2">
        <v>60.1</v>
      </c>
      <c r="BD663" s="8" t="str">
        <f t="shared" si="151"/>
        <v>+</v>
      </c>
      <c r="BE663" s="2">
        <v>57.3</v>
      </c>
      <c r="BF663" s="8" t="str">
        <f t="shared" si="152"/>
        <v>-</v>
      </c>
      <c r="BG663" s="2">
        <v>56.9</v>
      </c>
      <c r="BH663" s="8" t="str">
        <f t="shared" si="153"/>
        <v>+</v>
      </c>
      <c r="BI663" s="2">
        <v>56.8</v>
      </c>
      <c r="BJ663" s="8" t="str">
        <f t="shared" si="154"/>
        <v>-</v>
      </c>
      <c r="BK663" s="2">
        <v>49.7</v>
      </c>
      <c r="BL663" s="8" t="str">
        <f t="shared" si="155"/>
        <v>+</v>
      </c>
      <c r="BM663" s="2">
        <v>43.5</v>
      </c>
      <c r="BN663" s="8" t="str">
        <f t="shared" si="156"/>
        <v>+</v>
      </c>
      <c r="BO663" s="2">
        <v>74</v>
      </c>
      <c r="BP663" s="8" t="str">
        <f t="shared" si="161"/>
        <v>-</v>
      </c>
      <c r="BQ663" s="2">
        <v>47.5</v>
      </c>
      <c r="BR663" s="8" t="str">
        <f t="shared" si="157"/>
        <v>-</v>
      </c>
      <c r="BS663" s="2">
        <v>54.5</v>
      </c>
      <c r="BT663" s="8" t="str">
        <f t="shared" si="158"/>
        <v>-</v>
      </c>
      <c r="BU663" s="2">
        <v>58.8</v>
      </c>
      <c r="BV663" s="8" t="str">
        <f t="shared" si="159"/>
        <v>-</v>
      </c>
    </row>
    <row r="664" spans="1:74" x14ac:dyDescent="0.25">
      <c r="A664" s="1"/>
      <c r="B664" s="1">
        <v>23498</v>
      </c>
      <c r="C664">
        <v>58.7</v>
      </c>
      <c r="D664" s="1">
        <v>23498</v>
      </c>
      <c r="E664">
        <v>39</v>
      </c>
      <c r="F664">
        <v>47</v>
      </c>
      <c r="G664">
        <v>14</v>
      </c>
      <c r="H664">
        <v>25</v>
      </c>
      <c r="I664">
        <v>59.9</v>
      </c>
      <c r="J664">
        <v>54.7</v>
      </c>
      <c r="L664">
        <v>53.5</v>
      </c>
      <c r="N664">
        <v>44.5</v>
      </c>
      <c r="P664">
        <v>69</v>
      </c>
      <c r="R664">
        <v>50.5</v>
      </c>
      <c r="T664">
        <v>56.5</v>
      </c>
      <c r="V664">
        <v>61.1</v>
      </c>
      <c r="AG664" s="1">
        <v>38384</v>
      </c>
      <c r="AH664">
        <v>1203.599976</v>
      </c>
      <c r="AI664" s="4">
        <f t="shared" si="160"/>
        <v>1.8903346078316657E-2</v>
      </c>
      <c r="AJ664" s="4">
        <f t="shared" si="162"/>
        <v>5.1234159015158223E-2</v>
      </c>
      <c r="AK664">
        <v>56.8</v>
      </c>
      <c r="AL664">
        <f t="shared" si="163"/>
        <v>60.8</v>
      </c>
      <c r="AZ664" s="3">
        <v>38353</v>
      </c>
      <c r="BA664" s="2">
        <v>57.2</v>
      </c>
      <c r="BB664" s="2" t="str">
        <f t="shared" si="150"/>
        <v>+</v>
      </c>
      <c r="BC664" s="2">
        <v>66.3</v>
      </c>
      <c r="BD664" s="8" t="str">
        <f t="shared" si="151"/>
        <v>+</v>
      </c>
      <c r="BE664" s="2">
        <v>57.9</v>
      </c>
      <c r="BF664" s="8" t="str">
        <f t="shared" si="152"/>
        <v>+</v>
      </c>
      <c r="BG664" s="2">
        <v>53.8</v>
      </c>
      <c r="BH664" s="8" t="str">
        <f t="shared" si="153"/>
        <v>-</v>
      </c>
      <c r="BI664" s="2">
        <v>55.3</v>
      </c>
      <c r="BJ664" s="8" t="str">
        <f t="shared" si="154"/>
        <v>-</v>
      </c>
      <c r="BK664" s="2">
        <v>52.8</v>
      </c>
      <c r="BL664" s="8" t="str">
        <f t="shared" si="155"/>
        <v>+</v>
      </c>
      <c r="BM664" s="2">
        <v>44</v>
      </c>
      <c r="BN664" s="8" t="str">
        <f t="shared" si="156"/>
        <v>+</v>
      </c>
      <c r="BO664" s="2">
        <v>72</v>
      </c>
      <c r="BP664" s="8" t="str">
        <f t="shared" si="161"/>
        <v>-</v>
      </c>
      <c r="BQ664" s="2">
        <v>54</v>
      </c>
      <c r="BR664" s="8" t="str">
        <f t="shared" si="157"/>
        <v>+</v>
      </c>
      <c r="BS664" s="2">
        <v>59.1</v>
      </c>
      <c r="BT664" s="8" t="str">
        <f t="shared" si="158"/>
        <v>+</v>
      </c>
      <c r="BU664" s="2">
        <v>60.8</v>
      </c>
      <c r="BV664" s="8" t="str">
        <f t="shared" si="159"/>
        <v>+</v>
      </c>
    </row>
    <row r="665" spans="1:74" x14ac:dyDescent="0.25">
      <c r="A665" s="1"/>
      <c r="B665" s="1">
        <v>23468</v>
      </c>
      <c r="C665">
        <v>59.2</v>
      </c>
      <c r="D665" s="1">
        <v>23468</v>
      </c>
      <c r="E665">
        <v>50</v>
      </c>
      <c r="F665">
        <v>42</v>
      </c>
      <c r="G665">
        <v>8</v>
      </c>
      <c r="H665">
        <v>42</v>
      </c>
      <c r="I665">
        <v>63.6</v>
      </c>
      <c r="J665">
        <v>56.5</v>
      </c>
      <c r="L665">
        <v>51</v>
      </c>
      <c r="N665">
        <v>42.5</v>
      </c>
      <c r="P665">
        <v>65.5</v>
      </c>
      <c r="R665">
        <v>50.5</v>
      </c>
      <c r="T665">
        <v>56.5</v>
      </c>
      <c r="V665">
        <v>60.7</v>
      </c>
      <c r="AG665" s="1">
        <v>38412</v>
      </c>
      <c r="AH665">
        <v>1180.589966</v>
      </c>
      <c r="AI665" s="4">
        <f t="shared" si="160"/>
        <v>-1.9117655748441098E-2</v>
      </c>
      <c r="AJ665" s="4">
        <f t="shared" si="162"/>
        <v>4.8285849782143758E-2</v>
      </c>
      <c r="AK665">
        <v>55.5</v>
      </c>
      <c r="AL665">
        <f t="shared" si="163"/>
        <v>59.9</v>
      </c>
      <c r="AZ665" s="3">
        <v>38384</v>
      </c>
      <c r="BA665" s="2">
        <v>56.8</v>
      </c>
      <c r="BB665" s="2" t="str">
        <f t="shared" si="150"/>
        <v>-</v>
      </c>
      <c r="BC665" s="2">
        <v>57.9</v>
      </c>
      <c r="BD665" s="8" t="str">
        <f t="shared" si="151"/>
        <v>-</v>
      </c>
      <c r="BE665" s="2">
        <v>59.3</v>
      </c>
      <c r="BF665" s="8" t="str">
        <f t="shared" si="152"/>
        <v>+</v>
      </c>
      <c r="BG665" s="2">
        <v>58.6</v>
      </c>
      <c r="BH665" s="8" t="str">
        <f t="shared" si="153"/>
        <v>+</v>
      </c>
      <c r="BI665" s="2">
        <v>54.7</v>
      </c>
      <c r="BJ665" s="8" t="str">
        <f t="shared" si="154"/>
        <v>-</v>
      </c>
      <c r="BK665" s="2">
        <v>53.5</v>
      </c>
      <c r="BL665" s="8" t="str">
        <f t="shared" si="155"/>
        <v>+</v>
      </c>
      <c r="BM665" s="2">
        <v>44.5</v>
      </c>
      <c r="BN665" s="8" t="str">
        <f t="shared" si="156"/>
        <v>+</v>
      </c>
      <c r="BO665" s="2">
        <v>69</v>
      </c>
      <c r="BP665" s="8" t="str">
        <f t="shared" si="161"/>
        <v>-</v>
      </c>
      <c r="BQ665" s="2">
        <v>50.5</v>
      </c>
      <c r="BR665" s="8" t="str">
        <f t="shared" si="157"/>
        <v>-</v>
      </c>
      <c r="BS665" s="2">
        <v>56.5</v>
      </c>
      <c r="BT665" s="8" t="str">
        <f t="shared" si="158"/>
        <v>-</v>
      </c>
      <c r="BU665" s="2">
        <v>61.1</v>
      </c>
      <c r="BV665" s="8" t="str">
        <f t="shared" si="159"/>
        <v>+</v>
      </c>
    </row>
    <row r="666" spans="1:74" x14ac:dyDescent="0.25">
      <c r="A666" s="1"/>
      <c r="B666" s="1">
        <v>23437</v>
      </c>
      <c r="C666">
        <v>60.2</v>
      </c>
      <c r="D666" s="1">
        <v>23437</v>
      </c>
      <c r="E666">
        <v>39</v>
      </c>
      <c r="F666">
        <v>49</v>
      </c>
      <c r="G666">
        <v>12</v>
      </c>
      <c r="H666">
        <v>27</v>
      </c>
      <c r="I666">
        <v>61.7</v>
      </c>
      <c r="J666">
        <v>53.5</v>
      </c>
      <c r="L666">
        <v>55</v>
      </c>
      <c r="N666">
        <v>46</v>
      </c>
      <c r="P666">
        <v>73</v>
      </c>
      <c r="R666">
        <v>56</v>
      </c>
      <c r="T666">
        <v>55.1</v>
      </c>
      <c r="V666">
        <v>58.9</v>
      </c>
      <c r="AG666" s="1">
        <v>38443</v>
      </c>
      <c r="AH666">
        <v>1156.849976</v>
      </c>
      <c r="AI666" s="4">
        <f t="shared" si="160"/>
        <v>-2.0108581881679344E-2</v>
      </c>
      <c r="AJ666" s="4">
        <f t="shared" si="162"/>
        <v>4.4748419405154408E-2</v>
      </c>
      <c r="AK666">
        <v>55.2</v>
      </c>
      <c r="AL666">
        <f t="shared" si="163"/>
        <v>60.6</v>
      </c>
      <c r="AZ666" s="3">
        <v>38412</v>
      </c>
      <c r="BA666" s="2">
        <v>55.5</v>
      </c>
      <c r="BB666" s="2" t="str">
        <f t="shared" si="150"/>
        <v>-</v>
      </c>
      <c r="BC666" s="2">
        <v>55.9</v>
      </c>
      <c r="BD666" s="8" t="str">
        <f t="shared" si="151"/>
        <v>-</v>
      </c>
      <c r="BE666" s="2">
        <v>58.2</v>
      </c>
      <c r="BF666" s="8" t="str">
        <f t="shared" si="152"/>
        <v>-</v>
      </c>
      <c r="BG666" s="2">
        <v>56</v>
      </c>
      <c r="BH666" s="8" t="str">
        <f t="shared" si="153"/>
        <v>-</v>
      </c>
      <c r="BI666" s="2">
        <v>56.5</v>
      </c>
      <c r="BJ666" s="8" t="str">
        <f t="shared" si="154"/>
        <v>+</v>
      </c>
      <c r="BK666" s="2">
        <v>51</v>
      </c>
      <c r="BL666" s="8" t="str">
        <f t="shared" si="155"/>
        <v>-</v>
      </c>
      <c r="BM666" s="2">
        <v>42.5</v>
      </c>
      <c r="BN666" s="8" t="str">
        <f t="shared" si="156"/>
        <v>-</v>
      </c>
      <c r="BO666" s="2">
        <v>65.5</v>
      </c>
      <c r="BP666" s="8" t="str">
        <f t="shared" si="161"/>
        <v>-</v>
      </c>
      <c r="BQ666" s="2">
        <v>50.5</v>
      </c>
      <c r="BR666" s="8" t="str">
        <f t="shared" si="157"/>
        <v>+</v>
      </c>
      <c r="BS666" s="2">
        <v>56.5</v>
      </c>
      <c r="BT666" s="8" t="str">
        <f t="shared" si="158"/>
        <v>+</v>
      </c>
      <c r="BU666" s="2">
        <v>60.7</v>
      </c>
      <c r="BV666" s="8" t="str">
        <f t="shared" si="159"/>
        <v>-</v>
      </c>
    </row>
    <row r="667" spans="1:74" x14ac:dyDescent="0.25">
      <c r="A667" s="1"/>
      <c r="B667" s="1">
        <v>23408</v>
      </c>
      <c r="C667">
        <v>57.9</v>
      </c>
      <c r="D667" s="1">
        <v>23408</v>
      </c>
      <c r="E667">
        <v>37</v>
      </c>
      <c r="F667">
        <v>57</v>
      </c>
      <c r="G667">
        <v>11</v>
      </c>
      <c r="H667">
        <v>26</v>
      </c>
      <c r="I667">
        <v>61.8</v>
      </c>
      <c r="J667">
        <v>51.8</v>
      </c>
      <c r="L667">
        <v>48.5</v>
      </c>
      <c r="N667">
        <v>41.5</v>
      </c>
      <c r="P667">
        <v>71</v>
      </c>
      <c r="R667">
        <v>53</v>
      </c>
      <c r="T667">
        <v>57</v>
      </c>
      <c r="V667">
        <v>56.7</v>
      </c>
      <c r="AG667" s="1">
        <v>38473</v>
      </c>
      <c r="AH667">
        <v>1191.5</v>
      </c>
      <c r="AI667" s="4">
        <f t="shared" si="160"/>
        <v>2.9952046262565708E-2</v>
      </c>
      <c r="AJ667" s="4">
        <f t="shared" si="162"/>
        <v>6.3193723977887514E-2</v>
      </c>
      <c r="AK667">
        <v>52.2</v>
      </c>
      <c r="AL667">
        <f t="shared" si="163"/>
        <v>60.6</v>
      </c>
      <c r="AZ667" s="3">
        <v>38443</v>
      </c>
      <c r="BA667" s="2">
        <v>55.2</v>
      </c>
      <c r="BB667" s="2" t="str">
        <f t="shared" si="150"/>
        <v>-</v>
      </c>
      <c r="BC667" s="2">
        <v>57.7</v>
      </c>
      <c r="BD667" s="8" t="str">
        <f t="shared" si="151"/>
        <v>+</v>
      </c>
      <c r="BE667" s="2">
        <v>57.5</v>
      </c>
      <c r="BF667" s="8" t="str">
        <f t="shared" si="152"/>
        <v>-</v>
      </c>
      <c r="BG667" s="2">
        <v>52.5</v>
      </c>
      <c r="BH667" s="8" t="str">
        <f t="shared" si="153"/>
        <v>-</v>
      </c>
      <c r="BI667" s="2">
        <v>53.5</v>
      </c>
      <c r="BJ667" s="8" t="str">
        <f t="shared" si="154"/>
        <v>-</v>
      </c>
      <c r="BK667" s="2">
        <v>55</v>
      </c>
      <c r="BL667" s="8" t="str">
        <f t="shared" si="155"/>
        <v>+</v>
      </c>
      <c r="BM667" s="2">
        <v>46</v>
      </c>
      <c r="BN667" s="8" t="str">
        <f t="shared" si="156"/>
        <v>+</v>
      </c>
      <c r="BO667" s="2">
        <v>73</v>
      </c>
      <c r="BP667" s="8" t="str">
        <f t="shared" si="161"/>
        <v>+</v>
      </c>
      <c r="BQ667" s="2">
        <v>56</v>
      </c>
      <c r="BR667" s="8" t="str">
        <f t="shared" si="157"/>
        <v>+</v>
      </c>
      <c r="BS667" s="2">
        <v>55.1</v>
      </c>
      <c r="BT667" s="8" t="str">
        <f t="shared" si="158"/>
        <v>-</v>
      </c>
      <c r="BU667" s="2">
        <v>58.9</v>
      </c>
      <c r="BV667" s="8" t="str">
        <f t="shared" si="159"/>
        <v>-</v>
      </c>
    </row>
    <row r="668" spans="1:74" x14ac:dyDescent="0.25">
      <c r="A668" s="1"/>
      <c r="B668" s="1">
        <v>23377</v>
      </c>
      <c r="C668">
        <v>57.1</v>
      </c>
      <c r="D668" s="1">
        <v>23377</v>
      </c>
      <c r="E668">
        <v>38</v>
      </c>
      <c r="F668">
        <v>47</v>
      </c>
      <c r="G668">
        <v>15</v>
      </c>
      <c r="H668">
        <v>23</v>
      </c>
      <c r="I668">
        <v>61.3</v>
      </c>
      <c r="J668">
        <v>49.8</v>
      </c>
      <c r="L668">
        <v>48.5</v>
      </c>
      <c r="N668">
        <v>47.5</v>
      </c>
      <c r="P668">
        <v>58</v>
      </c>
      <c r="R668">
        <v>51</v>
      </c>
      <c r="T668">
        <v>55.3</v>
      </c>
      <c r="V668">
        <v>53.9</v>
      </c>
      <c r="AG668" s="1">
        <v>38504</v>
      </c>
      <c r="AH668">
        <v>1191.329956</v>
      </c>
      <c r="AI668" s="4">
        <f t="shared" si="160"/>
        <v>-1.4271422576580921E-4</v>
      </c>
      <c r="AJ668" s="4">
        <f t="shared" si="162"/>
        <v>4.4256855917335594E-2</v>
      </c>
      <c r="AK668">
        <v>50.8</v>
      </c>
      <c r="AL668">
        <f t="shared" si="163"/>
        <v>61.4</v>
      </c>
      <c r="AZ668" s="3">
        <v>38473</v>
      </c>
      <c r="BA668" s="2">
        <v>52.2</v>
      </c>
      <c r="BB668" s="2" t="str">
        <f t="shared" si="150"/>
        <v>-</v>
      </c>
      <c r="BC668" s="2">
        <v>53.4</v>
      </c>
      <c r="BD668" s="8" t="str">
        <f t="shared" si="151"/>
        <v>-</v>
      </c>
      <c r="BE668" s="2">
        <v>54.2</v>
      </c>
      <c r="BF668" s="8" t="str">
        <f t="shared" si="152"/>
        <v>-</v>
      </c>
      <c r="BG668" s="2">
        <v>53</v>
      </c>
      <c r="BH668" s="8" t="str">
        <f t="shared" si="153"/>
        <v>+</v>
      </c>
      <c r="BI668" s="2">
        <v>51.8</v>
      </c>
      <c r="BJ668" s="8" t="str">
        <f t="shared" si="154"/>
        <v>-</v>
      </c>
      <c r="BK668" s="2">
        <v>48.5</v>
      </c>
      <c r="BL668" s="8" t="str">
        <f t="shared" si="155"/>
        <v>-</v>
      </c>
      <c r="BM668" s="2">
        <v>41.5</v>
      </c>
      <c r="BN668" s="8" t="str">
        <f t="shared" si="156"/>
        <v>-</v>
      </c>
      <c r="BO668" s="2">
        <v>71</v>
      </c>
      <c r="BP668" s="8" t="str">
        <f t="shared" si="161"/>
        <v>-</v>
      </c>
      <c r="BQ668" s="2">
        <v>53</v>
      </c>
      <c r="BR668" s="8" t="str">
        <f t="shared" si="157"/>
        <v>-</v>
      </c>
      <c r="BS668" s="2">
        <v>57</v>
      </c>
      <c r="BT668" s="8" t="str">
        <f t="shared" si="158"/>
        <v>+</v>
      </c>
      <c r="BU668" s="2">
        <v>56.7</v>
      </c>
      <c r="BV668" s="8" t="str">
        <f t="shared" si="159"/>
        <v>-</v>
      </c>
    </row>
    <row r="669" spans="1:74" x14ac:dyDescent="0.25">
      <c r="A669" s="1"/>
      <c r="B669" s="1">
        <v>23346</v>
      </c>
      <c r="C669">
        <v>54</v>
      </c>
      <c r="D669" s="1">
        <v>23346</v>
      </c>
      <c r="E669">
        <v>33</v>
      </c>
      <c r="F669">
        <v>40</v>
      </c>
      <c r="G669">
        <v>27</v>
      </c>
      <c r="H669">
        <v>6</v>
      </c>
      <c r="I669">
        <v>58.6</v>
      </c>
      <c r="J669">
        <v>52</v>
      </c>
      <c r="L669">
        <v>48</v>
      </c>
      <c r="N669">
        <v>44</v>
      </c>
      <c r="P669">
        <v>50.5</v>
      </c>
      <c r="R669">
        <v>51</v>
      </c>
      <c r="T669">
        <v>51.2</v>
      </c>
      <c r="V669">
        <v>54.2</v>
      </c>
      <c r="AG669" s="1">
        <v>38534</v>
      </c>
      <c r="AH669">
        <v>1234.1800539999999</v>
      </c>
      <c r="AI669" s="4">
        <f t="shared" si="160"/>
        <v>3.5968287193812398E-2</v>
      </c>
      <c r="AJ669" s="4">
        <f t="shared" si="162"/>
        <v>0.12023026402958792</v>
      </c>
      <c r="AK669">
        <v>52.4</v>
      </c>
      <c r="AL669">
        <f t="shared" si="163"/>
        <v>60.5</v>
      </c>
      <c r="AZ669" s="3">
        <v>38504</v>
      </c>
      <c r="BA669" s="2">
        <v>50.8</v>
      </c>
      <c r="BB669" s="2" t="str">
        <f t="shared" si="150"/>
        <v>-</v>
      </c>
      <c r="BC669" s="2">
        <v>51.8</v>
      </c>
      <c r="BD669" s="8" t="str">
        <f t="shared" si="151"/>
        <v>-</v>
      </c>
      <c r="BE669" s="2">
        <v>54.7</v>
      </c>
      <c r="BF669" s="8" t="str">
        <f t="shared" si="152"/>
        <v>+</v>
      </c>
      <c r="BG669" s="2">
        <v>49.3</v>
      </c>
      <c r="BH669" s="8" t="str">
        <f t="shared" si="153"/>
        <v>-</v>
      </c>
      <c r="BI669" s="2">
        <v>49.8</v>
      </c>
      <c r="BJ669" s="8" t="str">
        <f t="shared" si="154"/>
        <v>-</v>
      </c>
      <c r="BK669" s="2">
        <v>48.5</v>
      </c>
      <c r="BL669" s="8" t="str">
        <f t="shared" si="155"/>
        <v>+</v>
      </c>
      <c r="BM669" s="2">
        <v>47.5</v>
      </c>
      <c r="BN669" s="8" t="str">
        <f t="shared" si="156"/>
        <v>+</v>
      </c>
      <c r="BO669" s="2">
        <v>58</v>
      </c>
      <c r="BP669" s="8" t="str">
        <f t="shared" si="161"/>
        <v>-</v>
      </c>
      <c r="BQ669" s="2">
        <v>51</v>
      </c>
      <c r="BR669" s="8" t="str">
        <f t="shared" si="157"/>
        <v>-</v>
      </c>
      <c r="BS669" s="2">
        <v>55.3</v>
      </c>
      <c r="BT669" s="8" t="str">
        <f t="shared" si="158"/>
        <v>-</v>
      </c>
      <c r="BU669" s="2">
        <v>53.9</v>
      </c>
      <c r="BV669" s="8" t="str">
        <f t="shared" si="159"/>
        <v>-</v>
      </c>
    </row>
    <row r="670" spans="1:74" x14ac:dyDescent="0.25">
      <c r="A670" s="1"/>
      <c r="B670" s="1">
        <v>23316</v>
      </c>
      <c r="C670">
        <v>57.5</v>
      </c>
      <c r="D670" s="1">
        <v>23316</v>
      </c>
      <c r="E670">
        <v>37</v>
      </c>
      <c r="F670">
        <v>45</v>
      </c>
      <c r="G670">
        <v>18</v>
      </c>
      <c r="H670">
        <v>19</v>
      </c>
      <c r="I670">
        <v>63.7</v>
      </c>
      <c r="J670">
        <v>50.8</v>
      </c>
      <c r="L670">
        <v>45.5</v>
      </c>
      <c r="N670">
        <v>44.5</v>
      </c>
      <c r="P670">
        <v>48.5</v>
      </c>
      <c r="R670">
        <v>49</v>
      </c>
      <c r="T670">
        <v>55.8</v>
      </c>
      <c r="V670">
        <v>54.7</v>
      </c>
      <c r="AG670" s="1">
        <v>38565</v>
      </c>
      <c r="AH670">
        <v>1220.329956</v>
      </c>
      <c r="AI670" s="4">
        <f t="shared" si="160"/>
        <v>-1.1222104874496611E-2</v>
      </c>
      <c r="AJ670" s="4">
        <f t="shared" si="162"/>
        <v>0.10513110107522913</v>
      </c>
      <c r="AK670">
        <v>52.8</v>
      </c>
      <c r="AL670">
        <f t="shared" si="163"/>
        <v>59.9</v>
      </c>
      <c r="AZ670" s="3">
        <v>38534</v>
      </c>
      <c r="BA670" s="2">
        <v>52.4</v>
      </c>
      <c r="BB670" s="2" t="str">
        <f t="shared" si="150"/>
        <v>+</v>
      </c>
      <c r="BC670" s="2">
        <v>55.7</v>
      </c>
      <c r="BD670" s="8" t="str">
        <f t="shared" si="151"/>
        <v>+</v>
      </c>
      <c r="BE670" s="2">
        <v>55.1</v>
      </c>
      <c r="BF670" s="8" t="str">
        <f t="shared" si="152"/>
        <v>+</v>
      </c>
      <c r="BG670" s="2">
        <v>51.1</v>
      </c>
      <c r="BH670" s="8" t="str">
        <f t="shared" si="153"/>
        <v>+</v>
      </c>
      <c r="BI670" s="2">
        <v>52</v>
      </c>
      <c r="BJ670" s="8" t="str">
        <f t="shared" si="154"/>
        <v>+</v>
      </c>
      <c r="BK670" s="2">
        <v>48</v>
      </c>
      <c r="BL670" s="8" t="str">
        <f t="shared" si="155"/>
        <v>-</v>
      </c>
      <c r="BM670" s="2">
        <v>44</v>
      </c>
      <c r="BN670" s="8" t="str">
        <f t="shared" si="156"/>
        <v>-</v>
      </c>
      <c r="BO670" s="2">
        <v>50.5</v>
      </c>
      <c r="BP670" s="8" t="str">
        <f t="shared" si="161"/>
        <v>-</v>
      </c>
      <c r="BQ670" s="2">
        <v>51</v>
      </c>
      <c r="BR670" s="8" t="str">
        <f t="shared" si="157"/>
        <v>+</v>
      </c>
      <c r="BS670" s="2">
        <v>51.2</v>
      </c>
      <c r="BT670" s="8" t="str">
        <f t="shared" si="158"/>
        <v>-</v>
      </c>
      <c r="BU670" s="2">
        <v>54.2</v>
      </c>
      <c r="BV670" s="8" t="str">
        <f t="shared" si="159"/>
        <v>+</v>
      </c>
    </row>
    <row r="671" spans="1:74" x14ac:dyDescent="0.25">
      <c r="A671" s="1"/>
      <c r="B671" s="1">
        <v>23285</v>
      </c>
      <c r="C671">
        <v>57.7</v>
      </c>
      <c r="D671" s="1">
        <v>23285</v>
      </c>
      <c r="E671">
        <v>41</v>
      </c>
      <c r="F671">
        <v>49</v>
      </c>
      <c r="G671">
        <v>10</v>
      </c>
      <c r="H671">
        <v>31</v>
      </c>
      <c r="I671">
        <v>64</v>
      </c>
      <c r="J671">
        <v>49.9</v>
      </c>
      <c r="L671">
        <v>47</v>
      </c>
      <c r="N671">
        <v>46.5</v>
      </c>
      <c r="P671">
        <v>62.5</v>
      </c>
      <c r="R671">
        <v>50.5</v>
      </c>
      <c r="T671">
        <v>54.5</v>
      </c>
      <c r="V671">
        <v>53.4</v>
      </c>
      <c r="AG671" s="1">
        <v>38596</v>
      </c>
      <c r="AH671">
        <v>1228.8100589999999</v>
      </c>
      <c r="AI671" s="4">
        <f t="shared" si="160"/>
        <v>6.9490246947603992E-3</v>
      </c>
      <c r="AJ671" s="4">
        <f t="shared" si="162"/>
        <v>0.10248713193259675</v>
      </c>
      <c r="AK671">
        <v>52.4</v>
      </c>
      <c r="AL671">
        <f t="shared" si="163"/>
        <v>58.5</v>
      </c>
      <c r="AZ671" s="3">
        <v>38565</v>
      </c>
      <c r="BA671" s="2">
        <v>52.8</v>
      </c>
      <c r="BB671" s="2" t="str">
        <f t="shared" si="150"/>
        <v>+</v>
      </c>
      <c r="BC671" s="2">
        <v>57.2</v>
      </c>
      <c r="BD671" s="8" t="str">
        <f t="shared" si="151"/>
        <v>+</v>
      </c>
      <c r="BE671" s="2">
        <v>57.4</v>
      </c>
      <c r="BF671" s="8" t="str">
        <f t="shared" si="152"/>
        <v>+</v>
      </c>
      <c r="BG671" s="2">
        <v>53.2</v>
      </c>
      <c r="BH671" s="8" t="str">
        <f t="shared" si="153"/>
        <v>+</v>
      </c>
      <c r="BI671" s="2">
        <v>50.8</v>
      </c>
      <c r="BJ671" s="8" t="str">
        <f t="shared" si="154"/>
        <v>-</v>
      </c>
      <c r="BK671" s="2">
        <v>45.5</v>
      </c>
      <c r="BL671" s="8" t="str">
        <f t="shared" si="155"/>
        <v>-</v>
      </c>
      <c r="BM671" s="2">
        <v>44.5</v>
      </c>
      <c r="BN671" s="8" t="str">
        <f t="shared" si="156"/>
        <v>+</v>
      </c>
      <c r="BO671" s="2">
        <v>48.5</v>
      </c>
      <c r="BP671" s="8" t="str">
        <f t="shared" si="161"/>
        <v>-</v>
      </c>
      <c r="BQ671" s="2">
        <v>49</v>
      </c>
      <c r="BR671" s="8" t="str">
        <f t="shared" si="157"/>
        <v>-</v>
      </c>
      <c r="BS671" s="2">
        <v>55.8</v>
      </c>
      <c r="BT671" s="8" t="str">
        <f t="shared" si="158"/>
        <v>+</v>
      </c>
      <c r="BU671" s="2">
        <v>54.7</v>
      </c>
      <c r="BV671" s="8" t="str">
        <f t="shared" si="159"/>
        <v>+</v>
      </c>
    </row>
    <row r="672" spans="1:74" x14ac:dyDescent="0.25">
      <c r="A672" s="1"/>
      <c r="B672" s="1">
        <v>23255</v>
      </c>
      <c r="C672">
        <v>56.9</v>
      </c>
      <c r="D672" s="1">
        <v>23255</v>
      </c>
      <c r="E672">
        <v>45</v>
      </c>
      <c r="F672">
        <v>39</v>
      </c>
      <c r="G672">
        <v>16</v>
      </c>
      <c r="H672">
        <v>29</v>
      </c>
      <c r="I672">
        <v>59.8</v>
      </c>
      <c r="J672">
        <v>57.7</v>
      </c>
      <c r="L672">
        <v>49.5</v>
      </c>
      <c r="N672">
        <v>44.5</v>
      </c>
      <c r="P672">
        <v>78</v>
      </c>
      <c r="R672">
        <v>55</v>
      </c>
      <c r="T672">
        <v>57.3</v>
      </c>
      <c r="V672">
        <v>53.4</v>
      </c>
      <c r="AG672" s="1">
        <v>38626</v>
      </c>
      <c r="AH672">
        <v>1207.01001</v>
      </c>
      <c r="AI672" s="4">
        <f t="shared" si="160"/>
        <v>-1.7740780066319385E-2</v>
      </c>
      <c r="AJ672" s="4">
        <f t="shared" si="162"/>
        <v>6.7961477906664597E-2</v>
      </c>
      <c r="AK672">
        <v>56.8</v>
      </c>
      <c r="AL672">
        <f t="shared" si="163"/>
        <v>57.4</v>
      </c>
      <c r="AZ672" s="3">
        <v>38596</v>
      </c>
      <c r="BA672" s="2">
        <v>52.4</v>
      </c>
      <c r="BB672" s="2" t="str">
        <f t="shared" si="150"/>
        <v>-</v>
      </c>
      <c r="BC672" s="2">
        <v>57.8</v>
      </c>
      <c r="BD672" s="8" t="str">
        <f t="shared" si="151"/>
        <v>+</v>
      </c>
      <c r="BE672" s="2">
        <v>55.6</v>
      </c>
      <c r="BF672" s="8" t="str">
        <f t="shared" si="152"/>
        <v>-</v>
      </c>
      <c r="BG672" s="2">
        <v>51.8</v>
      </c>
      <c r="BH672" s="8" t="str">
        <f t="shared" si="153"/>
        <v>-</v>
      </c>
      <c r="BI672" s="2">
        <v>49.9</v>
      </c>
      <c r="BJ672" s="8" t="str">
        <f t="shared" si="154"/>
        <v>-</v>
      </c>
      <c r="BK672" s="2">
        <v>47</v>
      </c>
      <c r="BL672" s="8" t="str">
        <f t="shared" si="155"/>
        <v>+</v>
      </c>
      <c r="BM672" s="2">
        <v>46.5</v>
      </c>
      <c r="BN672" s="8" t="str">
        <f t="shared" si="156"/>
        <v>+</v>
      </c>
      <c r="BO672" s="2">
        <v>62.5</v>
      </c>
      <c r="BP672" s="8" t="str">
        <f t="shared" si="161"/>
        <v>+</v>
      </c>
      <c r="BQ672" s="2">
        <v>50.5</v>
      </c>
      <c r="BR672" s="8" t="str">
        <f t="shared" si="157"/>
        <v>+</v>
      </c>
      <c r="BS672" s="2">
        <v>54.5</v>
      </c>
      <c r="BT672" s="8" t="str">
        <f t="shared" si="158"/>
        <v>-</v>
      </c>
      <c r="BU672" s="2">
        <v>53.4</v>
      </c>
      <c r="BV672" s="8" t="str">
        <f t="shared" si="159"/>
        <v>-</v>
      </c>
    </row>
    <row r="673" spans="1:74" x14ac:dyDescent="0.25">
      <c r="A673" s="1"/>
      <c r="B673" s="1">
        <v>23224</v>
      </c>
      <c r="C673">
        <v>55.1</v>
      </c>
      <c r="D673" s="1">
        <v>23224</v>
      </c>
      <c r="E673">
        <v>35</v>
      </c>
      <c r="F673">
        <v>51</v>
      </c>
      <c r="G673">
        <v>14</v>
      </c>
      <c r="H673">
        <v>21</v>
      </c>
      <c r="I673">
        <v>62</v>
      </c>
      <c r="J673">
        <v>61.8</v>
      </c>
      <c r="L673">
        <v>46.5</v>
      </c>
      <c r="N673">
        <v>41</v>
      </c>
      <c r="P673">
        <v>84</v>
      </c>
      <c r="R673">
        <v>55.5</v>
      </c>
      <c r="T673">
        <v>55.2</v>
      </c>
      <c r="V673">
        <v>58.2</v>
      </c>
      <c r="AG673" s="1">
        <v>38657</v>
      </c>
      <c r="AH673">
        <v>1249.4799800000001</v>
      </c>
      <c r="AI673" s="4">
        <f t="shared" si="160"/>
        <v>3.518609592972647E-2</v>
      </c>
      <c r="AJ673" s="4">
        <f t="shared" si="162"/>
        <v>6.4456251793833463E-2</v>
      </c>
      <c r="AK673">
        <v>57.2</v>
      </c>
      <c r="AL673">
        <f t="shared" si="163"/>
        <v>56.3</v>
      </c>
      <c r="AZ673" s="3">
        <v>38626</v>
      </c>
      <c r="BA673" s="2">
        <v>56.8</v>
      </c>
      <c r="BB673" s="2" t="str">
        <f t="shared" si="150"/>
        <v>+</v>
      </c>
      <c r="BC673" s="2">
        <v>60.9</v>
      </c>
      <c r="BD673" s="8" t="str">
        <f t="shared" si="151"/>
        <v>+</v>
      </c>
      <c r="BE673" s="2">
        <v>62.4</v>
      </c>
      <c r="BF673" s="8" t="str">
        <f t="shared" si="152"/>
        <v>+</v>
      </c>
      <c r="BG673" s="2">
        <v>53.4</v>
      </c>
      <c r="BH673" s="8" t="str">
        <f t="shared" si="153"/>
        <v>+</v>
      </c>
      <c r="BI673" s="2">
        <v>57.7</v>
      </c>
      <c r="BJ673" s="8" t="str">
        <f t="shared" si="154"/>
        <v>+</v>
      </c>
      <c r="BK673" s="2">
        <v>49.5</v>
      </c>
      <c r="BL673" s="8" t="str">
        <f t="shared" si="155"/>
        <v>+</v>
      </c>
      <c r="BM673" s="2">
        <v>44.5</v>
      </c>
      <c r="BN673" s="8" t="str">
        <f t="shared" si="156"/>
        <v>-</v>
      </c>
      <c r="BO673" s="2">
        <v>78</v>
      </c>
      <c r="BP673" s="8" t="str">
        <f t="shared" si="161"/>
        <v>+</v>
      </c>
      <c r="BQ673" s="2">
        <v>55</v>
      </c>
      <c r="BR673" s="8" t="str">
        <f t="shared" si="157"/>
        <v>+</v>
      </c>
      <c r="BS673" s="2">
        <v>57.3</v>
      </c>
      <c r="BT673" s="8" t="str">
        <f t="shared" si="158"/>
        <v>+</v>
      </c>
      <c r="BU673" s="2">
        <v>53.4</v>
      </c>
      <c r="BV673" s="8" t="str">
        <f t="shared" si="159"/>
        <v>+</v>
      </c>
    </row>
    <row r="674" spans="1:74" x14ac:dyDescent="0.25">
      <c r="A674" s="1"/>
      <c r="B674" s="1">
        <v>23193</v>
      </c>
      <c r="C674">
        <v>55.5</v>
      </c>
      <c r="D674" s="1">
        <v>23193</v>
      </c>
      <c r="E674">
        <v>32</v>
      </c>
      <c r="F674">
        <v>47</v>
      </c>
      <c r="G674">
        <v>21</v>
      </c>
      <c r="H674">
        <v>11</v>
      </c>
      <c r="I674">
        <v>60.1</v>
      </c>
      <c r="J674">
        <v>57</v>
      </c>
      <c r="L674">
        <v>47</v>
      </c>
      <c r="N674">
        <v>43.5</v>
      </c>
      <c r="P674">
        <v>74</v>
      </c>
      <c r="R674">
        <v>53</v>
      </c>
      <c r="T674">
        <v>57.9</v>
      </c>
      <c r="V674">
        <v>54.1</v>
      </c>
      <c r="AG674" s="1">
        <v>38687</v>
      </c>
      <c r="AH674">
        <v>1248.290039</v>
      </c>
      <c r="AI674" s="4">
        <f t="shared" si="160"/>
        <v>-9.5234899241850176E-4</v>
      </c>
      <c r="AJ674" s="4">
        <f t="shared" si="162"/>
        <v>3.001022648322501E-2</v>
      </c>
      <c r="AK674">
        <v>56.7</v>
      </c>
      <c r="AL674">
        <f t="shared" si="163"/>
        <v>56.2</v>
      </c>
      <c r="AZ674" s="3">
        <v>38657</v>
      </c>
      <c r="BA674" s="2">
        <v>57.2</v>
      </c>
      <c r="BB674" s="2" t="str">
        <f t="shared" si="150"/>
        <v>+</v>
      </c>
      <c r="BC674" s="2">
        <v>61.4</v>
      </c>
      <c r="BD674" s="8" t="str">
        <f t="shared" si="151"/>
        <v>+</v>
      </c>
      <c r="BE674" s="2">
        <v>62.1</v>
      </c>
      <c r="BF674" s="8" t="str">
        <f t="shared" si="152"/>
        <v>-</v>
      </c>
      <c r="BG674" s="2">
        <v>54.3</v>
      </c>
      <c r="BH674" s="8" t="str">
        <f t="shared" si="153"/>
        <v>+</v>
      </c>
      <c r="BI674" s="2">
        <v>61.8</v>
      </c>
      <c r="BJ674" s="8" t="str">
        <f t="shared" si="154"/>
        <v>+</v>
      </c>
      <c r="BK674" s="2">
        <v>46.5</v>
      </c>
      <c r="BL674" s="8" t="str">
        <f t="shared" si="155"/>
        <v>-</v>
      </c>
      <c r="BM674" s="2">
        <v>41</v>
      </c>
      <c r="BN674" s="8" t="str">
        <f t="shared" si="156"/>
        <v>-</v>
      </c>
      <c r="BO674" s="2">
        <v>84</v>
      </c>
      <c r="BP674" s="8" t="str">
        <f t="shared" si="161"/>
        <v>+</v>
      </c>
      <c r="BQ674" s="2">
        <v>55.5</v>
      </c>
      <c r="BR674" s="8" t="str">
        <f t="shared" si="157"/>
        <v>+</v>
      </c>
      <c r="BS674" s="2">
        <v>55.2</v>
      </c>
      <c r="BT674" s="8" t="str">
        <f t="shared" si="158"/>
        <v>-</v>
      </c>
      <c r="BU674" s="2">
        <v>58.2</v>
      </c>
      <c r="BV674" s="8" t="str">
        <f t="shared" si="159"/>
        <v>+</v>
      </c>
    </row>
    <row r="675" spans="1:74" x14ac:dyDescent="0.25">
      <c r="A675" s="1"/>
      <c r="B675" s="1">
        <v>23163</v>
      </c>
      <c r="C675">
        <v>58.2</v>
      </c>
      <c r="D675" s="1">
        <v>23163</v>
      </c>
      <c r="E675">
        <v>34</v>
      </c>
      <c r="F675">
        <v>51</v>
      </c>
      <c r="G675">
        <v>15</v>
      </c>
      <c r="H675">
        <v>19</v>
      </c>
      <c r="I675">
        <v>61.9</v>
      </c>
      <c r="J675">
        <v>54.9</v>
      </c>
      <c r="L675">
        <v>46.5</v>
      </c>
      <c r="N675">
        <v>48</v>
      </c>
      <c r="P675">
        <v>63</v>
      </c>
      <c r="R675">
        <v>49.5</v>
      </c>
      <c r="T675">
        <v>54.3</v>
      </c>
      <c r="V675">
        <v>52.8</v>
      </c>
      <c r="AG675" s="1">
        <v>38718</v>
      </c>
      <c r="AH675">
        <v>1280.079956</v>
      </c>
      <c r="AI675" s="4">
        <f t="shared" si="160"/>
        <v>2.5466771348641722E-2</v>
      </c>
      <c r="AJ675" s="4">
        <f t="shared" si="162"/>
        <v>8.3647205403553804E-2</v>
      </c>
      <c r="AK675">
        <v>55.1</v>
      </c>
      <c r="AL675">
        <f t="shared" si="163"/>
        <v>57.2</v>
      </c>
      <c r="AZ675" s="3">
        <v>38687</v>
      </c>
      <c r="BA675" s="2">
        <v>56.7</v>
      </c>
      <c r="BB675" s="2" t="str">
        <f t="shared" si="150"/>
        <v>-</v>
      </c>
      <c r="BC675" s="2">
        <v>61.2</v>
      </c>
      <c r="BD675" s="8" t="str">
        <f t="shared" si="151"/>
        <v>-</v>
      </c>
      <c r="BE675" s="2">
        <v>62.4</v>
      </c>
      <c r="BF675" s="8" t="str">
        <f t="shared" si="152"/>
        <v>+</v>
      </c>
      <c r="BG675" s="2">
        <v>56</v>
      </c>
      <c r="BH675" s="8" t="str">
        <f t="shared" si="153"/>
        <v>+</v>
      </c>
      <c r="BI675" s="2">
        <v>57</v>
      </c>
      <c r="BJ675" s="8" t="str">
        <f t="shared" si="154"/>
        <v>-</v>
      </c>
      <c r="BK675" s="2">
        <v>47</v>
      </c>
      <c r="BL675" s="8" t="str">
        <f t="shared" si="155"/>
        <v>+</v>
      </c>
      <c r="BM675" s="2">
        <v>43.5</v>
      </c>
      <c r="BN675" s="8" t="str">
        <f t="shared" si="156"/>
        <v>+</v>
      </c>
      <c r="BO675" s="2">
        <v>74</v>
      </c>
      <c r="BP675" s="8" t="str">
        <f t="shared" si="161"/>
        <v>-</v>
      </c>
      <c r="BQ675" s="2">
        <v>53</v>
      </c>
      <c r="BR675" s="8" t="str">
        <f t="shared" si="157"/>
        <v>-</v>
      </c>
      <c r="BS675" s="2">
        <v>57.9</v>
      </c>
      <c r="BT675" s="8" t="str">
        <f t="shared" si="158"/>
        <v>+</v>
      </c>
      <c r="BU675" s="2">
        <v>54.1</v>
      </c>
      <c r="BV675" s="8" t="str">
        <f t="shared" si="159"/>
        <v>-</v>
      </c>
    </row>
    <row r="676" spans="1:74" x14ac:dyDescent="0.25">
      <c r="A676" s="1"/>
      <c r="B676" s="1">
        <v>23132</v>
      </c>
      <c r="C676">
        <v>59.8</v>
      </c>
      <c r="D676" s="1">
        <v>23132</v>
      </c>
      <c r="E676">
        <v>54</v>
      </c>
      <c r="F676">
        <v>32</v>
      </c>
      <c r="G676">
        <v>14</v>
      </c>
      <c r="H676">
        <v>40</v>
      </c>
      <c r="I676">
        <v>66.900000000000006</v>
      </c>
      <c r="J676">
        <v>55.7</v>
      </c>
      <c r="L676">
        <v>47.5</v>
      </c>
      <c r="N676">
        <v>46</v>
      </c>
      <c r="P676">
        <v>65</v>
      </c>
      <c r="R676">
        <v>53.5</v>
      </c>
      <c r="T676">
        <v>58.5</v>
      </c>
      <c r="V676">
        <v>57</v>
      </c>
      <c r="AG676" s="1">
        <v>38749</v>
      </c>
      <c r="AH676">
        <v>1280.660034</v>
      </c>
      <c r="AI676" s="4">
        <f t="shared" si="160"/>
        <v>4.5315763072534016E-4</v>
      </c>
      <c r="AJ676" s="4">
        <f t="shared" si="162"/>
        <v>6.4024642353432568E-2</v>
      </c>
      <c r="AK676">
        <v>55</v>
      </c>
      <c r="AL676">
        <f t="shared" si="163"/>
        <v>56.8</v>
      </c>
      <c r="AZ676" s="3">
        <v>38718</v>
      </c>
      <c r="BA676" s="2">
        <v>55.1</v>
      </c>
      <c r="BB676" s="2" t="str">
        <f t="shared" si="150"/>
        <v>-</v>
      </c>
      <c r="BC676" s="2">
        <v>60.1</v>
      </c>
      <c r="BD676" s="8" t="str">
        <f t="shared" si="151"/>
        <v>-</v>
      </c>
      <c r="BE676" s="2">
        <v>60.3</v>
      </c>
      <c r="BF676" s="8" t="str">
        <f t="shared" si="152"/>
        <v>-</v>
      </c>
      <c r="BG676" s="2">
        <v>53.7</v>
      </c>
      <c r="BH676" s="8" t="str">
        <f t="shared" si="153"/>
        <v>-</v>
      </c>
      <c r="BI676" s="2">
        <v>54.9</v>
      </c>
      <c r="BJ676" s="8" t="str">
        <f t="shared" si="154"/>
        <v>-</v>
      </c>
      <c r="BK676" s="2">
        <v>46.5</v>
      </c>
      <c r="BL676" s="8" t="str">
        <f t="shared" si="155"/>
        <v>-</v>
      </c>
      <c r="BM676" s="2">
        <v>48</v>
      </c>
      <c r="BN676" s="8" t="str">
        <f t="shared" si="156"/>
        <v>+</v>
      </c>
      <c r="BO676" s="2">
        <v>63</v>
      </c>
      <c r="BP676" s="8" t="str">
        <f t="shared" si="161"/>
        <v>-</v>
      </c>
      <c r="BQ676" s="2">
        <v>49.5</v>
      </c>
      <c r="BR676" s="8" t="str">
        <f t="shared" si="157"/>
        <v>-</v>
      </c>
      <c r="BS676" s="2">
        <v>54.3</v>
      </c>
      <c r="BT676" s="8" t="str">
        <f t="shared" si="158"/>
        <v>-</v>
      </c>
      <c r="BU676" s="2">
        <v>52.8</v>
      </c>
      <c r="BV676" s="8" t="str">
        <f t="shared" si="159"/>
        <v>-</v>
      </c>
    </row>
    <row r="677" spans="1:74" x14ac:dyDescent="0.25">
      <c r="A677" s="1"/>
      <c r="B677" s="1">
        <v>23102</v>
      </c>
      <c r="C677">
        <v>57.6</v>
      </c>
      <c r="D677" s="1">
        <v>23102</v>
      </c>
      <c r="E677">
        <v>47</v>
      </c>
      <c r="F677">
        <v>42</v>
      </c>
      <c r="G677">
        <v>11</v>
      </c>
      <c r="H677">
        <v>36</v>
      </c>
      <c r="I677">
        <v>60.6</v>
      </c>
      <c r="J677">
        <v>54.4</v>
      </c>
      <c r="L677">
        <v>52</v>
      </c>
      <c r="N677">
        <v>48.5</v>
      </c>
      <c r="P677">
        <v>62.5</v>
      </c>
      <c r="R677">
        <v>54.5</v>
      </c>
      <c r="T677">
        <v>57</v>
      </c>
      <c r="V677">
        <v>57.5</v>
      </c>
      <c r="AG677" s="1">
        <v>38777</v>
      </c>
      <c r="AH677">
        <v>1294.869995</v>
      </c>
      <c r="AI677" s="4">
        <f t="shared" si="160"/>
        <v>1.1095810459249501E-2</v>
      </c>
      <c r="AJ677" s="4">
        <f t="shared" si="162"/>
        <v>9.6799085449791142E-2</v>
      </c>
      <c r="AK677">
        <v>55.8</v>
      </c>
      <c r="AL677">
        <f t="shared" si="163"/>
        <v>55.5</v>
      </c>
      <c r="AZ677" s="3">
        <v>38749</v>
      </c>
      <c r="BA677" s="2">
        <v>55</v>
      </c>
      <c r="BB677" s="2" t="str">
        <f t="shared" si="150"/>
        <v>-</v>
      </c>
      <c r="BC677" s="2">
        <v>58.9</v>
      </c>
      <c r="BD677" s="8" t="str">
        <f t="shared" si="151"/>
        <v>-</v>
      </c>
      <c r="BE677" s="2">
        <v>59.7</v>
      </c>
      <c r="BF677" s="8" t="str">
        <f t="shared" si="152"/>
        <v>-</v>
      </c>
      <c r="BG677" s="2">
        <v>53.1</v>
      </c>
      <c r="BH677" s="8" t="str">
        <f t="shared" si="153"/>
        <v>-</v>
      </c>
      <c r="BI677" s="2">
        <v>55.7</v>
      </c>
      <c r="BJ677" s="8" t="str">
        <f t="shared" si="154"/>
        <v>+</v>
      </c>
      <c r="BK677" s="2">
        <v>47.5</v>
      </c>
      <c r="BL677" s="8" t="str">
        <f t="shared" si="155"/>
        <v>+</v>
      </c>
      <c r="BM677" s="2">
        <v>46</v>
      </c>
      <c r="BN677" s="8" t="str">
        <f t="shared" si="156"/>
        <v>-</v>
      </c>
      <c r="BO677" s="2">
        <v>65</v>
      </c>
      <c r="BP677" s="8" t="str">
        <f t="shared" si="161"/>
        <v>+</v>
      </c>
      <c r="BQ677" s="2">
        <v>53.5</v>
      </c>
      <c r="BR677" s="8" t="str">
        <f t="shared" si="157"/>
        <v>+</v>
      </c>
      <c r="BS677" s="2">
        <v>58.5</v>
      </c>
      <c r="BT677" s="8" t="str">
        <f t="shared" si="158"/>
        <v>+</v>
      </c>
      <c r="BU677" s="2">
        <v>57</v>
      </c>
      <c r="BV677" s="8" t="str">
        <f t="shared" si="159"/>
        <v>+</v>
      </c>
    </row>
    <row r="678" spans="1:74" x14ac:dyDescent="0.25">
      <c r="A678" s="1"/>
      <c r="B678" s="1">
        <v>23071</v>
      </c>
      <c r="C678">
        <v>54.7</v>
      </c>
      <c r="D678" s="1">
        <v>23071</v>
      </c>
      <c r="E678">
        <v>33</v>
      </c>
      <c r="F678">
        <v>52</v>
      </c>
      <c r="G678">
        <v>15</v>
      </c>
      <c r="H678">
        <v>18</v>
      </c>
      <c r="I678">
        <v>57.5</v>
      </c>
      <c r="J678">
        <v>53.9</v>
      </c>
      <c r="L678">
        <v>50</v>
      </c>
      <c r="N678">
        <v>48</v>
      </c>
      <c r="P678">
        <v>66.5</v>
      </c>
      <c r="R678">
        <v>59.5</v>
      </c>
      <c r="T678">
        <v>57.3</v>
      </c>
      <c r="V678">
        <v>57</v>
      </c>
      <c r="AG678" s="1">
        <v>38808</v>
      </c>
      <c r="AH678">
        <v>1310.6099850000001</v>
      </c>
      <c r="AI678" s="4">
        <f t="shared" si="160"/>
        <v>1.215565273794149E-2</v>
      </c>
      <c r="AJ678" s="4">
        <f t="shared" si="162"/>
        <v>0.13291266126974452</v>
      </c>
      <c r="AK678">
        <v>54.3</v>
      </c>
      <c r="AL678">
        <f t="shared" si="163"/>
        <v>55.2</v>
      </c>
      <c r="AZ678" s="3">
        <v>38777</v>
      </c>
      <c r="BA678" s="2">
        <v>55.8</v>
      </c>
      <c r="BB678" s="2" t="str">
        <f t="shared" si="150"/>
        <v>+</v>
      </c>
      <c r="BC678" s="2">
        <v>61</v>
      </c>
      <c r="BD678" s="8" t="str">
        <f t="shared" si="151"/>
        <v>+</v>
      </c>
      <c r="BE678" s="2">
        <v>57.9</v>
      </c>
      <c r="BF678" s="8" t="str">
        <f t="shared" si="152"/>
        <v>-</v>
      </c>
      <c r="BG678" s="2">
        <v>53.5</v>
      </c>
      <c r="BH678" s="8" t="str">
        <f t="shared" si="153"/>
        <v>+</v>
      </c>
      <c r="BI678" s="2">
        <v>54.4</v>
      </c>
      <c r="BJ678" s="8" t="str">
        <f t="shared" si="154"/>
        <v>-</v>
      </c>
      <c r="BK678" s="2">
        <v>52</v>
      </c>
      <c r="BL678" s="8" t="str">
        <f t="shared" si="155"/>
        <v>+</v>
      </c>
      <c r="BM678" s="2">
        <v>48.5</v>
      </c>
      <c r="BN678" s="8" t="str">
        <f t="shared" si="156"/>
        <v>+</v>
      </c>
      <c r="BO678" s="2">
        <v>62.5</v>
      </c>
      <c r="BP678" s="8" t="str">
        <f t="shared" si="161"/>
        <v>-</v>
      </c>
      <c r="BQ678" s="2">
        <v>54.5</v>
      </c>
      <c r="BR678" s="8" t="str">
        <f t="shared" si="157"/>
        <v>+</v>
      </c>
      <c r="BS678" s="2">
        <v>57</v>
      </c>
      <c r="BT678" s="8" t="str">
        <f t="shared" si="158"/>
        <v>-</v>
      </c>
      <c r="BU678" s="2">
        <v>57.5</v>
      </c>
      <c r="BV678" s="8" t="str">
        <f t="shared" si="159"/>
        <v>+</v>
      </c>
    </row>
    <row r="679" spans="1:74" x14ac:dyDescent="0.25">
      <c r="A679" s="1"/>
      <c r="B679" s="1">
        <v>23043</v>
      </c>
      <c r="C679">
        <v>55.1</v>
      </c>
      <c r="D679" s="1">
        <v>23043</v>
      </c>
      <c r="E679">
        <v>37</v>
      </c>
      <c r="F679">
        <v>48</v>
      </c>
      <c r="G679">
        <v>15</v>
      </c>
      <c r="H679">
        <v>22</v>
      </c>
      <c r="I679">
        <v>60.4</v>
      </c>
      <c r="J679">
        <v>57.4</v>
      </c>
      <c r="L679">
        <v>51.5</v>
      </c>
      <c r="N679">
        <v>46.5</v>
      </c>
      <c r="P679">
        <v>71.5</v>
      </c>
      <c r="R679">
        <v>57</v>
      </c>
      <c r="T679">
        <v>53.4</v>
      </c>
      <c r="V679">
        <v>59</v>
      </c>
      <c r="AG679" s="1">
        <v>38838</v>
      </c>
      <c r="AH679">
        <v>1270.089966</v>
      </c>
      <c r="AI679" s="4">
        <f t="shared" si="160"/>
        <v>-3.0916916141150906E-2</v>
      </c>
      <c r="AJ679" s="4">
        <f t="shared" si="162"/>
        <v>6.5958846831724718E-2</v>
      </c>
      <c r="AK679">
        <v>55.2</v>
      </c>
      <c r="AL679">
        <f t="shared" si="163"/>
        <v>52.2</v>
      </c>
      <c r="AZ679" s="3">
        <v>38808</v>
      </c>
      <c r="BA679" s="2">
        <v>54.3</v>
      </c>
      <c r="BB679" s="2" t="str">
        <f t="shared" ref="BB679:BB742" si="164">IF(OR(BA679&gt;BA678,BA679=BA678),"+","-")</f>
        <v>-</v>
      </c>
      <c r="BC679" s="2">
        <v>57</v>
      </c>
      <c r="BD679" s="8" t="str">
        <f t="shared" si="151"/>
        <v>-</v>
      </c>
      <c r="BE679" s="2">
        <v>57</v>
      </c>
      <c r="BF679" s="8" t="str">
        <f t="shared" si="152"/>
        <v>-</v>
      </c>
      <c r="BG679" s="2">
        <v>53.8</v>
      </c>
      <c r="BH679" s="8" t="str">
        <f t="shared" si="153"/>
        <v>+</v>
      </c>
      <c r="BI679" s="2">
        <v>53.9</v>
      </c>
      <c r="BJ679" s="8" t="str">
        <f t="shared" si="154"/>
        <v>-</v>
      </c>
      <c r="BK679" s="2">
        <v>50</v>
      </c>
      <c r="BL679" s="8" t="str">
        <f t="shared" si="155"/>
        <v>-</v>
      </c>
      <c r="BM679" s="2">
        <v>48</v>
      </c>
      <c r="BN679" s="8" t="str">
        <f t="shared" si="156"/>
        <v>-</v>
      </c>
      <c r="BO679" s="2">
        <v>66.5</v>
      </c>
      <c r="BP679" s="8" t="str">
        <f t="shared" si="161"/>
        <v>+</v>
      </c>
      <c r="BQ679" s="2">
        <v>59.5</v>
      </c>
      <c r="BR679" s="8" t="str">
        <f t="shared" si="157"/>
        <v>+</v>
      </c>
      <c r="BS679" s="2">
        <v>57.3</v>
      </c>
      <c r="BT679" s="8" t="str">
        <f t="shared" si="158"/>
        <v>+</v>
      </c>
      <c r="BU679" s="2">
        <v>57</v>
      </c>
      <c r="BV679" s="8" t="str">
        <f t="shared" si="159"/>
        <v>-</v>
      </c>
    </row>
    <row r="680" spans="1:74" x14ac:dyDescent="0.25">
      <c r="A680" s="1"/>
      <c r="B680" s="1">
        <v>23012</v>
      </c>
      <c r="C680">
        <v>55.2</v>
      </c>
      <c r="D680" s="1">
        <v>23012</v>
      </c>
      <c r="E680">
        <v>35</v>
      </c>
      <c r="F680">
        <v>50</v>
      </c>
      <c r="G680">
        <v>15</v>
      </c>
      <c r="H680">
        <v>20</v>
      </c>
      <c r="I680">
        <v>60.9</v>
      </c>
      <c r="J680">
        <v>56.1</v>
      </c>
      <c r="L680">
        <v>48.5</v>
      </c>
      <c r="N680">
        <v>44</v>
      </c>
      <c r="P680">
        <v>77</v>
      </c>
      <c r="R680">
        <v>53</v>
      </c>
      <c r="T680">
        <v>55.7</v>
      </c>
      <c r="V680">
        <v>56.5</v>
      </c>
      <c r="AG680" s="1">
        <v>38869</v>
      </c>
      <c r="AH680">
        <v>1270.1999510000001</v>
      </c>
      <c r="AI680" s="4">
        <f t="shared" si="160"/>
        <v>8.659622778253766E-5</v>
      </c>
      <c r="AJ680" s="4">
        <f t="shared" si="162"/>
        <v>6.6203317227758865E-2</v>
      </c>
      <c r="AK680">
        <v>53.7</v>
      </c>
      <c r="AL680">
        <f t="shared" si="163"/>
        <v>50.8</v>
      </c>
      <c r="AZ680" s="3">
        <v>38838</v>
      </c>
      <c r="BA680" s="2">
        <v>55.2</v>
      </c>
      <c r="BB680" s="2" t="str">
        <f t="shared" si="164"/>
        <v>+</v>
      </c>
      <c r="BC680" s="2">
        <v>55.7</v>
      </c>
      <c r="BD680" s="8" t="str">
        <f t="shared" ref="BD680:BD743" si="165">IF(OR(BC680&gt;BC679,BC680=BC679),"+","-")</f>
        <v>-</v>
      </c>
      <c r="BE680" s="2">
        <v>57.1</v>
      </c>
      <c r="BF680" s="8" t="str">
        <f t="shared" ref="BF680:BF743" si="166">IF(OR(BE680&gt;BE679,BE680=BE679),"+","-")</f>
        <v>+</v>
      </c>
      <c r="BG680" s="2">
        <v>54.2</v>
      </c>
      <c r="BH680" s="8" t="str">
        <f t="shared" ref="BH680:BH743" si="167">IF(OR(BG680&gt;BG679,BG680=BG679),"+","-")</f>
        <v>+</v>
      </c>
      <c r="BI680" s="2">
        <v>57.4</v>
      </c>
      <c r="BJ680" s="8" t="str">
        <f t="shared" ref="BJ680:BJ743" si="168">IF(OR(BI680&gt;BI679,BI680=BI679),"+","-")</f>
        <v>+</v>
      </c>
      <c r="BK680" s="2">
        <v>51.5</v>
      </c>
      <c r="BL680" s="8" t="str">
        <f t="shared" ref="BL680:BL743" si="169">IF(OR(BK680&gt;BK679,BK680=BK679),"+","-")</f>
        <v>+</v>
      </c>
      <c r="BM680" s="2">
        <v>46.5</v>
      </c>
      <c r="BN680" s="8" t="str">
        <f t="shared" ref="BN680:BN743" si="170">IF(OR(BM680&gt;BM679,BM680=BM679),"+","-")</f>
        <v>-</v>
      </c>
      <c r="BO680" s="2">
        <v>71.5</v>
      </c>
      <c r="BP680" s="8" t="str">
        <f t="shared" si="161"/>
        <v>+</v>
      </c>
      <c r="BQ680" s="2">
        <v>57</v>
      </c>
      <c r="BR680" s="8" t="str">
        <f t="shared" ref="BR680:BR743" si="171">IF(OR(BQ680&gt;BQ679,BQ680=BQ679),"+","-")</f>
        <v>-</v>
      </c>
      <c r="BS680" s="2">
        <v>53.4</v>
      </c>
      <c r="BT680" s="8" t="str">
        <f t="shared" ref="BT680:BT743" si="172">IF(OR(BS680&gt;BS679,BS680=BS679),"+","-")</f>
        <v>-</v>
      </c>
      <c r="BU680" s="2">
        <v>59</v>
      </c>
      <c r="BV680" s="8" t="str">
        <f t="shared" ref="BV680:BV743" si="173">IF(OR(BU680&gt;BU679,BU680=BU679),"+","-")</f>
        <v>+</v>
      </c>
    </row>
    <row r="681" spans="1:74" x14ac:dyDescent="0.25">
      <c r="A681" s="1"/>
      <c r="B681" s="1">
        <v>22981</v>
      </c>
      <c r="C681">
        <v>57.2</v>
      </c>
      <c r="D681" s="1">
        <v>22981</v>
      </c>
      <c r="E681">
        <v>29</v>
      </c>
      <c r="F681">
        <v>49</v>
      </c>
      <c r="G681">
        <v>22</v>
      </c>
      <c r="H681">
        <v>7</v>
      </c>
      <c r="I681">
        <v>59.7</v>
      </c>
      <c r="J681">
        <v>54</v>
      </c>
      <c r="L681">
        <v>47.5</v>
      </c>
      <c r="N681">
        <v>45.5</v>
      </c>
      <c r="P681">
        <v>76.5</v>
      </c>
      <c r="R681">
        <v>54</v>
      </c>
      <c r="T681">
        <v>55.4</v>
      </c>
      <c r="V681">
        <v>56.5</v>
      </c>
      <c r="AG681" s="1">
        <v>38899</v>
      </c>
      <c r="AH681">
        <v>1276.660034</v>
      </c>
      <c r="AI681" s="4">
        <f t="shared" si="160"/>
        <v>5.085878797990869E-3</v>
      </c>
      <c r="AJ681" s="4">
        <f t="shared" si="162"/>
        <v>3.441959693184287E-2</v>
      </c>
      <c r="AK681">
        <v>52</v>
      </c>
      <c r="AL681">
        <f t="shared" si="163"/>
        <v>52.4</v>
      </c>
      <c r="AZ681" s="3">
        <v>38869</v>
      </c>
      <c r="BA681" s="2">
        <v>53.7</v>
      </c>
      <c r="BB681" s="2" t="str">
        <f t="shared" si="164"/>
        <v>-</v>
      </c>
      <c r="BC681" s="2">
        <v>54.9</v>
      </c>
      <c r="BD681" s="8" t="str">
        <f t="shared" si="165"/>
        <v>-</v>
      </c>
      <c r="BE681" s="2">
        <v>56</v>
      </c>
      <c r="BF681" s="8" t="str">
        <f t="shared" si="166"/>
        <v>-</v>
      </c>
      <c r="BG681" s="2">
        <v>53.2</v>
      </c>
      <c r="BH681" s="8" t="str">
        <f t="shared" si="167"/>
        <v>-</v>
      </c>
      <c r="BI681" s="2">
        <v>56.1</v>
      </c>
      <c r="BJ681" s="8" t="str">
        <f t="shared" si="168"/>
        <v>-</v>
      </c>
      <c r="BK681" s="2">
        <v>48.5</v>
      </c>
      <c r="BL681" s="8" t="str">
        <f t="shared" si="169"/>
        <v>-</v>
      </c>
      <c r="BM681" s="2">
        <v>44</v>
      </c>
      <c r="BN681" s="8" t="str">
        <f t="shared" si="170"/>
        <v>-</v>
      </c>
      <c r="BO681" s="2">
        <v>77</v>
      </c>
      <c r="BP681" s="8" t="str">
        <f t="shared" si="161"/>
        <v>+</v>
      </c>
      <c r="BQ681" s="2">
        <v>53</v>
      </c>
      <c r="BR681" s="8" t="str">
        <f t="shared" si="171"/>
        <v>-</v>
      </c>
      <c r="BS681" s="2">
        <v>55.7</v>
      </c>
      <c r="BT681" s="8" t="str">
        <f t="shared" si="172"/>
        <v>+</v>
      </c>
      <c r="BU681" s="2">
        <v>56.5</v>
      </c>
      <c r="BV681" s="8" t="str">
        <f t="shared" si="173"/>
        <v>-</v>
      </c>
    </row>
    <row r="682" spans="1:74" x14ac:dyDescent="0.25">
      <c r="A682" s="1"/>
      <c r="B682" s="1">
        <v>22951</v>
      </c>
      <c r="C682">
        <v>53.8</v>
      </c>
      <c r="D682" s="1">
        <v>22951</v>
      </c>
      <c r="E682">
        <v>30</v>
      </c>
      <c r="F682">
        <v>48</v>
      </c>
      <c r="G682">
        <v>22</v>
      </c>
      <c r="H682">
        <v>8</v>
      </c>
      <c r="I682">
        <v>57.8</v>
      </c>
      <c r="J682">
        <v>53.5</v>
      </c>
      <c r="L682">
        <v>48</v>
      </c>
      <c r="N682">
        <v>44.5</v>
      </c>
      <c r="P682">
        <v>78.5</v>
      </c>
      <c r="R682">
        <v>50.5</v>
      </c>
      <c r="T682">
        <v>51.9</v>
      </c>
      <c r="V682">
        <v>57.5</v>
      </c>
      <c r="AG682" s="1">
        <v>38930</v>
      </c>
      <c r="AH682">
        <v>1303.8199460000001</v>
      </c>
      <c r="AI682" s="4">
        <f t="shared" si="160"/>
        <v>2.127419303234809E-2</v>
      </c>
      <c r="AJ682" s="4">
        <f t="shared" si="162"/>
        <v>6.8415914556144874E-2</v>
      </c>
      <c r="AK682">
        <v>53</v>
      </c>
      <c r="AL682">
        <f t="shared" si="163"/>
        <v>52.8</v>
      </c>
      <c r="AZ682" s="3">
        <v>38899</v>
      </c>
      <c r="BA682" s="2">
        <v>52</v>
      </c>
      <c r="BB682" s="2" t="str">
        <f t="shared" si="164"/>
        <v>-</v>
      </c>
      <c r="BC682" s="2">
        <v>55</v>
      </c>
      <c r="BD682" s="8" t="str">
        <f t="shared" si="165"/>
        <v>+</v>
      </c>
      <c r="BE682" s="2">
        <v>53.4</v>
      </c>
      <c r="BF682" s="8" t="str">
        <f t="shared" si="166"/>
        <v>-</v>
      </c>
      <c r="BG682" s="2">
        <v>49.9</v>
      </c>
      <c r="BH682" s="8" t="str">
        <f t="shared" si="167"/>
        <v>-</v>
      </c>
      <c r="BI682" s="2">
        <v>54</v>
      </c>
      <c r="BJ682" s="8" t="str">
        <f t="shared" si="168"/>
        <v>-</v>
      </c>
      <c r="BK682" s="2">
        <v>47.5</v>
      </c>
      <c r="BL682" s="8" t="str">
        <f t="shared" si="169"/>
        <v>-</v>
      </c>
      <c r="BM682" s="2">
        <v>45.5</v>
      </c>
      <c r="BN682" s="8" t="str">
        <f t="shared" si="170"/>
        <v>+</v>
      </c>
      <c r="BO682" s="2">
        <v>76.5</v>
      </c>
      <c r="BP682" s="8" t="str">
        <f t="shared" si="161"/>
        <v>-</v>
      </c>
      <c r="BQ682" s="2">
        <v>54</v>
      </c>
      <c r="BR682" s="8" t="str">
        <f t="shared" si="171"/>
        <v>+</v>
      </c>
      <c r="BS682" s="2">
        <v>55.4</v>
      </c>
      <c r="BT682" s="8" t="str">
        <f t="shared" si="172"/>
        <v>-</v>
      </c>
      <c r="BU682" s="2">
        <v>56.5</v>
      </c>
      <c r="BV682" s="8" t="str">
        <f t="shared" si="173"/>
        <v>+</v>
      </c>
    </row>
    <row r="683" spans="1:74" x14ac:dyDescent="0.25">
      <c r="A683" s="1"/>
      <c r="B683" s="1">
        <v>22920</v>
      </c>
      <c r="C683">
        <v>51.2</v>
      </c>
      <c r="D683" s="1">
        <v>22920</v>
      </c>
      <c r="E683">
        <v>30</v>
      </c>
      <c r="F683">
        <v>49</v>
      </c>
      <c r="G683">
        <v>21</v>
      </c>
      <c r="H683">
        <v>9</v>
      </c>
      <c r="I683">
        <v>53.6</v>
      </c>
      <c r="J683">
        <v>54.2</v>
      </c>
      <c r="L683">
        <v>51</v>
      </c>
      <c r="N683">
        <v>46</v>
      </c>
      <c r="P683">
        <v>73</v>
      </c>
      <c r="R683">
        <v>51.5</v>
      </c>
      <c r="T683">
        <v>55.7</v>
      </c>
      <c r="V683">
        <v>54</v>
      </c>
      <c r="AG683" s="1">
        <v>38961</v>
      </c>
      <c r="AH683">
        <v>1335.849976</v>
      </c>
      <c r="AI683" s="4">
        <f t="shared" si="160"/>
        <v>2.4566298512509407E-2</v>
      </c>
      <c r="AJ683" s="4">
        <f t="shared" si="162"/>
        <v>8.7108594380411131E-2</v>
      </c>
      <c r="AK683">
        <v>53.7</v>
      </c>
      <c r="AL683">
        <f t="shared" si="163"/>
        <v>52.4</v>
      </c>
      <c r="AZ683" s="3">
        <v>38930</v>
      </c>
      <c r="BA683" s="2">
        <v>53</v>
      </c>
      <c r="BB683" s="2" t="str">
        <f t="shared" si="164"/>
        <v>+</v>
      </c>
      <c r="BC683" s="2">
        <v>55.8</v>
      </c>
      <c r="BD683" s="8" t="str">
        <f t="shared" si="165"/>
        <v>+</v>
      </c>
      <c r="BE683" s="2">
        <v>56.9</v>
      </c>
      <c r="BF683" s="8" t="str">
        <f t="shared" si="166"/>
        <v>+</v>
      </c>
      <c r="BG683" s="2">
        <v>50.7</v>
      </c>
      <c r="BH683" s="8" t="str">
        <f t="shared" si="167"/>
        <v>+</v>
      </c>
      <c r="BI683" s="2">
        <v>53.5</v>
      </c>
      <c r="BJ683" s="8" t="str">
        <f t="shared" si="168"/>
        <v>-</v>
      </c>
      <c r="BK683" s="2">
        <v>48</v>
      </c>
      <c r="BL683" s="8" t="str">
        <f t="shared" si="169"/>
        <v>+</v>
      </c>
      <c r="BM683" s="2">
        <v>44.5</v>
      </c>
      <c r="BN683" s="8" t="str">
        <f t="shared" si="170"/>
        <v>-</v>
      </c>
      <c r="BO683" s="2">
        <v>78.5</v>
      </c>
      <c r="BP683" s="8" t="str">
        <f t="shared" si="161"/>
        <v>+</v>
      </c>
      <c r="BQ683" s="2">
        <v>50.5</v>
      </c>
      <c r="BR683" s="8" t="str">
        <f t="shared" si="171"/>
        <v>-</v>
      </c>
      <c r="BS683" s="2">
        <v>51.9</v>
      </c>
      <c r="BT683" s="8" t="str">
        <f t="shared" si="172"/>
        <v>-</v>
      </c>
      <c r="BU683" s="2">
        <v>57.5</v>
      </c>
      <c r="BV683" s="8" t="str">
        <f t="shared" si="173"/>
        <v>+</v>
      </c>
    </row>
    <row r="684" spans="1:74" x14ac:dyDescent="0.25">
      <c r="A684" s="1"/>
      <c r="B684" s="1">
        <v>22890</v>
      </c>
      <c r="C684">
        <v>50</v>
      </c>
      <c r="D684" s="1">
        <v>22890</v>
      </c>
      <c r="E684">
        <v>34</v>
      </c>
      <c r="F684">
        <v>47</v>
      </c>
      <c r="G684">
        <v>19</v>
      </c>
      <c r="H684">
        <v>15</v>
      </c>
      <c r="I684">
        <v>53</v>
      </c>
      <c r="J684">
        <v>52.9</v>
      </c>
      <c r="L684">
        <v>47</v>
      </c>
      <c r="N684">
        <v>49</v>
      </c>
      <c r="P684">
        <v>61</v>
      </c>
      <c r="R684">
        <v>46.5</v>
      </c>
      <c r="T684">
        <v>55.3</v>
      </c>
      <c r="V684">
        <v>56</v>
      </c>
      <c r="AG684" s="1">
        <v>38991</v>
      </c>
      <c r="AH684">
        <v>1377.9399410000001</v>
      </c>
      <c r="AI684" s="4">
        <f t="shared" si="160"/>
        <v>3.1508002961554211E-2</v>
      </c>
      <c r="AJ684" s="4">
        <f t="shared" si="162"/>
        <v>0.14161434419255572</v>
      </c>
      <c r="AK684">
        <v>52.2</v>
      </c>
      <c r="AL684">
        <f t="shared" si="163"/>
        <v>56.8</v>
      </c>
      <c r="AZ684" s="3">
        <v>38961</v>
      </c>
      <c r="BA684" s="2">
        <v>53.7</v>
      </c>
      <c r="BB684" s="2" t="str">
        <f t="shared" si="164"/>
        <v>+</v>
      </c>
      <c r="BC684" s="2">
        <v>55.3</v>
      </c>
      <c r="BD684" s="8" t="str">
        <f t="shared" si="165"/>
        <v>-</v>
      </c>
      <c r="BE684" s="2">
        <v>55.2</v>
      </c>
      <c r="BF684" s="8" t="str">
        <f t="shared" si="166"/>
        <v>-</v>
      </c>
      <c r="BG684" s="2">
        <v>52.6</v>
      </c>
      <c r="BH684" s="8" t="str">
        <f t="shared" si="167"/>
        <v>+</v>
      </c>
      <c r="BI684" s="2">
        <v>54.2</v>
      </c>
      <c r="BJ684" s="8" t="str">
        <f t="shared" si="168"/>
        <v>+</v>
      </c>
      <c r="BK684" s="2">
        <v>51</v>
      </c>
      <c r="BL684" s="8" t="str">
        <f t="shared" si="169"/>
        <v>+</v>
      </c>
      <c r="BM684" s="2">
        <v>46</v>
      </c>
      <c r="BN684" s="8" t="str">
        <f t="shared" si="170"/>
        <v>+</v>
      </c>
      <c r="BO684" s="2">
        <v>73</v>
      </c>
      <c r="BP684" s="8" t="str">
        <f t="shared" si="161"/>
        <v>-</v>
      </c>
      <c r="BQ684" s="2">
        <v>51.5</v>
      </c>
      <c r="BR684" s="8" t="str">
        <f t="shared" si="171"/>
        <v>+</v>
      </c>
      <c r="BS684" s="2">
        <v>55.7</v>
      </c>
      <c r="BT684" s="8" t="str">
        <f t="shared" si="172"/>
        <v>+</v>
      </c>
      <c r="BU684" s="2">
        <v>54</v>
      </c>
      <c r="BV684" s="8" t="str">
        <f t="shared" si="173"/>
        <v>-</v>
      </c>
    </row>
    <row r="685" spans="1:74" x14ac:dyDescent="0.25">
      <c r="A685" s="1"/>
      <c r="B685" s="1">
        <v>22859</v>
      </c>
      <c r="C685">
        <v>49.5</v>
      </c>
      <c r="D685" s="1">
        <v>22859</v>
      </c>
      <c r="E685">
        <v>25</v>
      </c>
      <c r="F685">
        <v>54</v>
      </c>
      <c r="G685">
        <v>21</v>
      </c>
      <c r="H685">
        <v>4</v>
      </c>
      <c r="I685">
        <v>52.9</v>
      </c>
      <c r="J685">
        <v>51.3</v>
      </c>
      <c r="L685">
        <v>47.5</v>
      </c>
      <c r="N685">
        <v>52</v>
      </c>
      <c r="P685">
        <v>47</v>
      </c>
      <c r="R685">
        <v>44.5</v>
      </c>
      <c r="T685">
        <v>57.8</v>
      </c>
      <c r="V685">
        <v>57</v>
      </c>
      <c r="AG685" s="1">
        <v>39022</v>
      </c>
      <c r="AH685">
        <v>1400.630005</v>
      </c>
      <c r="AI685" s="4">
        <f t="shared" si="160"/>
        <v>1.6466656727820252E-2</v>
      </c>
      <c r="AJ685" s="4">
        <f t="shared" si="162"/>
        <v>0.12097034559929476</v>
      </c>
      <c r="AK685">
        <v>51.4</v>
      </c>
      <c r="AL685">
        <f t="shared" si="163"/>
        <v>57.2</v>
      </c>
      <c r="AZ685" s="3">
        <v>38991</v>
      </c>
      <c r="BA685" s="2">
        <v>52.2</v>
      </c>
      <c r="BB685" s="2" t="str">
        <f t="shared" si="164"/>
        <v>-</v>
      </c>
      <c r="BC685" s="2">
        <v>54.8</v>
      </c>
      <c r="BD685" s="8" t="str">
        <f t="shared" si="165"/>
        <v>-</v>
      </c>
      <c r="BE685" s="2">
        <v>56.2</v>
      </c>
      <c r="BF685" s="8" t="str">
        <f t="shared" si="166"/>
        <v>+</v>
      </c>
      <c r="BG685" s="2">
        <v>49.9</v>
      </c>
      <c r="BH685" s="8" t="str">
        <f t="shared" si="167"/>
        <v>-</v>
      </c>
      <c r="BI685" s="2">
        <v>52.9</v>
      </c>
      <c r="BJ685" s="8" t="str">
        <f t="shared" si="168"/>
        <v>-</v>
      </c>
      <c r="BK685" s="2">
        <v>47</v>
      </c>
      <c r="BL685" s="8" t="str">
        <f t="shared" si="169"/>
        <v>-</v>
      </c>
      <c r="BM685" s="2">
        <v>49</v>
      </c>
      <c r="BN685" s="8" t="str">
        <f t="shared" si="170"/>
        <v>+</v>
      </c>
      <c r="BO685" s="2">
        <v>61</v>
      </c>
      <c r="BP685" s="8" t="str">
        <f t="shared" si="161"/>
        <v>-</v>
      </c>
      <c r="BQ685" s="2">
        <v>46.5</v>
      </c>
      <c r="BR685" s="8" t="str">
        <f t="shared" si="171"/>
        <v>-</v>
      </c>
      <c r="BS685" s="2">
        <v>55.3</v>
      </c>
      <c r="BT685" s="8" t="str">
        <f t="shared" si="172"/>
        <v>-</v>
      </c>
      <c r="BU685" s="2">
        <v>56</v>
      </c>
      <c r="BV685" s="8" t="str">
        <f t="shared" si="173"/>
        <v>+</v>
      </c>
    </row>
    <row r="686" spans="1:74" x14ac:dyDescent="0.25">
      <c r="A686" s="1"/>
      <c r="B686" s="1">
        <v>22828</v>
      </c>
      <c r="C686">
        <v>51</v>
      </c>
      <c r="D686" s="1">
        <v>22828</v>
      </c>
      <c r="E686">
        <v>25</v>
      </c>
      <c r="F686">
        <v>49</v>
      </c>
      <c r="G686">
        <v>26</v>
      </c>
      <c r="H686">
        <v>-1</v>
      </c>
      <c r="I686">
        <v>53.2</v>
      </c>
      <c r="J686">
        <v>53.1</v>
      </c>
      <c r="L686">
        <v>47.5</v>
      </c>
      <c r="N686">
        <v>50.5</v>
      </c>
      <c r="P686">
        <v>53.5</v>
      </c>
      <c r="R686">
        <v>46.5</v>
      </c>
      <c r="T686">
        <v>56.9</v>
      </c>
      <c r="V686">
        <v>56.5</v>
      </c>
      <c r="AG686" s="1">
        <v>39052</v>
      </c>
      <c r="AH686">
        <v>1418.3000489999999</v>
      </c>
      <c r="AI686" s="4">
        <f t="shared" si="160"/>
        <v>1.2615782852659909E-2</v>
      </c>
      <c r="AJ686" s="4">
        <f t="shared" si="162"/>
        <v>0.13619431757718287</v>
      </c>
      <c r="AK686">
        <v>50.3</v>
      </c>
      <c r="AL686">
        <f t="shared" si="163"/>
        <v>56.7</v>
      </c>
      <c r="AZ686" s="3">
        <v>39022</v>
      </c>
      <c r="BA686" s="2">
        <v>51.4</v>
      </c>
      <c r="BB686" s="2" t="str">
        <f t="shared" si="164"/>
        <v>-</v>
      </c>
      <c r="BC686" s="2">
        <v>54.1</v>
      </c>
      <c r="BD686" s="8" t="str">
        <f t="shared" si="165"/>
        <v>-</v>
      </c>
      <c r="BE686" s="2">
        <v>54.3</v>
      </c>
      <c r="BF686" s="8" t="str">
        <f t="shared" si="166"/>
        <v>-</v>
      </c>
      <c r="BG686" s="2">
        <v>49.6</v>
      </c>
      <c r="BH686" s="8" t="str">
        <f t="shared" si="167"/>
        <v>-</v>
      </c>
      <c r="BI686" s="2">
        <v>51.3</v>
      </c>
      <c r="BJ686" s="8" t="str">
        <f t="shared" si="168"/>
        <v>-</v>
      </c>
      <c r="BK686" s="2">
        <v>47.5</v>
      </c>
      <c r="BL686" s="8" t="str">
        <f t="shared" si="169"/>
        <v>+</v>
      </c>
      <c r="BM686" s="2">
        <v>52</v>
      </c>
      <c r="BN686" s="8" t="str">
        <f t="shared" si="170"/>
        <v>+</v>
      </c>
      <c r="BO686" s="2">
        <v>47</v>
      </c>
      <c r="BP686" s="8" t="str">
        <f t="shared" si="161"/>
        <v>-</v>
      </c>
      <c r="BQ686" s="2">
        <v>44.5</v>
      </c>
      <c r="BR686" s="8" t="str">
        <f t="shared" si="171"/>
        <v>-</v>
      </c>
      <c r="BS686" s="2">
        <v>57.8</v>
      </c>
      <c r="BT686" s="8" t="str">
        <f t="shared" si="172"/>
        <v>+</v>
      </c>
      <c r="BU686" s="2">
        <v>57</v>
      </c>
      <c r="BV686" s="8" t="str">
        <f t="shared" si="173"/>
        <v>+</v>
      </c>
    </row>
    <row r="687" spans="1:74" x14ac:dyDescent="0.25">
      <c r="A687" s="1"/>
      <c r="B687" s="1">
        <v>22798</v>
      </c>
      <c r="C687">
        <v>50.8</v>
      </c>
      <c r="D687" s="1">
        <v>22798</v>
      </c>
      <c r="E687">
        <v>27</v>
      </c>
      <c r="F687">
        <v>49</v>
      </c>
      <c r="G687">
        <v>24</v>
      </c>
      <c r="H687">
        <v>3</v>
      </c>
      <c r="I687">
        <v>52.5</v>
      </c>
      <c r="J687">
        <v>55.7</v>
      </c>
      <c r="L687">
        <v>47.5</v>
      </c>
      <c r="N687">
        <v>50.5</v>
      </c>
      <c r="P687">
        <v>47.5</v>
      </c>
      <c r="R687">
        <v>45</v>
      </c>
      <c r="T687">
        <v>54.3</v>
      </c>
      <c r="V687">
        <v>55.5</v>
      </c>
      <c r="AG687" s="1">
        <v>39083</v>
      </c>
      <c r="AH687">
        <v>1438.23999</v>
      </c>
      <c r="AI687" s="4">
        <f t="shared" si="160"/>
        <v>1.4059042735039834E-2</v>
      </c>
      <c r="AJ687" s="4">
        <f t="shared" si="162"/>
        <v>0.12355480863415691</v>
      </c>
      <c r="AK687">
        <v>51.4</v>
      </c>
      <c r="AL687">
        <f t="shared" si="163"/>
        <v>55.1</v>
      </c>
      <c r="AZ687" s="3">
        <v>39052</v>
      </c>
      <c r="BA687" s="2">
        <v>50.3</v>
      </c>
      <c r="BB687" s="2" t="str">
        <f t="shared" si="164"/>
        <v>-</v>
      </c>
      <c r="BC687" s="2">
        <v>50.8</v>
      </c>
      <c r="BD687" s="8" t="str">
        <f t="shared" si="165"/>
        <v>-</v>
      </c>
      <c r="BE687" s="2">
        <v>50.7</v>
      </c>
      <c r="BF687" s="8" t="str">
        <f t="shared" si="166"/>
        <v>-</v>
      </c>
      <c r="BG687" s="2">
        <v>49.2</v>
      </c>
      <c r="BH687" s="8" t="str">
        <f t="shared" si="167"/>
        <v>-</v>
      </c>
      <c r="BI687" s="2">
        <v>53.1</v>
      </c>
      <c r="BJ687" s="8" t="str">
        <f t="shared" si="168"/>
        <v>+</v>
      </c>
      <c r="BK687" s="2">
        <v>47.5</v>
      </c>
      <c r="BL687" s="8" t="str">
        <f t="shared" si="169"/>
        <v>+</v>
      </c>
      <c r="BM687" s="2">
        <v>50.5</v>
      </c>
      <c r="BN687" s="8" t="str">
        <f t="shared" si="170"/>
        <v>-</v>
      </c>
      <c r="BO687" s="2">
        <v>53.5</v>
      </c>
      <c r="BP687" s="8" t="str">
        <f t="shared" si="161"/>
        <v>+</v>
      </c>
      <c r="BQ687" s="2">
        <v>46.5</v>
      </c>
      <c r="BR687" s="8" t="str">
        <f t="shared" si="171"/>
        <v>+</v>
      </c>
      <c r="BS687" s="2">
        <v>56.9</v>
      </c>
      <c r="BT687" s="8" t="str">
        <f t="shared" si="172"/>
        <v>-</v>
      </c>
      <c r="BU687" s="2">
        <v>56.5</v>
      </c>
      <c r="BV687" s="8" t="str">
        <f t="shared" si="173"/>
        <v>-</v>
      </c>
    </row>
    <row r="688" spans="1:74" x14ac:dyDescent="0.25">
      <c r="A688" s="1"/>
      <c r="B688" s="1">
        <v>22767</v>
      </c>
      <c r="C688">
        <v>52.2</v>
      </c>
      <c r="D688" s="1">
        <v>22767</v>
      </c>
      <c r="E688">
        <v>34</v>
      </c>
      <c r="F688">
        <v>45</v>
      </c>
      <c r="G688">
        <v>21</v>
      </c>
      <c r="H688">
        <v>13</v>
      </c>
      <c r="I688">
        <v>53.6</v>
      </c>
      <c r="J688">
        <v>53.1</v>
      </c>
      <c r="L688">
        <v>40.5</v>
      </c>
      <c r="N688">
        <v>52</v>
      </c>
      <c r="P688">
        <v>53</v>
      </c>
      <c r="R688">
        <v>43.5</v>
      </c>
      <c r="T688">
        <v>52.5</v>
      </c>
      <c r="V688">
        <v>54.5</v>
      </c>
      <c r="AG688" s="1">
        <v>39114</v>
      </c>
      <c r="AH688">
        <v>1406.8199460000001</v>
      </c>
      <c r="AI688" s="4">
        <f t="shared" si="160"/>
        <v>-2.1846176033528286E-2</v>
      </c>
      <c r="AJ688" s="4">
        <f t="shared" si="162"/>
        <v>9.8511633572224117E-2</v>
      </c>
      <c r="AK688">
        <v>49.5</v>
      </c>
      <c r="AL688">
        <f t="shared" si="163"/>
        <v>55</v>
      </c>
      <c r="AZ688" s="3">
        <v>39083</v>
      </c>
      <c r="BA688" s="2">
        <v>51.4</v>
      </c>
      <c r="BB688" s="2" t="str">
        <f t="shared" si="164"/>
        <v>+</v>
      </c>
      <c r="BC688" s="2">
        <v>51.4</v>
      </c>
      <c r="BD688" s="8" t="str">
        <f t="shared" si="165"/>
        <v>+</v>
      </c>
      <c r="BE688" s="2">
        <v>52.7</v>
      </c>
      <c r="BF688" s="8" t="str">
        <f t="shared" si="166"/>
        <v>+</v>
      </c>
      <c r="BG688" s="2">
        <v>49.8</v>
      </c>
      <c r="BH688" s="8" t="str">
        <f t="shared" si="167"/>
        <v>+</v>
      </c>
      <c r="BI688" s="2">
        <v>55.7</v>
      </c>
      <c r="BJ688" s="8" t="str">
        <f t="shared" si="168"/>
        <v>+</v>
      </c>
      <c r="BK688" s="2">
        <v>47.5</v>
      </c>
      <c r="BL688" s="8" t="str">
        <f t="shared" si="169"/>
        <v>+</v>
      </c>
      <c r="BM688" s="2">
        <v>50.5</v>
      </c>
      <c r="BN688" s="8" t="str">
        <f t="shared" si="170"/>
        <v>+</v>
      </c>
      <c r="BO688" s="2">
        <v>47.5</v>
      </c>
      <c r="BP688" s="8" t="str">
        <f t="shared" si="161"/>
        <v>-</v>
      </c>
      <c r="BQ688" s="2">
        <v>45</v>
      </c>
      <c r="BR688" s="8" t="str">
        <f t="shared" si="171"/>
        <v>-</v>
      </c>
      <c r="BS688" s="2">
        <v>54.3</v>
      </c>
      <c r="BT688" s="8" t="str">
        <f t="shared" si="172"/>
        <v>-</v>
      </c>
      <c r="BU688" s="2">
        <v>55.5</v>
      </c>
      <c r="BV688" s="8" t="str">
        <f t="shared" si="173"/>
        <v>-</v>
      </c>
    </row>
    <row r="689" spans="1:74" x14ac:dyDescent="0.25">
      <c r="A689" s="1"/>
      <c r="B689" s="1">
        <v>22737</v>
      </c>
      <c r="C689">
        <v>55.1</v>
      </c>
      <c r="D689" s="1">
        <v>22737</v>
      </c>
      <c r="E689">
        <v>42</v>
      </c>
      <c r="F689">
        <v>44</v>
      </c>
      <c r="G689">
        <v>14</v>
      </c>
      <c r="H689">
        <v>28</v>
      </c>
      <c r="I689">
        <v>57.3</v>
      </c>
      <c r="J689">
        <v>52.8</v>
      </c>
      <c r="L689">
        <v>47</v>
      </c>
      <c r="N689">
        <v>53</v>
      </c>
      <c r="P689">
        <v>59</v>
      </c>
      <c r="R689">
        <v>51.5</v>
      </c>
      <c r="T689">
        <v>54</v>
      </c>
      <c r="V689">
        <v>61.5</v>
      </c>
      <c r="AG689" s="1">
        <v>39142</v>
      </c>
      <c r="AH689">
        <v>1420.8599850000001</v>
      </c>
      <c r="AI689" s="4">
        <f t="shared" si="160"/>
        <v>9.9799828968304798E-3</v>
      </c>
      <c r="AJ689" s="4">
        <f t="shared" si="162"/>
        <v>9.7299335444096094E-2</v>
      </c>
      <c r="AK689">
        <v>51.9</v>
      </c>
      <c r="AL689">
        <f t="shared" si="163"/>
        <v>55.8</v>
      </c>
      <c r="AZ689" s="3">
        <v>39114</v>
      </c>
      <c r="BA689" s="2">
        <v>49.5</v>
      </c>
      <c r="BB689" s="2" t="str">
        <f t="shared" si="164"/>
        <v>-</v>
      </c>
      <c r="BC689" s="2">
        <v>52.2</v>
      </c>
      <c r="BD689" s="8" t="str">
        <f t="shared" si="165"/>
        <v>+</v>
      </c>
      <c r="BE689" s="2">
        <v>51.2</v>
      </c>
      <c r="BF689" s="8" t="str">
        <f t="shared" si="166"/>
        <v>-</v>
      </c>
      <c r="BG689" s="2">
        <v>50.3</v>
      </c>
      <c r="BH689" s="8" t="str">
        <f t="shared" si="167"/>
        <v>+</v>
      </c>
      <c r="BI689" s="2">
        <v>53.1</v>
      </c>
      <c r="BJ689" s="8" t="str">
        <f t="shared" si="168"/>
        <v>-</v>
      </c>
      <c r="BK689" s="2">
        <v>40.5</v>
      </c>
      <c r="BL689" s="8" t="str">
        <f t="shared" si="169"/>
        <v>-</v>
      </c>
      <c r="BM689" s="2">
        <v>52</v>
      </c>
      <c r="BN689" s="8" t="str">
        <f t="shared" si="170"/>
        <v>+</v>
      </c>
      <c r="BO689" s="2">
        <v>53</v>
      </c>
      <c r="BP689" s="8" t="str">
        <f t="shared" si="161"/>
        <v>+</v>
      </c>
      <c r="BQ689" s="2">
        <v>43.5</v>
      </c>
      <c r="BR689" s="8" t="str">
        <f t="shared" si="171"/>
        <v>-</v>
      </c>
      <c r="BS689" s="2">
        <v>52.5</v>
      </c>
      <c r="BT689" s="8" t="str">
        <f t="shared" si="172"/>
        <v>-</v>
      </c>
      <c r="BU689" s="2">
        <v>54.5</v>
      </c>
      <c r="BV689" s="8" t="str">
        <f t="shared" si="173"/>
        <v>-</v>
      </c>
    </row>
    <row r="690" spans="1:74" x14ac:dyDescent="0.25">
      <c r="A690" s="1"/>
      <c r="B690" s="1">
        <v>22706</v>
      </c>
      <c r="C690">
        <v>60.6</v>
      </c>
      <c r="D690" s="1">
        <v>22706</v>
      </c>
      <c r="E690">
        <v>41</v>
      </c>
      <c r="F690">
        <v>41</v>
      </c>
      <c r="G690">
        <v>18</v>
      </c>
      <c r="H690">
        <v>23</v>
      </c>
      <c r="I690">
        <v>60.1</v>
      </c>
      <c r="J690">
        <v>51.2</v>
      </c>
      <c r="L690">
        <v>49</v>
      </c>
      <c r="N690">
        <v>48</v>
      </c>
      <c r="P690">
        <v>65.5</v>
      </c>
      <c r="R690">
        <v>47</v>
      </c>
      <c r="T690">
        <v>55.5</v>
      </c>
      <c r="V690">
        <v>57.5</v>
      </c>
      <c r="AG690" s="1">
        <v>39173</v>
      </c>
      <c r="AH690">
        <v>1482.369995</v>
      </c>
      <c r="AI690" s="4">
        <f t="shared" si="160"/>
        <v>4.329069060242411E-2</v>
      </c>
      <c r="AJ690" s="4">
        <f t="shared" si="162"/>
        <v>0.13105348804434749</v>
      </c>
      <c r="AK690">
        <v>50.7</v>
      </c>
      <c r="AL690">
        <f t="shared" si="163"/>
        <v>54.3</v>
      </c>
      <c r="AZ690" s="3">
        <v>39142</v>
      </c>
      <c r="BA690" s="2">
        <v>51.9</v>
      </c>
      <c r="BB690" s="2" t="str">
        <f t="shared" si="164"/>
        <v>+</v>
      </c>
      <c r="BC690" s="2">
        <v>55.1</v>
      </c>
      <c r="BD690" s="8" t="str">
        <f t="shared" si="165"/>
        <v>+</v>
      </c>
      <c r="BE690" s="2">
        <v>53.8</v>
      </c>
      <c r="BF690" s="8" t="str">
        <f t="shared" si="166"/>
        <v>+</v>
      </c>
      <c r="BG690" s="2">
        <v>50.9</v>
      </c>
      <c r="BH690" s="8" t="str">
        <f t="shared" si="167"/>
        <v>+</v>
      </c>
      <c r="BI690" s="2">
        <v>52.8</v>
      </c>
      <c r="BJ690" s="8" t="str">
        <f t="shared" si="168"/>
        <v>-</v>
      </c>
      <c r="BK690" s="2">
        <v>47</v>
      </c>
      <c r="BL690" s="8" t="str">
        <f t="shared" si="169"/>
        <v>+</v>
      </c>
      <c r="BM690" s="2">
        <v>53</v>
      </c>
      <c r="BN690" s="8" t="str">
        <f t="shared" si="170"/>
        <v>+</v>
      </c>
      <c r="BO690" s="2">
        <v>59</v>
      </c>
      <c r="BP690" s="8" t="str">
        <f t="shared" si="161"/>
        <v>+</v>
      </c>
      <c r="BQ690" s="2">
        <v>51.5</v>
      </c>
      <c r="BR690" s="8" t="str">
        <f t="shared" si="171"/>
        <v>+</v>
      </c>
      <c r="BS690" s="2">
        <v>54</v>
      </c>
      <c r="BT690" s="8" t="str">
        <f t="shared" si="172"/>
        <v>+</v>
      </c>
      <c r="BU690" s="2">
        <v>61.5</v>
      </c>
      <c r="BV690" s="8" t="str">
        <f t="shared" si="173"/>
        <v>+</v>
      </c>
    </row>
    <row r="691" spans="1:74" x14ac:dyDescent="0.25">
      <c r="A691" s="1"/>
      <c r="B691" s="1">
        <v>22678</v>
      </c>
      <c r="C691">
        <v>61.1</v>
      </c>
      <c r="D691" s="1">
        <v>22678</v>
      </c>
      <c r="E691">
        <v>36</v>
      </c>
      <c r="F691">
        <v>51</v>
      </c>
      <c r="G691">
        <v>13</v>
      </c>
      <c r="H691">
        <v>23</v>
      </c>
      <c r="I691">
        <v>61.8</v>
      </c>
      <c r="J691">
        <v>50.3</v>
      </c>
      <c r="L691">
        <v>47</v>
      </c>
      <c r="N691">
        <v>47</v>
      </c>
      <c r="P691">
        <v>73</v>
      </c>
      <c r="R691">
        <v>54.5</v>
      </c>
      <c r="T691">
        <v>57</v>
      </c>
      <c r="V691">
        <v>58</v>
      </c>
      <c r="AG691" s="1">
        <v>39203</v>
      </c>
      <c r="AH691">
        <v>1530.619995</v>
      </c>
      <c r="AI691" s="4">
        <f t="shared" si="160"/>
        <v>3.254922870993486E-2</v>
      </c>
      <c r="AJ691" s="4">
        <f t="shared" si="162"/>
        <v>0.20512722403477363</v>
      </c>
      <c r="AK691">
        <v>52.6</v>
      </c>
      <c r="AL691">
        <f t="shared" si="163"/>
        <v>55.2</v>
      </c>
      <c r="AZ691" s="3">
        <v>39173</v>
      </c>
      <c r="BA691" s="2">
        <v>50.7</v>
      </c>
      <c r="BB691" s="2" t="str">
        <f t="shared" si="164"/>
        <v>-</v>
      </c>
      <c r="BC691" s="2">
        <v>50.2</v>
      </c>
      <c r="BD691" s="8" t="str">
        <f t="shared" si="165"/>
        <v>-</v>
      </c>
      <c r="BE691" s="2">
        <v>53.1</v>
      </c>
      <c r="BF691" s="8" t="str">
        <f t="shared" si="166"/>
        <v>-</v>
      </c>
      <c r="BG691" s="2">
        <v>49.9</v>
      </c>
      <c r="BH691" s="8" t="str">
        <f t="shared" si="167"/>
        <v>-</v>
      </c>
      <c r="BI691" s="2">
        <v>51.2</v>
      </c>
      <c r="BJ691" s="8" t="str">
        <f t="shared" si="168"/>
        <v>-</v>
      </c>
      <c r="BK691" s="2">
        <v>49</v>
      </c>
      <c r="BL691" s="8" t="str">
        <f t="shared" si="169"/>
        <v>+</v>
      </c>
      <c r="BM691" s="2">
        <v>48</v>
      </c>
      <c r="BN691" s="8" t="str">
        <f t="shared" si="170"/>
        <v>-</v>
      </c>
      <c r="BO691" s="2">
        <v>65.5</v>
      </c>
      <c r="BP691" s="8" t="str">
        <f t="shared" si="161"/>
        <v>+</v>
      </c>
      <c r="BQ691" s="2">
        <v>47</v>
      </c>
      <c r="BR691" s="8" t="str">
        <f t="shared" si="171"/>
        <v>-</v>
      </c>
      <c r="BS691" s="2">
        <v>55.5</v>
      </c>
      <c r="BT691" s="8" t="str">
        <f t="shared" si="172"/>
        <v>+</v>
      </c>
      <c r="BU691" s="2">
        <v>57.5</v>
      </c>
      <c r="BV691" s="8" t="str">
        <f t="shared" si="173"/>
        <v>-</v>
      </c>
    </row>
    <row r="692" spans="1:74" x14ac:dyDescent="0.25">
      <c r="A692" s="1"/>
      <c r="B692" s="1">
        <v>22647</v>
      </c>
      <c r="C692">
        <v>60.9</v>
      </c>
      <c r="D692" s="1">
        <v>22647</v>
      </c>
      <c r="E692">
        <v>33</v>
      </c>
      <c r="F692">
        <v>49</v>
      </c>
      <c r="G692">
        <v>18</v>
      </c>
      <c r="H692">
        <v>15</v>
      </c>
      <c r="I692">
        <v>59.4</v>
      </c>
      <c r="J692">
        <v>49.3</v>
      </c>
      <c r="L692">
        <v>46</v>
      </c>
      <c r="N692">
        <v>48</v>
      </c>
      <c r="P692">
        <v>71</v>
      </c>
      <c r="R692">
        <v>52.5</v>
      </c>
      <c r="T692">
        <v>59</v>
      </c>
      <c r="V692">
        <v>57.5</v>
      </c>
      <c r="AG692" s="1">
        <v>39234</v>
      </c>
      <c r="AH692">
        <v>1503.349976</v>
      </c>
      <c r="AI692" s="4">
        <f t="shared" si="160"/>
        <v>-1.7816322202167525E-2</v>
      </c>
      <c r="AJ692" s="4">
        <f t="shared" si="162"/>
        <v>0.18355379782249726</v>
      </c>
      <c r="AK692">
        <v>52.5</v>
      </c>
      <c r="AL692">
        <f t="shared" si="163"/>
        <v>53.7</v>
      </c>
      <c r="AZ692" s="3">
        <v>39203</v>
      </c>
      <c r="BA692" s="2">
        <v>52.6</v>
      </c>
      <c r="BB692" s="2" t="str">
        <f t="shared" si="164"/>
        <v>+</v>
      </c>
      <c r="BC692" s="2">
        <v>57.4</v>
      </c>
      <c r="BD692" s="8" t="str">
        <f t="shared" si="165"/>
        <v>+</v>
      </c>
      <c r="BE692" s="2">
        <v>56.2</v>
      </c>
      <c r="BF692" s="8" t="str">
        <f t="shared" si="166"/>
        <v>+</v>
      </c>
      <c r="BG692" s="2">
        <v>51.9</v>
      </c>
      <c r="BH692" s="8" t="str">
        <f t="shared" si="167"/>
        <v>+</v>
      </c>
      <c r="BI692" s="2">
        <v>50.3</v>
      </c>
      <c r="BJ692" s="8" t="str">
        <f t="shared" si="168"/>
        <v>-</v>
      </c>
      <c r="BK692" s="2">
        <v>47</v>
      </c>
      <c r="BL692" s="8" t="str">
        <f t="shared" si="169"/>
        <v>-</v>
      </c>
      <c r="BM692" s="2">
        <v>47</v>
      </c>
      <c r="BN692" s="8" t="str">
        <f t="shared" si="170"/>
        <v>-</v>
      </c>
      <c r="BO692" s="2">
        <v>73</v>
      </c>
      <c r="BP692" s="8" t="str">
        <f t="shared" si="161"/>
        <v>+</v>
      </c>
      <c r="BQ692" s="2">
        <v>54.5</v>
      </c>
      <c r="BR692" s="8" t="str">
        <f t="shared" si="171"/>
        <v>+</v>
      </c>
      <c r="BS692" s="2">
        <v>57</v>
      </c>
      <c r="BT692" s="8" t="str">
        <f t="shared" si="172"/>
        <v>+</v>
      </c>
      <c r="BU692" s="2">
        <v>58</v>
      </c>
      <c r="BV692" s="8" t="str">
        <f t="shared" si="173"/>
        <v>+</v>
      </c>
    </row>
    <row r="693" spans="1:74" x14ac:dyDescent="0.25">
      <c r="A693" s="1"/>
      <c r="B693" s="1">
        <v>22616</v>
      </c>
      <c r="C693">
        <v>64.2</v>
      </c>
      <c r="D693" s="1">
        <v>22616</v>
      </c>
      <c r="E693">
        <v>40</v>
      </c>
      <c r="F693">
        <v>50</v>
      </c>
      <c r="G693">
        <v>10</v>
      </c>
      <c r="H693">
        <v>30</v>
      </c>
      <c r="I693">
        <v>73.400000000000006</v>
      </c>
      <c r="J693">
        <v>48.9</v>
      </c>
      <c r="L693">
        <v>45</v>
      </c>
      <c r="N693">
        <v>47</v>
      </c>
      <c r="P693">
        <v>68</v>
      </c>
      <c r="R693">
        <v>53.5</v>
      </c>
      <c r="T693">
        <v>56</v>
      </c>
      <c r="V693">
        <v>54.5</v>
      </c>
      <c r="AG693" s="1">
        <v>39264</v>
      </c>
      <c r="AH693">
        <v>1455.2700199999999</v>
      </c>
      <c r="AI693" s="4">
        <f t="shared" si="160"/>
        <v>-3.1981878316802555E-2</v>
      </c>
      <c r="AJ693" s="4">
        <f t="shared" si="162"/>
        <v>0.1399041101336771</v>
      </c>
      <c r="AK693">
        <v>52.6</v>
      </c>
      <c r="AL693">
        <f t="shared" si="163"/>
        <v>52</v>
      </c>
      <c r="AZ693" s="3">
        <v>39234</v>
      </c>
      <c r="BA693" s="2">
        <v>52.5</v>
      </c>
      <c r="BB693" s="2" t="str">
        <f t="shared" si="164"/>
        <v>-</v>
      </c>
      <c r="BC693" s="2">
        <v>58.6</v>
      </c>
      <c r="BD693" s="8" t="str">
        <f t="shared" si="165"/>
        <v>+</v>
      </c>
      <c r="BE693" s="2">
        <v>56.2</v>
      </c>
      <c r="BF693" s="8" t="str">
        <f t="shared" si="166"/>
        <v>+</v>
      </c>
      <c r="BG693" s="2">
        <v>52.2</v>
      </c>
      <c r="BH693" s="8" t="str">
        <f t="shared" si="167"/>
        <v>+</v>
      </c>
      <c r="BI693" s="2">
        <v>49.3</v>
      </c>
      <c r="BJ693" s="8" t="str">
        <f t="shared" si="168"/>
        <v>-</v>
      </c>
      <c r="BK693" s="2">
        <v>46</v>
      </c>
      <c r="BL693" s="8" t="str">
        <f t="shared" si="169"/>
        <v>-</v>
      </c>
      <c r="BM693" s="2">
        <v>48</v>
      </c>
      <c r="BN693" s="8" t="str">
        <f t="shared" si="170"/>
        <v>+</v>
      </c>
      <c r="BO693" s="2">
        <v>71</v>
      </c>
      <c r="BP693" s="8" t="str">
        <f t="shared" si="161"/>
        <v>-</v>
      </c>
      <c r="BQ693" s="2">
        <v>52.5</v>
      </c>
      <c r="BR693" s="8" t="str">
        <f t="shared" si="171"/>
        <v>-</v>
      </c>
      <c r="BS693" s="2">
        <v>59</v>
      </c>
      <c r="BT693" s="8" t="str">
        <f t="shared" si="172"/>
        <v>+</v>
      </c>
      <c r="BU693" s="2">
        <v>57.5</v>
      </c>
      <c r="BV693" s="8" t="str">
        <f t="shared" si="173"/>
        <v>-</v>
      </c>
    </row>
    <row r="694" spans="1:74" x14ac:dyDescent="0.25">
      <c r="A694" s="1"/>
      <c r="B694" s="1">
        <v>22586</v>
      </c>
      <c r="C694">
        <v>59</v>
      </c>
      <c r="D694" s="1">
        <v>22586</v>
      </c>
      <c r="E694">
        <v>35</v>
      </c>
      <c r="F694">
        <v>52</v>
      </c>
      <c r="G694">
        <v>13</v>
      </c>
      <c r="H694">
        <v>22</v>
      </c>
      <c r="I694">
        <v>65.099999999999994</v>
      </c>
      <c r="J694">
        <v>50</v>
      </c>
      <c r="L694">
        <v>46.5</v>
      </c>
      <c r="N694">
        <v>51</v>
      </c>
      <c r="P694">
        <v>65</v>
      </c>
      <c r="R694">
        <v>52</v>
      </c>
      <c r="T694">
        <v>56.5</v>
      </c>
      <c r="V694">
        <v>54.5</v>
      </c>
      <c r="AG694" s="1">
        <v>39295</v>
      </c>
      <c r="AH694">
        <v>1473.98999</v>
      </c>
      <c r="AI694" s="4">
        <f t="shared" si="160"/>
        <v>1.2863571531556806E-2</v>
      </c>
      <c r="AJ694" s="4">
        <f t="shared" si="162"/>
        <v>0.13051652148907986</v>
      </c>
      <c r="AK694">
        <v>52.4</v>
      </c>
      <c r="AL694">
        <f t="shared" si="163"/>
        <v>53</v>
      </c>
      <c r="AZ694" s="3">
        <v>39264</v>
      </c>
      <c r="BA694" s="2">
        <v>52.6</v>
      </c>
      <c r="BB694" s="2" t="str">
        <f t="shared" si="164"/>
        <v>+</v>
      </c>
      <c r="BC694" s="2">
        <v>57.7</v>
      </c>
      <c r="BD694" s="8" t="str">
        <f t="shared" si="165"/>
        <v>-</v>
      </c>
      <c r="BE694" s="2">
        <v>59.5</v>
      </c>
      <c r="BF694" s="8" t="str">
        <f t="shared" si="166"/>
        <v>+</v>
      </c>
      <c r="BG694" s="2">
        <v>51.9</v>
      </c>
      <c r="BH694" s="8" t="str">
        <f t="shared" si="167"/>
        <v>-</v>
      </c>
      <c r="BI694" s="2">
        <v>48.9</v>
      </c>
      <c r="BJ694" s="8" t="str">
        <f t="shared" si="168"/>
        <v>-</v>
      </c>
      <c r="BK694" s="2">
        <v>45</v>
      </c>
      <c r="BL694" s="8" t="str">
        <f t="shared" si="169"/>
        <v>-</v>
      </c>
      <c r="BM694" s="2">
        <v>47</v>
      </c>
      <c r="BN694" s="8" t="str">
        <f t="shared" si="170"/>
        <v>-</v>
      </c>
      <c r="BO694" s="2">
        <v>68</v>
      </c>
      <c r="BP694" s="8" t="str">
        <f t="shared" si="161"/>
        <v>-</v>
      </c>
      <c r="BQ694" s="2">
        <v>53.5</v>
      </c>
      <c r="BR694" s="8" t="str">
        <f t="shared" si="171"/>
        <v>+</v>
      </c>
      <c r="BS694" s="2">
        <v>56</v>
      </c>
      <c r="BT694" s="8" t="str">
        <f t="shared" si="172"/>
        <v>-</v>
      </c>
      <c r="BU694" s="2">
        <v>54.5</v>
      </c>
      <c r="BV694" s="8" t="str">
        <f t="shared" si="173"/>
        <v>-</v>
      </c>
    </row>
    <row r="695" spans="1:74" x14ac:dyDescent="0.25">
      <c r="A695" s="1"/>
      <c r="B695" s="1">
        <v>22555</v>
      </c>
      <c r="C695">
        <v>62.2</v>
      </c>
      <c r="D695" s="1">
        <v>22555</v>
      </c>
      <c r="E695">
        <v>51</v>
      </c>
      <c r="F695">
        <v>36</v>
      </c>
      <c r="G695">
        <v>13</v>
      </c>
      <c r="H695">
        <v>38</v>
      </c>
      <c r="I695">
        <v>68.3</v>
      </c>
      <c r="J695">
        <v>49.2</v>
      </c>
      <c r="L695">
        <v>46.5</v>
      </c>
      <c r="N695">
        <v>49</v>
      </c>
      <c r="P695">
        <v>63</v>
      </c>
      <c r="R695">
        <v>50.5</v>
      </c>
      <c r="T695">
        <v>57</v>
      </c>
      <c r="V695">
        <v>52.5</v>
      </c>
      <c r="AG695" s="1">
        <v>39326</v>
      </c>
      <c r="AH695">
        <v>1526.75</v>
      </c>
      <c r="AI695" s="4">
        <f t="shared" si="160"/>
        <v>3.5794008343299509E-2</v>
      </c>
      <c r="AJ695" s="4">
        <f t="shared" si="162"/>
        <v>0.1429052868433783</v>
      </c>
      <c r="AK695">
        <v>50.9</v>
      </c>
      <c r="AL695">
        <f t="shared" si="163"/>
        <v>53.7</v>
      </c>
      <c r="AZ695" s="3">
        <v>39295</v>
      </c>
      <c r="BA695" s="2">
        <v>52.4</v>
      </c>
      <c r="BB695" s="2" t="str">
        <f t="shared" si="164"/>
        <v>-</v>
      </c>
      <c r="BC695" s="2">
        <v>58.6</v>
      </c>
      <c r="BD695" s="8" t="str">
        <f t="shared" si="165"/>
        <v>+</v>
      </c>
      <c r="BE695" s="2">
        <v>57</v>
      </c>
      <c r="BF695" s="8" t="str">
        <f t="shared" si="166"/>
        <v>-</v>
      </c>
      <c r="BG695" s="2">
        <v>49.8</v>
      </c>
      <c r="BH695" s="8" t="str">
        <f t="shared" si="167"/>
        <v>-</v>
      </c>
      <c r="BI695" s="2">
        <v>50</v>
      </c>
      <c r="BJ695" s="8" t="str">
        <f t="shared" si="168"/>
        <v>+</v>
      </c>
      <c r="BK695" s="2">
        <v>46.5</v>
      </c>
      <c r="BL695" s="8" t="str">
        <f t="shared" si="169"/>
        <v>+</v>
      </c>
      <c r="BM695" s="2">
        <v>51</v>
      </c>
      <c r="BN695" s="8" t="str">
        <f t="shared" si="170"/>
        <v>+</v>
      </c>
      <c r="BO695" s="2">
        <v>65</v>
      </c>
      <c r="BP695" s="8" t="str">
        <f t="shared" si="161"/>
        <v>-</v>
      </c>
      <c r="BQ695" s="2">
        <v>52</v>
      </c>
      <c r="BR695" s="8" t="str">
        <f t="shared" si="171"/>
        <v>-</v>
      </c>
      <c r="BS695" s="2">
        <v>56.5</v>
      </c>
      <c r="BT695" s="8" t="str">
        <f t="shared" si="172"/>
        <v>+</v>
      </c>
      <c r="BU695" s="2">
        <v>54.5</v>
      </c>
      <c r="BV695" s="8" t="str">
        <f t="shared" si="173"/>
        <v>+</v>
      </c>
    </row>
    <row r="696" spans="1:74" x14ac:dyDescent="0.25">
      <c r="A696" s="1"/>
      <c r="B696" s="1">
        <v>22525</v>
      </c>
      <c r="C696">
        <v>63</v>
      </c>
      <c r="D696" s="1">
        <v>22525</v>
      </c>
      <c r="E696">
        <v>58</v>
      </c>
      <c r="F696">
        <v>36</v>
      </c>
      <c r="G696">
        <v>6</v>
      </c>
      <c r="H696">
        <v>52</v>
      </c>
      <c r="I696">
        <v>69.5</v>
      </c>
      <c r="J696">
        <v>50.7</v>
      </c>
      <c r="L696">
        <v>41.5</v>
      </c>
      <c r="N696">
        <v>50</v>
      </c>
      <c r="P696">
        <v>59</v>
      </c>
      <c r="R696">
        <v>51</v>
      </c>
      <c r="T696">
        <v>54.5</v>
      </c>
      <c r="V696">
        <v>53</v>
      </c>
      <c r="AG696" s="1">
        <v>39356</v>
      </c>
      <c r="AH696">
        <v>1549.380005</v>
      </c>
      <c r="AI696" s="4">
        <f t="shared" si="160"/>
        <v>1.4822338300311107E-2</v>
      </c>
      <c r="AJ696" s="4">
        <f t="shared" si="162"/>
        <v>0.12441766066783885</v>
      </c>
      <c r="AK696">
        <v>51</v>
      </c>
      <c r="AL696">
        <f t="shared" si="163"/>
        <v>52.2</v>
      </c>
      <c r="AZ696" s="3">
        <v>39326</v>
      </c>
      <c r="BA696" s="2">
        <v>50.9</v>
      </c>
      <c r="BB696" s="2" t="str">
        <f t="shared" si="164"/>
        <v>-</v>
      </c>
      <c r="BC696" s="2">
        <v>54.4</v>
      </c>
      <c r="BD696" s="8" t="str">
        <f t="shared" si="165"/>
        <v>-</v>
      </c>
      <c r="BE696" s="2">
        <v>54.3</v>
      </c>
      <c r="BF696" s="8" t="str">
        <f t="shared" si="166"/>
        <v>-</v>
      </c>
      <c r="BG696" s="2">
        <v>50</v>
      </c>
      <c r="BH696" s="8" t="str">
        <f t="shared" si="167"/>
        <v>+</v>
      </c>
      <c r="BI696" s="2">
        <v>49.2</v>
      </c>
      <c r="BJ696" s="8" t="str">
        <f t="shared" si="168"/>
        <v>-</v>
      </c>
      <c r="BK696" s="2">
        <v>46.5</v>
      </c>
      <c r="BL696" s="8" t="str">
        <f t="shared" si="169"/>
        <v>+</v>
      </c>
      <c r="BM696" s="2">
        <v>49</v>
      </c>
      <c r="BN696" s="8" t="str">
        <f t="shared" si="170"/>
        <v>-</v>
      </c>
      <c r="BO696" s="2">
        <v>63</v>
      </c>
      <c r="BP696" s="8" t="str">
        <f t="shared" si="161"/>
        <v>-</v>
      </c>
      <c r="BQ696" s="2">
        <v>50.5</v>
      </c>
      <c r="BR696" s="8" t="str">
        <f t="shared" si="171"/>
        <v>-</v>
      </c>
      <c r="BS696" s="2">
        <v>57</v>
      </c>
      <c r="BT696" s="8" t="str">
        <f t="shared" si="172"/>
        <v>+</v>
      </c>
      <c r="BU696" s="2">
        <v>52.5</v>
      </c>
      <c r="BV696" s="8" t="str">
        <f t="shared" si="173"/>
        <v>-</v>
      </c>
    </row>
    <row r="697" spans="1:74" x14ac:dyDescent="0.25">
      <c r="A697" s="1"/>
      <c r="B697" s="1">
        <v>22494</v>
      </c>
      <c r="C697">
        <v>60.7</v>
      </c>
      <c r="D697" s="1">
        <v>22494</v>
      </c>
      <c r="E697">
        <v>37</v>
      </c>
      <c r="F697">
        <v>51</v>
      </c>
      <c r="G697">
        <v>12</v>
      </c>
      <c r="H697">
        <v>25</v>
      </c>
      <c r="I697">
        <v>62.9</v>
      </c>
      <c r="J697">
        <v>51.6</v>
      </c>
      <c r="L697">
        <v>45.5</v>
      </c>
      <c r="N697">
        <v>54</v>
      </c>
      <c r="P697">
        <v>63</v>
      </c>
      <c r="R697">
        <v>46</v>
      </c>
      <c r="T697">
        <v>57</v>
      </c>
      <c r="V697">
        <v>47.5</v>
      </c>
      <c r="AG697" s="1">
        <v>39387</v>
      </c>
      <c r="AH697">
        <v>1481.1400149999999</v>
      </c>
      <c r="AI697" s="4">
        <f t="shared" si="160"/>
        <v>-4.4043417224814412E-2</v>
      </c>
      <c r="AJ697" s="4">
        <f t="shared" si="162"/>
        <v>5.7481283217261911E-2</v>
      </c>
      <c r="AK697">
        <v>51.1</v>
      </c>
      <c r="AL697">
        <f t="shared" si="163"/>
        <v>51.4</v>
      </c>
      <c r="AZ697" s="3">
        <v>39356</v>
      </c>
      <c r="BA697" s="2">
        <v>51</v>
      </c>
      <c r="BB697" s="2" t="str">
        <f t="shared" si="164"/>
        <v>+</v>
      </c>
      <c r="BC697" s="2">
        <v>54.4</v>
      </c>
      <c r="BD697" s="8" t="str">
        <f t="shared" si="165"/>
        <v>+</v>
      </c>
      <c r="BE697" s="2">
        <v>56.3</v>
      </c>
      <c r="BF697" s="8" t="str">
        <f t="shared" si="166"/>
        <v>+</v>
      </c>
      <c r="BG697" s="2">
        <v>52</v>
      </c>
      <c r="BH697" s="8" t="str">
        <f t="shared" si="167"/>
        <v>+</v>
      </c>
      <c r="BI697" s="2">
        <v>50.7</v>
      </c>
      <c r="BJ697" s="8" t="str">
        <f t="shared" si="168"/>
        <v>+</v>
      </c>
      <c r="BK697" s="2">
        <v>41.5</v>
      </c>
      <c r="BL697" s="8" t="str">
        <f t="shared" si="169"/>
        <v>-</v>
      </c>
      <c r="BM697" s="2">
        <v>50</v>
      </c>
      <c r="BN697" s="8" t="str">
        <f t="shared" si="170"/>
        <v>+</v>
      </c>
      <c r="BO697" s="2">
        <v>59</v>
      </c>
      <c r="BP697" s="8" t="str">
        <f t="shared" si="161"/>
        <v>-</v>
      </c>
      <c r="BQ697" s="2">
        <v>51</v>
      </c>
      <c r="BR697" s="8" t="str">
        <f t="shared" si="171"/>
        <v>+</v>
      </c>
      <c r="BS697" s="2">
        <v>54.5</v>
      </c>
      <c r="BT697" s="8" t="str">
        <f t="shared" si="172"/>
        <v>-</v>
      </c>
      <c r="BU697" s="2">
        <v>53</v>
      </c>
      <c r="BV697" s="8" t="str">
        <f t="shared" si="173"/>
        <v>+</v>
      </c>
    </row>
    <row r="698" spans="1:74" x14ac:dyDescent="0.25">
      <c r="A698" s="1"/>
      <c r="B698" s="1">
        <v>22463</v>
      </c>
      <c r="C698">
        <v>58.2</v>
      </c>
      <c r="D698" s="1">
        <v>22463</v>
      </c>
      <c r="E698">
        <v>35</v>
      </c>
      <c r="F698">
        <v>51</v>
      </c>
      <c r="G698">
        <v>14</v>
      </c>
      <c r="H698">
        <v>21</v>
      </c>
      <c r="I698">
        <v>64.5</v>
      </c>
      <c r="J698">
        <v>52.4</v>
      </c>
      <c r="L698">
        <v>45.5</v>
      </c>
      <c r="N698">
        <v>49</v>
      </c>
      <c r="P698">
        <v>67.5</v>
      </c>
      <c r="R698">
        <v>41.5</v>
      </c>
      <c r="T698">
        <v>58.5</v>
      </c>
      <c r="V698">
        <v>47.5</v>
      </c>
      <c r="AG698" s="1">
        <v>39417</v>
      </c>
      <c r="AH698">
        <v>1468.3599850000001</v>
      </c>
      <c r="AI698" s="4">
        <f t="shared" si="160"/>
        <v>-8.6285090339686069E-3</v>
      </c>
      <c r="AJ698" s="4">
        <f t="shared" si="162"/>
        <v>3.529573029014265E-2</v>
      </c>
      <c r="AK698">
        <v>50.5</v>
      </c>
      <c r="AL698">
        <f t="shared" si="163"/>
        <v>50.3</v>
      </c>
      <c r="AZ698" s="3">
        <v>39387</v>
      </c>
      <c r="BA698" s="2">
        <v>51.1</v>
      </c>
      <c r="BB698" s="2" t="str">
        <f t="shared" si="164"/>
        <v>+</v>
      </c>
      <c r="BC698" s="2">
        <v>56.4</v>
      </c>
      <c r="BD698" s="8" t="str">
        <f t="shared" si="165"/>
        <v>+</v>
      </c>
      <c r="BE698" s="2">
        <v>51.3</v>
      </c>
      <c r="BF698" s="8" t="str">
        <f t="shared" si="166"/>
        <v>-</v>
      </c>
      <c r="BG698" s="2">
        <v>50.7</v>
      </c>
      <c r="BH698" s="8" t="str">
        <f t="shared" si="167"/>
        <v>-</v>
      </c>
      <c r="BI698" s="2">
        <v>51.6</v>
      </c>
      <c r="BJ698" s="8" t="str">
        <f t="shared" si="168"/>
        <v>+</v>
      </c>
      <c r="BK698" s="2">
        <v>45.5</v>
      </c>
      <c r="BL698" s="8" t="str">
        <f t="shared" si="169"/>
        <v>+</v>
      </c>
      <c r="BM698" s="2">
        <v>54</v>
      </c>
      <c r="BN698" s="8" t="str">
        <f t="shared" si="170"/>
        <v>+</v>
      </c>
      <c r="BO698" s="2">
        <v>63</v>
      </c>
      <c r="BP698" s="8" t="str">
        <f t="shared" si="161"/>
        <v>+</v>
      </c>
      <c r="BQ698" s="2">
        <v>46</v>
      </c>
      <c r="BR698" s="8" t="str">
        <f t="shared" si="171"/>
        <v>-</v>
      </c>
      <c r="BS698" s="2">
        <v>57</v>
      </c>
      <c r="BT698" s="8" t="str">
        <f t="shared" si="172"/>
        <v>+</v>
      </c>
      <c r="BU698" s="2">
        <v>47.5</v>
      </c>
      <c r="BV698" s="8" t="str">
        <f t="shared" si="173"/>
        <v>-</v>
      </c>
    </row>
    <row r="699" spans="1:74" x14ac:dyDescent="0.25">
      <c r="A699" s="1"/>
      <c r="B699" s="1">
        <v>22433</v>
      </c>
      <c r="C699">
        <v>58.1</v>
      </c>
      <c r="D699" s="1">
        <v>22433</v>
      </c>
      <c r="E699">
        <v>43</v>
      </c>
      <c r="F699">
        <v>43</v>
      </c>
      <c r="G699">
        <v>14</v>
      </c>
      <c r="H699">
        <v>29</v>
      </c>
      <c r="I699">
        <v>64</v>
      </c>
      <c r="J699">
        <v>56</v>
      </c>
      <c r="L699">
        <v>44.5</v>
      </c>
      <c r="N699">
        <v>51.5</v>
      </c>
      <c r="P699">
        <v>68</v>
      </c>
      <c r="R699">
        <v>43</v>
      </c>
      <c r="T699">
        <v>52.5</v>
      </c>
      <c r="V699">
        <v>48</v>
      </c>
      <c r="AG699" s="1">
        <v>39448</v>
      </c>
      <c r="AH699">
        <v>1378.5500489999999</v>
      </c>
      <c r="AI699" s="4">
        <f t="shared" si="160"/>
        <v>-6.1163431935936409E-2</v>
      </c>
      <c r="AJ699" s="4">
        <f t="shared" si="162"/>
        <v>-4.1502072960716445E-2</v>
      </c>
      <c r="AK699">
        <v>49</v>
      </c>
      <c r="AL699">
        <f t="shared" si="163"/>
        <v>51.4</v>
      </c>
      <c r="AZ699" s="3">
        <v>39417</v>
      </c>
      <c r="BA699" s="2">
        <v>50.5</v>
      </c>
      <c r="BB699" s="2" t="str">
        <f t="shared" si="164"/>
        <v>-</v>
      </c>
      <c r="BC699" s="2">
        <v>52.4</v>
      </c>
      <c r="BD699" s="8" t="str">
        <f t="shared" si="165"/>
        <v>-</v>
      </c>
      <c r="BE699" s="2">
        <v>53.7</v>
      </c>
      <c r="BF699" s="8" t="str">
        <f t="shared" si="166"/>
        <v>+</v>
      </c>
      <c r="BG699" s="2">
        <v>48.4</v>
      </c>
      <c r="BH699" s="8" t="str">
        <f t="shared" si="167"/>
        <v>-</v>
      </c>
      <c r="BI699" s="2">
        <v>52.4</v>
      </c>
      <c r="BJ699" s="8" t="str">
        <f t="shared" si="168"/>
        <v>+</v>
      </c>
      <c r="BK699" s="2">
        <v>45.5</v>
      </c>
      <c r="BL699" s="8" t="str">
        <f t="shared" si="169"/>
        <v>+</v>
      </c>
      <c r="BM699" s="2">
        <v>49</v>
      </c>
      <c r="BN699" s="8" t="str">
        <f t="shared" si="170"/>
        <v>-</v>
      </c>
      <c r="BO699" s="2">
        <v>67.5</v>
      </c>
      <c r="BP699" s="8" t="str">
        <f t="shared" si="161"/>
        <v>+</v>
      </c>
      <c r="BQ699" s="2">
        <v>41.5</v>
      </c>
      <c r="BR699" s="8" t="str">
        <f t="shared" si="171"/>
        <v>-</v>
      </c>
      <c r="BS699" s="2">
        <v>58.5</v>
      </c>
      <c r="BT699" s="8" t="str">
        <f t="shared" si="172"/>
        <v>+</v>
      </c>
      <c r="BU699" s="2">
        <v>47.5</v>
      </c>
      <c r="BV699" s="8" t="str">
        <f t="shared" si="173"/>
        <v>+</v>
      </c>
    </row>
    <row r="700" spans="1:74" x14ac:dyDescent="0.25">
      <c r="A700" s="1"/>
      <c r="B700" s="1">
        <v>22402</v>
      </c>
      <c r="C700">
        <v>58.9</v>
      </c>
      <c r="D700" s="1">
        <v>22402</v>
      </c>
      <c r="E700">
        <v>48</v>
      </c>
      <c r="F700">
        <v>41</v>
      </c>
      <c r="G700">
        <v>11</v>
      </c>
      <c r="H700">
        <v>37</v>
      </c>
      <c r="I700">
        <v>64.8</v>
      </c>
      <c r="J700">
        <v>53.8</v>
      </c>
      <c r="L700">
        <v>49</v>
      </c>
      <c r="N700">
        <v>49.5</v>
      </c>
      <c r="P700">
        <v>76</v>
      </c>
      <c r="R700">
        <v>44</v>
      </c>
      <c r="T700">
        <v>58.5</v>
      </c>
      <c r="V700">
        <v>52.5</v>
      </c>
      <c r="AG700" s="1">
        <v>39479</v>
      </c>
      <c r="AH700">
        <v>1330.630005</v>
      </c>
      <c r="AI700" s="4">
        <f t="shared" si="160"/>
        <v>-3.4761192772624509E-2</v>
      </c>
      <c r="AJ700" s="4">
        <f t="shared" si="162"/>
        <v>-5.4157563813784657E-2</v>
      </c>
      <c r="AK700">
        <v>50.3</v>
      </c>
      <c r="AL700">
        <f t="shared" si="163"/>
        <v>49.5</v>
      </c>
      <c r="AZ700" s="3">
        <v>39448</v>
      </c>
      <c r="BA700" s="2">
        <v>49</v>
      </c>
      <c r="BB700" s="2" t="str">
        <f t="shared" si="164"/>
        <v>-</v>
      </c>
      <c r="BC700" s="2">
        <v>46.5</v>
      </c>
      <c r="BD700" s="8" t="str">
        <f t="shared" si="165"/>
        <v>-</v>
      </c>
      <c r="BE700" s="2">
        <v>49.2</v>
      </c>
      <c r="BF700" s="8" t="str">
        <f t="shared" si="166"/>
        <v>-</v>
      </c>
      <c r="BG700" s="2">
        <v>48.6</v>
      </c>
      <c r="BH700" s="8" t="str">
        <f t="shared" si="167"/>
        <v>+</v>
      </c>
      <c r="BI700" s="2">
        <v>56</v>
      </c>
      <c r="BJ700" s="8" t="str">
        <f t="shared" si="168"/>
        <v>+</v>
      </c>
      <c r="BK700" s="2">
        <v>44.5</v>
      </c>
      <c r="BL700" s="8" t="str">
        <f t="shared" si="169"/>
        <v>-</v>
      </c>
      <c r="BM700" s="2">
        <v>51.5</v>
      </c>
      <c r="BN700" s="8" t="str">
        <f t="shared" si="170"/>
        <v>+</v>
      </c>
      <c r="BO700" s="2">
        <v>68</v>
      </c>
      <c r="BP700" s="8" t="str">
        <f t="shared" si="161"/>
        <v>+</v>
      </c>
      <c r="BQ700" s="2">
        <v>43</v>
      </c>
      <c r="BR700" s="8" t="str">
        <f t="shared" si="171"/>
        <v>+</v>
      </c>
      <c r="BS700" s="2">
        <v>52.5</v>
      </c>
      <c r="BT700" s="8" t="str">
        <f t="shared" si="172"/>
        <v>-</v>
      </c>
      <c r="BU700" s="2">
        <v>48</v>
      </c>
      <c r="BV700" s="8" t="str">
        <f t="shared" si="173"/>
        <v>+</v>
      </c>
    </row>
    <row r="701" spans="1:74" x14ac:dyDescent="0.25">
      <c r="A701" s="1"/>
      <c r="B701" s="1">
        <v>22372</v>
      </c>
      <c r="C701">
        <v>57.6</v>
      </c>
      <c r="D701" s="1">
        <v>22372</v>
      </c>
      <c r="E701">
        <v>58</v>
      </c>
      <c r="F701">
        <v>33</v>
      </c>
      <c r="G701">
        <v>9</v>
      </c>
      <c r="H701">
        <v>49</v>
      </c>
      <c r="I701">
        <v>67.7</v>
      </c>
      <c r="J701">
        <v>51.6</v>
      </c>
      <c r="L701">
        <v>47</v>
      </c>
      <c r="N701">
        <v>49</v>
      </c>
      <c r="P701">
        <v>75.5</v>
      </c>
      <c r="R701">
        <v>45</v>
      </c>
      <c r="T701">
        <v>56</v>
      </c>
      <c r="V701">
        <v>47.5</v>
      </c>
      <c r="AG701" s="1">
        <v>39508</v>
      </c>
      <c r="AH701">
        <v>1322.6999510000001</v>
      </c>
      <c r="AI701" s="4">
        <f t="shared" si="160"/>
        <v>-5.9596236145298166E-3</v>
      </c>
      <c r="AJ701" s="4">
        <f t="shared" si="162"/>
        <v>-6.908494505881943E-2</v>
      </c>
      <c r="AK701">
        <v>47.6</v>
      </c>
      <c r="AL701">
        <f t="shared" si="163"/>
        <v>51.9</v>
      </c>
      <c r="AZ701" s="3">
        <v>39479</v>
      </c>
      <c r="BA701" s="2">
        <v>50.3</v>
      </c>
      <c r="BB701" s="2" t="str">
        <f t="shared" si="164"/>
        <v>+</v>
      </c>
      <c r="BC701" s="2">
        <v>48</v>
      </c>
      <c r="BD701" s="8" t="str">
        <f t="shared" si="165"/>
        <v>+</v>
      </c>
      <c r="BE701" s="2">
        <v>53.7</v>
      </c>
      <c r="BF701" s="8" t="str">
        <f t="shared" si="166"/>
        <v>+</v>
      </c>
      <c r="BG701" s="2">
        <v>47.1</v>
      </c>
      <c r="BH701" s="8" t="str">
        <f t="shared" si="167"/>
        <v>-</v>
      </c>
      <c r="BI701" s="2">
        <v>53.8</v>
      </c>
      <c r="BJ701" s="8" t="str">
        <f t="shared" si="168"/>
        <v>-</v>
      </c>
      <c r="BK701" s="2">
        <v>49</v>
      </c>
      <c r="BL701" s="8" t="str">
        <f t="shared" si="169"/>
        <v>+</v>
      </c>
      <c r="BM701" s="2">
        <v>49.5</v>
      </c>
      <c r="BN701" s="8" t="str">
        <f t="shared" si="170"/>
        <v>-</v>
      </c>
      <c r="BO701" s="2">
        <v>76</v>
      </c>
      <c r="BP701" s="8" t="str">
        <f t="shared" si="161"/>
        <v>+</v>
      </c>
      <c r="BQ701" s="2">
        <v>44</v>
      </c>
      <c r="BR701" s="8" t="str">
        <f t="shared" si="171"/>
        <v>+</v>
      </c>
      <c r="BS701" s="2">
        <v>58.5</v>
      </c>
      <c r="BT701" s="8" t="str">
        <f t="shared" si="172"/>
        <v>+</v>
      </c>
      <c r="BU701" s="2">
        <v>52.5</v>
      </c>
      <c r="BV701" s="8" t="str">
        <f t="shared" si="173"/>
        <v>+</v>
      </c>
    </row>
    <row r="702" spans="1:74" x14ac:dyDescent="0.25">
      <c r="A702" s="1"/>
      <c r="B702" s="1">
        <v>22341</v>
      </c>
      <c r="C702">
        <v>49.1</v>
      </c>
      <c r="D702" s="1">
        <v>22341</v>
      </c>
      <c r="E702">
        <v>32</v>
      </c>
      <c r="F702">
        <v>48</v>
      </c>
      <c r="G702">
        <v>20</v>
      </c>
      <c r="H702">
        <v>12</v>
      </c>
      <c r="I702">
        <v>55.2</v>
      </c>
      <c r="J702">
        <v>52.7</v>
      </c>
      <c r="L702">
        <v>46.5</v>
      </c>
      <c r="N702">
        <v>51</v>
      </c>
      <c r="P702">
        <v>83.5</v>
      </c>
      <c r="R702">
        <v>47.5</v>
      </c>
      <c r="T702">
        <v>56.5</v>
      </c>
      <c r="V702">
        <v>45</v>
      </c>
      <c r="AG702" s="1">
        <v>39539</v>
      </c>
      <c r="AH702">
        <v>1385.589966</v>
      </c>
      <c r="AI702" s="4">
        <f t="shared" si="160"/>
        <v>4.754669791319887E-2</v>
      </c>
      <c r="AJ702" s="4">
        <f t="shared" si="162"/>
        <v>-6.52873636989664E-2</v>
      </c>
      <c r="AK702">
        <v>48.3</v>
      </c>
      <c r="AL702">
        <f t="shared" si="163"/>
        <v>50.7</v>
      </c>
      <c r="AZ702" s="3">
        <v>39508</v>
      </c>
      <c r="BA702" s="2">
        <v>47.6</v>
      </c>
      <c r="BB702" s="2" t="str">
        <f t="shared" si="164"/>
        <v>-</v>
      </c>
      <c r="BC702" s="2">
        <v>46.4</v>
      </c>
      <c r="BD702" s="8" t="str">
        <f t="shared" si="165"/>
        <v>-</v>
      </c>
      <c r="BE702" s="2">
        <v>47.4</v>
      </c>
      <c r="BF702" s="8" t="str">
        <f t="shared" si="166"/>
        <v>-</v>
      </c>
      <c r="BG702" s="2">
        <v>45.8</v>
      </c>
      <c r="BH702" s="8" t="str">
        <f t="shared" si="167"/>
        <v>-</v>
      </c>
      <c r="BI702" s="2">
        <v>51.6</v>
      </c>
      <c r="BJ702" s="8" t="str">
        <f t="shared" si="168"/>
        <v>-</v>
      </c>
      <c r="BK702" s="2">
        <v>47</v>
      </c>
      <c r="BL702" s="8" t="str">
        <f t="shared" si="169"/>
        <v>-</v>
      </c>
      <c r="BM702" s="2">
        <v>49</v>
      </c>
      <c r="BN702" s="8" t="str">
        <f t="shared" si="170"/>
        <v>-</v>
      </c>
      <c r="BO702" s="2">
        <v>75.5</v>
      </c>
      <c r="BP702" s="8" t="str">
        <f t="shared" si="161"/>
        <v>-</v>
      </c>
      <c r="BQ702" s="2">
        <v>45</v>
      </c>
      <c r="BR702" s="8" t="str">
        <f t="shared" si="171"/>
        <v>+</v>
      </c>
      <c r="BS702" s="2">
        <v>56</v>
      </c>
      <c r="BT702" s="8" t="str">
        <f t="shared" si="172"/>
        <v>-</v>
      </c>
      <c r="BU702" s="2">
        <v>47.5</v>
      </c>
      <c r="BV702" s="8" t="str">
        <f t="shared" si="173"/>
        <v>-</v>
      </c>
    </row>
    <row r="703" spans="1:74" x14ac:dyDescent="0.25">
      <c r="A703" s="1"/>
      <c r="B703" s="1">
        <v>22313</v>
      </c>
      <c r="C703">
        <v>43.6</v>
      </c>
      <c r="D703" s="1">
        <v>22313</v>
      </c>
      <c r="E703">
        <v>25</v>
      </c>
      <c r="F703">
        <v>46</v>
      </c>
      <c r="G703">
        <v>29</v>
      </c>
      <c r="H703">
        <v>-4</v>
      </c>
      <c r="I703">
        <v>48.7</v>
      </c>
      <c r="J703">
        <v>53.8</v>
      </c>
      <c r="L703">
        <v>49</v>
      </c>
      <c r="N703">
        <v>45</v>
      </c>
      <c r="P703">
        <v>84.5</v>
      </c>
      <c r="R703">
        <v>51.5</v>
      </c>
      <c r="T703">
        <v>57.5</v>
      </c>
      <c r="V703">
        <v>48</v>
      </c>
      <c r="AG703" s="1">
        <v>39569</v>
      </c>
      <c r="AH703">
        <v>1400.380005</v>
      </c>
      <c r="AI703" s="4">
        <f t="shared" si="160"/>
        <v>1.0674181657577029E-2</v>
      </c>
      <c r="AJ703" s="4">
        <f t="shared" si="162"/>
        <v>-8.5089695956833508E-2</v>
      </c>
      <c r="AK703">
        <v>48.8</v>
      </c>
      <c r="AL703">
        <f t="shared" si="163"/>
        <v>52.6</v>
      </c>
      <c r="AZ703" s="3">
        <v>39539</v>
      </c>
      <c r="BA703" s="2">
        <v>48.3</v>
      </c>
      <c r="BB703" s="2" t="str">
        <f t="shared" si="164"/>
        <v>+</v>
      </c>
      <c r="BC703" s="2">
        <v>45.6</v>
      </c>
      <c r="BD703" s="8" t="str">
        <f t="shared" si="165"/>
        <v>-</v>
      </c>
      <c r="BE703" s="2">
        <v>48.3</v>
      </c>
      <c r="BF703" s="8" t="str">
        <f t="shared" si="166"/>
        <v>+</v>
      </c>
      <c r="BG703" s="2">
        <v>48.2</v>
      </c>
      <c r="BH703" s="8" t="str">
        <f t="shared" si="167"/>
        <v>+</v>
      </c>
      <c r="BI703" s="2">
        <v>52.7</v>
      </c>
      <c r="BJ703" s="8" t="str">
        <f t="shared" si="168"/>
        <v>+</v>
      </c>
      <c r="BK703" s="2">
        <v>46.5</v>
      </c>
      <c r="BL703" s="8" t="str">
        <f t="shared" si="169"/>
        <v>-</v>
      </c>
      <c r="BM703" s="2">
        <v>51</v>
      </c>
      <c r="BN703" s="8" t="str">
        <f t="shared" si="170"/>
        <v>+</v>
      </c>
      <c r="BO703" s="2">
        <v>83.5</v>
      </c>
      <c r="BP703" s="8" t="str">
        <f t="shared" si="161"/>
        <v>+</v>
      </c>
      <c r="BQ703" s="2">
        <v>47.5</v>
      </c>
      <c r="BR703" s="8" t="str">
        <f t="shared" si="171"/>
        <v>+</v>
      </c>
      <c r="BS703" s="2">
        <v>56.5</v>
      </c>
      <c r="BT703" s="8" t="str">
        <f t="shared" si="172"/>
        <v>+</v>
      </c>
      <c r="BU703" s="2">
        <v>45</v>
      </c>
      <c r="BV703" s="8" t="str">
        <f t="shared" si="173"/>
        <v>-</v>
      </c>
    </row>
    <row r="704" spans="1:74" x14ac:dyDescent="0.25">
      <c r="A704" s="1"/>
      <c r="B704" s="1">
        <v>22282</v>
      </c>
      <c r="C704">
        <v>43.9</v>
      </c>
      <c r="D704" s="1">
        <v>22282</v>
      </c>
      <c r="E704">
        <v>24</v>
      </c>
      <c r="F704">
        <v>42</v>
      </c>
      <c r="G704">
        <v>34</v>
      </c>
      <c r="H704">
        <v>-10</v>
      </c>
      <c r="I704">
        <v>47.2</v>
      </c>
      <c r="J704">
        <v>52.2</v>
      </c>
      <c r="L704">
        <v>48</v>
      </c>
      <c r="N704">
        <v>47</v>
      </c>
      <c r="P704">
        <v>87</v>
      </c>
      <c r="R704">
        <v>46</v>
      </c>
      <c r="T704">
        <v>59.5</v>
      </c>
      <c r="V704">
        <v>49.5</v>
      </c>
      <c r="AG704" s="1">
        <v>39600</v>
      </c>
      <c r="AH704">
        <v>1280</v>
      </c>
      <c r="AI704" s="4">
        <f t="shared" si="160"/>
        <v>-8.5962384902803571E-2</v>
      </c>
      <c r="AJ704" s="4">
        <f t="shared" si="162"/>
        <v>-0.14856818409926922</v>
      </c>
      <c r="AK704">
        <v>48.8</v>
      </c>
      <c r="AL704">
        <f t="shared" si="163"/>
        <v>52.5</v>
      </c>
      <c r="AZ704" s="3">
        <v>39569</v>
      </c>
      <c r="BA704" s="2">
        <v>48.8</v>
      </c>
      <c r="BB704" s="2" t="str">
        <f t="shared" si="164"/>
        <v>+</v>
      </c>
      <c r="BC704" s="2">
        <v>46.5</v>
      </c>
      <c r="BD704" s="8" t="str">
        <f t="shared" si="165"/>
        <v>+</v>
      </c>
      <c r="BE704" s="2">
        <v>48.3</v>
      </c>
      <c r="BF704" s="8" t="str">
        <f t="shared" si="166"/>
        <v>+</v>
      </c>
      <c r="BG704" s="2">
        <v>46.6</v>
      </c>
      <c r="BH704" s="8" t="str">
        <f t="shared" si="167"/>
        <v>-</v>
      </c>
      <c r="BI704" s="2">
        <v>53.8</v>
      </c>
      <c r="BJ704" s="8" t="str">
        <f t="shared" si="168"/>
        <v>+</v>
      </c>
      <c r="BK704" s="2">
        <v>49</v>
      </c>
      <c r="BL704" s="8" t="str">
        <f t="shared" si="169"/>
        <v>+</v>
      </c>
      <c r="BM704" s="2">
        <v>45</v>
      </c>
      <c r="BN704" s="8" t="str">
        <f t="shared" si="170"/>
        <v>-</v>
      </c>
      <c r="BO704" s="2">
        <v>84.5</v>
      </c>
      <c r="BP704" s="8" t="str">
        <f t="shared" si="161"/>
        <v>+</v>
      </c>
      <c r="BQ704" s="2">
        <v>51.5</v>
      </c>
      <c r="BR704" s="8" t="str">
        <f t="shared" si="171"/>
        <v>+</v>
      </c>
      <c r="BS704" s="2">
        <v>57.5</v>
      </c>
      <c r="BT704" s="8" t="str">
        <f t="shared" si="172"/>
        <v>+</v>
      </c>
      <c r="BU704" s="2">
        <v>48</v>
      </c>
      <c r="BV704" s="8" t="str">
        <f t="shared" si="173"/>
        <v>+</v>
      </c>
    </row>
    <row r="705" spans="1:74" x14ac:dyDescent="0.25">
      <c r="A705" s="1"/>
      <c r="B705" s="1">
        <v>22251</v>
      </c>
      <c r="C705">
        <v>44.3</v>
      </c>
      <c r="D705" s="1">
        <v>22251</v>
      </c>
      <c r="E705">
        <v>17</v>
      </c>
      <c r="F705">
        <v>49</v>
      </c>
      <c r="G705">
        <v>34</v>
      </c>
      <c r="H705">
        <v>-17</v>
      </c>
      <c r="I705">
        <v>47.5</v>
      </c>
      <c r="J705">
        <v>53.9</v>
      </c>
      <c r="L705">
        <v>50</v>
      </c>
      <c r="N705">
        <v>55</v>
      </c>
      <c r="P705">
        <v>91.5</v>
      </c>
      <c r="R705">
        <v>47.5</v>
      </c>
      <c r="T705">
        <v>58.5</v>
      </c>
      <c r="V705">
        <v>46</v>
      </c>
      <c r="AG705" s="1">
        <v>39630</v>
      </c>
      <c r="AH705">
        <v>1267.380005</v>
      </c>
      <c r="AI705" s="4">
        <f t="shared" si="160"/>
        <v>-9.8593710937500134E-3</v>
      </c>
      <c r="AJ705" s="4">
        <f t="shared" si="162"/>
        <v>-0.12911007058332719</v>
      </c>
      <c r="AK705">
        <v>49.8</v>
      </c>
      <c r="AL705">
        <f t="shared" si="163"/>
        <v>52.6</v>
      </c>
      <c r="AZ705" s="3">
        <v>39600</v>
      </c>
      <c r="BA705" s="2">
        <v>48.8</v>
      </c>
      <c r="BB705" s="2" t="str">
        <f t="shared" si="164"/>
        <v>+</v>
      </c>
      <c r="BC705" s="2">
        <v>48.5</v>
      </c>
      <c r="BD705" s="8" t="str">
        <f t="shared" si="165"/>
        <v>+</v>
      </c>
      <c r="BE705" s="2">
        <v>49.4</v>
      </c>
      <c r="BF705" s="8" t="str">
        <f t="shared" si="166"/>
        <v>+</v>
      </c>
      <c r="BG705" s="2">
        <v>46.1</v>
      </c>
      <c r="BH705" s="8" t="str">
        <f t="shared" si="167"/>
        <v>-</v>
      </c>
      <c r="BI705" s="2">
        <v>52.2</v>
      </c>
      <c r="BJ705" s="8" t="str">
        <f t="shared" si="168"/>
        <v>-</v>
      </c>
      <c r="BK705" s="2">
        <v>48</v>
      </c>
      <c r="BL705" s="8" t="str">
        <f t="shared" si="169"/>
        <v>-</v>
      </c>
      <c r="BM705" s="2">
        <v>47</v>
      </c>
      <c r="BN705" s="8" t="str">
        <f t="shared" si="170"/>
        <v>+</v>
      </c>
      <c r="BO705" s="2">
        <v>87</v>
      </c>
      <c r="BP705" s="8" t="str">
        <f t="shared" si="161"/>
        <v>+</v>
      </c>
      <c r="BQ705" s="2">
        <v>46</v>
      </c>
      <c r="BR705" s="8" t="str">
        <f t="shared" si="171"/>
        <v>-</v>
      </c>
      <c r="BS705" s="2">
        <v>59.5</v>
      </c>
      <c r="BT705" s="8" t="str">
        <f t="shared" si="172"/>
        <v>+</v>
      </c>
      <c r="BU705" s="2">
        <v>49.5</v>
      </c>
      <c r="BV705" s="8" t="str">
        <f t="shared" si="173"/>
        <v>+</v>
      </c>
    </row>
    <row r="706" spans="1:74" x14ac:dyDescent="0.25">
      <c r="A706" s="1"/>
      <c r="B706" s="1">
        <v>22221</v>
      </c>
      <c r="C706">
        <v>44.3</v>
      </c>
      <c r="D706" s="1">
        <v>22221</v>
      </c>
      <c r="E706">
        <v>19</v>
      </c>
      <c r="F706">
        <v>53</v>
      </c>
      <c r="G706">
        <v>28</v>
      </c>
      <c r="H706">
        <v>-9</v>
      </c>
      <c r="I706">
        <v>48.2</v>
      </c>
      <c r="J706">
        <v>53.3</v>
      </c>
      <c r="L706">
        <v>44</v>
      </c>
      <c r="N706">
        <v>47</v>
      </c>
      <c r="P706">
        <v>88.5</v>
      </c>
      <c r="R706">
        <v>43</v>
      </c>
      <c r="T706">
        <v>54</v>
      </c>
      <c r="V706">
        <v>46.5</v>
      </c>
      <c r="AG706" s="1">
        <v>39661</v>
      </c>
      <c r="AH706">
        <v>1282.829956</v>
      </c>
      <c r="AI706" s="4">
        <f t="shared" si="160"/>
        <v>1.2190464532379975E-2</v>
      </c>
      <c r="AJ706" s="4">
        <f t="shared" si="162"/>
        <v>-0.12968882780540456</v>
      </c>
      <c r="AK706">
        <v>50</v>
      </c>
      <c r="AL706">
        <f t="shared" si="163"/>
        <v>52.4</v>
      </c>
      <c r="AZ706" s="3">
        <v>39630</v>
      </c>
      <c r="BA706" s="2">
        <v>49.8</v>
      </c>
      <c r="BB706" s="2" t="str">
        <f t="shared" si="164"/>
        <v>+</v>
      </c>
      <c r="BC706" s="2">
        <v>49.7</v>
      </c>
      <c r="BD706" s="8" t="str">
        <f t="shared" si="165"/>
        <v>+</v>
      </c>
      <c r="BE706" s="2">
        <v>50.7</v>
      </c>
      <c r="BF706" s="8" t="str">
        <f t="shared" si="166"/>
        <v>+</v>
      </c>
      <c r="BG706" s="2">
        <v>44.8</v>
      </c>
      <c r="BH706" s="8" t="str">
        <f t="shared" si="167"/>
        <v>-</v>
      </c>
      <c r="BI706" s="2">
        <v>53.9</v>
      </c>
      <c r="BJ706" s="8" t="str">
        <f t="shared" si="168"/>
        <v>+</v>
      </c>
      <c r="BK706" s="2">
        <v>50</v>
      </c>
      <c r="BL706" s="8" t="str">
        <f t="shared" si="169"/>
        <v>+</v>
      </c>
      <c r="BM706" s="2">
        <v>55</v>
      </c>
      <c r="BN706" s="8" t="str">
        <f t="shared" si="170"/>
        <v>+</v>
      </c>
      <c r="BO706" s="2">
        <v>91.5</v>
      </c>
      <c r="BP706" s="8" t="str">
        <f t="shared" si="161"/>
        <v>+</v>
      </c>
      <c r="BQ706" s="2">
        <v>47.5</v>
      </c>
      <c r="BR706" s="8" t="str">
        <f t="shared" si="171"/>
        <v>+</v>
      </c>
      <c r="BS706" s="2">
        <v>58.5</v>
      </c>
      <c r="BT706" s="8" t="str">
        <f t="shared" si="172"/>
        <v>-</v>
      </c>
      <c r="BU706" s="2">
        <v>46</v>
      </c>
      <c r="BV706" s="8" t="str">
        <f t="shared" si="173"/>
        <v>-</v>
      </c>
    </row>
    <row r="707" spans="1:74" x14ac:dyDescent="0.25">
      <c r="A707" s="1"/>
      <c r="B707" s="1">
        <v>22190</v>
      </c>
      <c r="C707">
        <v>46</v>
      </c>
      <c r="D707" s="1">
        <v>22190</v>
      </c>
      <c r="E707">
        <v>27</v>
      </c>
      <c r="F707">
        <v>47</v>
      </c>
      <c r="G707">
        <v>26</v>
      </c>
      <c r="H707">
        <v>1</v>
      </c>
      <c r="I707">
        <v>50.1</v>
      </c>
      <c r="J707">
        <v>49.3</v>
      </c>
      <c r="L707">
        <v>50.5</v>
      </c>
      <c r="N707">
        <v>54.5</v>
      </c>
      <c r="P707">
        <v>77</v>
      </c>
      <c r="R707">
        <v>43.5</v>
      </c>
      <c r="T707">
        <v>57</v>
      </c>
      <c r="V707">
        <v>48.5</v>
      </c>
      <c r="AG707" s="1">
        <v>39692</v>
      </c>
      <c r="AH707">
        <v>1166.3599850000001</v>
      </c>
      <c r="AI707" s="4">
        <f t="shared" si="160"/>
        <v>-9.0791433779084579E-2</v>
      </c>
      <c r="AJ707" s="4">
        <f t="shared" si="162"/>
        <v>-0.23605044375307022</v>
      </c>
      <c r="AK707">
        <v>49.2</v>
      </c>
      <c r="AL707">
        <f t="shared" si="163"/>
        <v>50.9</v>
      </c>
      <c r="AZ707" s="3">
        <v>39661</v>
      </c>
      <c r="BA707" s="2">
        <v>50</v>
      </c>
      <c r="BB707" s="2" t="str">
        <f t="shared" si="164"/>
        <v>+</v>
      </c>
      <c r="BC707" s="2">
        <v>47</v>
      </c>
      <c r="BD707" s="8" t="str">
        <f t="shared" si="165"/>
        <v>-</v>
      </c>
      <c r="BE707" s="2">
        <v>54.6</v>
      </c>
      <c r="BF707" s="8" t="str">
        <f t="shared" si="166"/>
        <v>+</v>
      </c>
      <c r="BG707" s="2">
        <v>51.2</v>
      </c>
      <c r="BH707" s="8" t="str">
        <f t="shared" si="167"/>
        <v>+</v>
      </c>
      <c r="BI707" s="2">
        <v>53.3</v>
      </c>
      <c r="BJ707" s="8" t="str">
        <f t="shared" si="168"/>
        <v>-</v>
      </c>
      <c r="BK707" s="2">
        <v>44</v>
      </c>
      <c r="BL707" s="8" t="str">
        <f t="shared" si="169"/>
        <v>-</v>
      </c>
      <c r="BM707" s="2">
        <v>47</v>
      </c>
      <c r="BN707" s="8" t="str">
        <f t="shared" si="170"/>
        <v>-</v>
      </c>
      <c r="BO707" s="2">
        <v>88.5</v>
      </c>
      <c r="BP707" s="8" t="str">
        <f t="shared" si="161"/>
        <v>-</v>
      </c>
      <c r="BQ707" s="2">
        <v>43</v>
      </c>
      <c r="BR707" s="8" t="str">
        <f t="shared" si="171"/>
        <v>-</v>
      </c>
      <c r="BS707" s="2">
        <v>54</v>
      </c>
      <c r="BT707" s="8" t="str">
        <f t="shared" si="172"/>
        <v>-</v>
      </c>
      <c r="BU707" s="2">
        <v>46.5</v>
      </c>
      <c r="BV707" s="8" t="str">
        <f t="shared" si="173"/>
        <v>+</v>
      </c>
    </row>
    <row r="708" spans="1:74" x14ac:dyDescent="0.25">
      <c r="A708" s="1"/>
      <c r="B708" s="1">
        <v>22160</v>
      </c>
      <c r="C708">
        <v>45.4</v>
      </c>
      <c r="D708" s="1">
        <v>22160</v>
      </c>
      <c r="E708">
        <v>29</v>
      </c>
      <c r="F708">
        <v>53</v>
      </c>
      <c r="G708">
        <v>18</v>
      </c>
      <c r="H708">
        <v>11</v>
      </c>
      <c r="I708">
        <v>50.5</v>
      </c>
      <c r="J708">
        <v>51.6</v>
      </c>
      <c r="L708">
        <v>43</v>
      </c>
      <c r="N708">
        <v>53.5</v>
      </c>
      <c r="P708">
        <v>53.5</v>
      </c>
      <c r="R708">
        <v>35</v>
      </c>
      <c r="T708">
        <v>52</v>
      </c>
      <c r="V708">
        <v>44</v>
      </c>
      <c r="AG708" s="1">
        <v>39722</v>
      </c>
      <c r="AH708">
        <v>968.75</v>
      </c>
      <c r="AI708" s="4">
        <f t="shared" si="160"/>
        <v>-0.16942452376741993</v>
      </c>
      <c r="AJ708" s="4">
        <f t="shared" si="162"/>
        <v>-0.3747499019777269</v>
      </c>
      <c r="AK708">
        <v>44.8</v>
      </c>
      <c r="AL708">
        <f t="shared" si="163"/>
        <v>51</v>
      </c>
      <c r="AZ708" s="3">
        <v>39692</v>
      </c>
      <c r="BA708" s="2">
        <v>49.2</v>
      </c>
      <c r="BB708" s="2" t="str">
        <f t="shared" si="164"/>
        <v>-</v>
      </c>
      <c r="BC708" s="2">
        <v>46.7</v>
      </c>
      <c r="BD708" s="8" t="str">
        <f t="shared" si="165"/>
        <v>-</v>
      </c>
      <c r="BE708" s="2">
        <v>50.4</v>
      </c>
      <c r="BF708" s="8" t="str">
        <f t="shared" si="166"/>
        <v>-</v>
      </c>
      <c r="BG708" s="2">
        <v>48.9</v>
      </c>
      <c r="BH708" s="8" t="str">
        <f t="shared" si="167"/>
        <v>-</v>
      </c>
      <c r="BI708" s="2">
        <v>49.3</v>
      </c>
      <c r="BJ708" s="8" t="str">
        <f t="shared" si="168"/>
        <v>-</v>
      </c>
      <c r="BK708" s="2">
        <v>50.5</v>
      </c>
      <c r="BL708" s="8" t="str">
        <f t="shared" si="169"/>
        <v>+</v>
      </c>
      <c r="BM708" s="2">
        <v>54.5</v>
      </c>
      <c r="BN708" s="8" t="str">
        <f t="shared" si="170"/>
        <v>+</v>
      </c>
      <c r="BO708" s="2">
        <v>77</v>
      </c>
      <c r="BP708" s="8" t="str">
        <f t="shared" si="161"/>
        <v>-</v>
      </c>
      <c r="BQ708" s="2">
        <v>43.5</v>
      </c>
      <c r="BR708" s="8" t="str">
        <f t="shared" si="171"/>
        <v>+</v>
      </c>
      <c r="BS708" s="2">
        <v>57</v>
      </c>
      <c r="BT708" s="8" t="str">
        <f t="shared" si="172"/>
        <v>+</v>
      </c>
      <c r="BU708" s="2">
        <v>48.5</v>
      </c>
      <c r="BV708" s="8" t="str">
        <f t="shared" si="173"/>
        <v>+</v>
      </c>
    </row>
    <row r="709" spans="1:74" x14ac:dyDescent="0.25">
      <c r="A709" s="1"/>
      <c r="B709" s="1">
        <v>22129</v>
      </c>
      <c r="C709">
        <v>47.6</v>
      </c>
      <c r="D709" s="1">
        <v>22129</v>
      </c>
      <c r="E709">
        <v>35</v>
      </c>
      <c r="F709">
        <v>42</v>
      </c>
      <c r="G709">
        <v>23</v>
      </c>
      <c r="H709">
        <v>12</v>
      </c>
      <c r="I709">
        <v>55.6</v>
      </c>
      <c r="J709">
        <v>50.3</v>
      </c>
      <c r="L709">
        <v>43.5</v>
      </c>
      <c r="N709">
        <v>55</v>
      </c>
      <c r="P709">
        <v>37</v>
      </c>
      <c r="R709">
        <v>29.5</v>
      </c>
      <c r="T709">
        <v>41</v>
      </c>
      <c r="V709">
        <v>41</v>
      </c>
      <c r="AG709" s="1">
        <v>39753</v>
      </c>
      <c r="AH709">
        <v>896.23999000000003</v>
      </c>
      <c r="AI709" s="4">
        <f t="shared" ref="AI709:AI772" si="174">(AH709-AH708)/AH708</f>
        <v>-7.484904258064512E-2</v>
      </c>
      <c r="AJ709" s="4">
        <f t="shared" si="162"/>
        <v>-0.39489853698942834</v>
      </c>
      <c r="AK709">
        <v>38.9</v>
      </c>
      <c r="AL709">
        <f t="shared" si="163"/>
        <v>51.1</v>
      </c>
      <c r="AZ709" s="3">
        <v>39722</v>
      </c>
      <c r="BA709" s="2">
        <v>44.8</v>
      </c>
      <c r="BB709" s="2" t="str">
        <f t="shared" si="164"/>
        <v>-</v>
      </c>
      <c r="BC709" s="2">
        <v>41.8</v>
      </c>
      <c r="BD709" s="8" t="str">
        <f t="shared" si="165"/>
        <v>-</v>
      </c>
      <c r="BE709" s="2">
        <v>45.4</v>
      </c>
      <c r="BF709" s="8" t="str">
        <f t="shared" si="166"/>
        <v>-</v>
      </c>
      <c r="BG709" s="2">
        <v>42.1</v>
      </c>
      <c r="BH709" s="8" t="str">
        <f t="shared" si="167"/>
        <v>-</v>
      </c>
      <c r="BI709" s="2">
        <v>51.6</v>
      </c>
      <c r="BJ709" s="8" t="str">
        <f t="shared" si="168"/>
        <v>+</v>
      </c>
      <c r="BK709" s="2">
        <v>43</v>
      </c>
      <c r="BL709" s="8" t="str">
        <f t="shared" si="169"/>
        <v>-</v>
      </c>
      <c r="BM709" s="2">
        <v>53.5</v>
      </c>
      <c r="BN709" s="8" t="str">
        <f t="shared" si="170"/>
        <v>-</v>
      </c>
      <c r="BO709" s="2">
        <v>53.5</v>
      </c>
      <c r="BP709" s="8" t="str">
        <f t="shared" si="161"/>
        <v>-</v>
      </c>
      <c r="BQ709" s="2">
        <v>35</v>
      </c>
      <c r="BR709" s="8" t="str">
        <f t="shared" si="171"/>
        <v>-</v>
      </c>
      <c r="BS709" s="2">
        <v>52</v>
      </c>
      <c r="BT709" s="8" t="str">
        <f t="shared" si="172"/>
        <v>-</v>
      </c>
      <c r="BU709" s="2">
        <v>44</v>
      </c>
      <c r="BV709" s="8" t="str">
        <f t="shared" si="173"/>
        <v>-</v>
      </c>
    </row>
    <row r="710" spans="1:74" x14ac:dyDescent="0.25">
      <c r="A710" s="1"/>
      <c r="B710" s="1">
        <v>22098</v>
      </c>
      <c r="C710">
        <v>43.7</v>
      </c>
      <c r="D710" s="1">
        <v>22098</v>
      </c>
      <c r="E710">
        <v>24</v>
      </c>
      <c r="F710">
        <v>40</v>
      </c>
      <c r="G710">
        <v>36</v>
      </c>
      <c r="H710">
        <v>-12</v>
      </c>
      <c r="I710">
        <v>45.7</v>
      </c>
      <c r="J710">
        <v>49.7</v>
      </c>
      <c r="L710">
        <v>38.5</v>
      </c>
      <c r="N710">
        <v>55</v>
      </c>
      <c r="P710">
        <v>25.5</v>
      </c>
      <c r="R710">
        <v>27</v>
      </c>
      <c r="T710">
        <v>41</v>
      </c>
      <c r="V710">
        <v>37.5</v>
      </c>
      <c r="AG710" s="1">
        <v>39783</v>
      </c>
      <c r="AH710">
        <v>903.25</v>
      </c>
      <c r="AI710" s="4">
        <f t="shared" si="174"/>
        <v>7.8215768970540632E-3</v>
      </c>
      <c r="AJ710" s="4">
        <f t="shared" si="162"/>
        <v>-0.38485793046178662</v>
      </c>
      <c r="AK710">
        <v>36.5</v>
      </c>
      <c r="AL710">
        <f t="shared" si="163"/>
        <v>50.5</v>
      </c>
      <c r="AZ710" s="3">
        <v>39753</v>
      </c>
      <c r="BA710" s="2">
        <v>38.9</v>
      </c>
      <c r="BB710" s="2" t="str">
        <f t="shared" si="164"/>
        <v>-</v>
      </c>
      <c r="BC710" s="2">
        <v>33.200000000000003</v>
      </c>
      <c r="BD710" s="8" t="str">
        <f t="shared" si="165"/>
        <v>-</v>
      </c>
      <c r="BE710" s="2">
        <v>33.6</v>
      </c>
      <c r="BF710" s="8" t="str">
        <f t="shared" si="166"/>
        <v>-</v>
      </c>
      <c r="BG710" s="2">
        <v>33.700000000000003</v>
      </c>
      <c r="BH710" s="8" t="str">
        <f t="shared" si="167"/>
        <v>-</v>
      </c>
      <c r="BI710" s="2">
        <v>50.3</v>
      </c>
      <c r="BJ710" s="8" t="str">
        <f t="shared" si="168"/>
        <v>-</v>
      </c>
      <c r="BK710" s="2">
        <v>43.5</v>
      </c>
      <c r="BL710" s="8" t="str">
        <f t="shared" si="169"/>
        <v>+</v>
      </c>
      <c r="BM710" s="2">
        <v>55</v>
      </c>
      <c r="BN710" s="8" t="str">
        <f t="shared" si="170"/>
        <v>+</v>
      </c>
      <c r="BO710" s="2">
        <v>37</v>
      </c>
      <c r="BP710" s="8" t="str">
        <f t="shared" si="161"/>
        <v>-</v>
      </c>
      <c r="BQ710" s="2">
        <v>29.5</v>
      </c>
      <c r="BR710" s="8" t="str">
        <f t="shared" si="171"/>
        <v>-</v>
      </c>
      <c r="BS710" s="2">
        <v>41</v>
      </c>
      <c r="BT710" s="8" t="str">
        <f t="shared" si="172"/>
        <v>-</v>
      </c>
      <c r="BU710" s="2">
        <v>41</v>
      </c>
      <c r="BV710" s="8" t="str">
        <f t="shared" si="173"/>
        <v>-</v>
      </c>
    </row>
    <row r="711" spans="1:74" x14ac:dyDescent="0.25">
      <c r="A711" s="1"/>
      <c r="B711" s="1">
        <v>22068</v>
      </c>
      <c r="C711">
        <v>44.4</v>
      </c>
      <c r="D711" s="1">
        <v>22068</v>
      </c>
      <c r="E711">
        <v>27</v>
      </c>
      <c r="F711">
        <v>47</v>
      </c>
      <c r="G711">
        <v>26</v>
      </c>
      <c r="H711">
        <v>1</v>
      </c>
      <c r="I711">
        <v>49.2</v>
      </c>
      <c r="J711">
        <v>48.1</v>
      </c>
      <c r="L711">
        <v>38</v>
      </c>
      <c r="N711">
        <v>57</v>
      </c>
      <c r="P711">
        <v>18</v>
      </c>
      <c r="R711">
        <v>23</v>
      </c>
      <c r="T711">
        <v>35.5</v>
      </c>
      <c r="V711">
        <v>39</v>
      </c>
      <c r="AG711" s="1">
        <v>39814</v>
      </c>
      <c r="AH711">
        <v>825.88000499999998</v>
      </c>
      <c r="AI711" s="4">
        <f t="shared" si="174"/>
        <v>-8.5657342928314437E-2</v>
      </c>
      <c r="AJ711" s="4">
        <f t="shared" si="162"/>
        <v>-0.40090676751337884</v>
      </c>
      <c r="AK711">
        <v>33.1</v>
      </c>
      <c r="AL711">
        <f t="shared" si="163"/>
        <v>49</v>
      </c>
      <c r="AZ711" s="3">
        <v>39783</v>
      </c>
      <c r="BA711" s="2">
        <v>36.5</v>
      </c>
      <c r="BB711" s="2" t="str">
        <f t="shared" si="164"/>
        <v>-</v>
      </c>
      <c r="BC711" s="2">
        <v>27.6</v>
      </c>
      <c r="BD711" s="8" t="str">
        <f t="shared" si="165"/>
        <v>-</v>
      </c>
      <c r="BE711" s="2">
        <v>32.4</v>
      </c>
      <c r="BF711" s="8" t="str">
        <f t="shared" si="166"/>
        <v>-</v>
      </c>
      <c r="BG711" s="2">
        <v>34.4</v>
      </c>
      <c r="BH711" s="8" t="str">
        <f t="shared" si="167"/>
        <v>+</v>
      </c>
      <c r="BI711" s="2">
        <v>49.7</v>
      </c>
      <c r="BJ711" s="8" t="str">
        <f t="shared" si="168"/>
        <v>-</v>
      </c>
      <c r="BK711" s="2">
        <v>38.5</v>
      </c>
      <c r="BL711" s="8" t="str">
        <f t="shared" si="169"/>
        <v>-</v>
      </c>
      <c r="BM711" s="2">
        <v>55</v>
      </c>
      <c r="BN711" s="8" t="str">
        <f t="shared" si="170"/>
        <v>+</v>
      </c>
      <c r="BO711" s="2">
        <v>25.5</v>
      </c>
      <c r="BP711" s="8" t="str">
        <f t="shared" ref="BP711:BP774" si="175">IF(OR(BO711&gt;BO710,BO711=BO710),"+","-")</f>
        <v>-</v>
      </c>
      <c r="BQ711" s="2">
        <v>27</v>
      </c>
      <c r="BR711" s="8" t="str">
        <f t="shared" si="171"/>
        <v>-</v>
      </c>
      <c r="BS711" s="2">
        <v>41</v>
      </c>
      <c r="BT711" s="8" t="str">
        <f t="shared" si="172"/>
        <v>+</v>
      </c>
      <c r="BU711" s="2">
        <v>37.5</v>
      </c>
      <c r="BV711" s="8" t="str">
        <f t="shared" si="173"/>
        <v>-</v>
      </c>
    </row>
    <row r="712" spans="1:74" x14ac:dyDescent="0.25">
      <c r="A712" s="1"/>
      <c r="B712" s="1">
        <v>22037</v>
      </c>
      <c r="C712">
        <v>42.6</v>
      </c>
      <c r="D712" s="1">
        <v>22037</v>
      </c>
      <c r="E712">
        <v>24</v>
      </c>
      <c r="F712">
        <v>49</v>
      </c>
      <c r="G712">
        <v>27</v>
      </c>
      <c r="H712">
        <v>-3</v>
      </c>
      <c r="I712">
        <v>45.8</v>
      </c>
      <c r="J712">
        <v>45.5</v>
      </c>
      <c r="L712">
        <v>38</v>
      </c>
      <c r="N712">
        <v>55.5</v>
      </c>
      <c r="P712">
        <v>29</v>
      </c>
      <c r="R712">
        <v>29.5</v>
      </c>
      <c r="T712">
        <v>37.5</v>
      </c>
      <c r="V712">
        <v>36.5</v>
      </c>
      <c r="AG712" s="1">
        <v>39845</v>
      </c>
      <c r="AH712">
        <v>735.09002699999996</v>
      </c>
      <c r="AI712" s="4">
        <f t="shared" si="174"/>
        <v>-0.10993119757149226</v>
      </c>
      <c r="AJ712" s="4">
        <f t="shared" si="162"/>
        <v>-0.44756241461727747</v>
      </c>
      <c r="AK712">
        <v>34.9</v>
      </c>
      <c r="AL712">
        <f t="shared" si="163"/>
        <v>50.3</v>
      </c>
      <c r="AZ712" s="3">
        <v>39814</v>
      </c>
      <c r="BA712" s="2">
        <v>33.1</v>
      </c>
      <c r="BB712" s="2" t="str">
        <f t="shared" si="164"/>
        <v>-</v>
      </c>
      <c r="BC712" s="2">
        <v>23.2</v>
      </c>
      <c r="BD712" s="8" t="str">
        <f t="shared" si="165"/>
        <v>-</v>
      </c>
      <c r="BE712" s="2">
        <v>26.3</v>
      </c>
      <c r="BF712" s="8" t="str">
        <f t="shared" si="166"/>
        <v>-</v>
      </c>
      <c r="BG712" s="2">
        <v>29.9</v>
      </c>
      <c r="BH712" s="8" t="str">
        <f t="shared" si="167"/>
        <v>-</v>
      </c>
      <c r="BI712" s="2">
        <v>48.1</v>
      </c>
      <c r="BJ712" s="8" t="str">
        <f t="shared" si="168"/>
        <v>-</v>
      </c>
      <c r="BK712" s="2">
        <v>38</v>
      </c>
      <c r="BL712" s="8" t="str">
        <f t="shared" si="169"/>
        <v>-</v>
      </c>
      <c r="BM712" s="2">
        <v>57</v>
      </c>
      <c r="BN712" s="8" t="str">
        <f t="shared" si="170"/>
        <v>+</v>
      </c>
      <c r="BO712" s="2">
        <v>18</v>
      </c>
      <c r="BP712" s="8" t="str">
        <f t="shared" si="175"/>
        <v>-</v>
      </c>
      <c r="BQ712" s="2">
        <v>23</v>
      </c>
      <c r="BR712" s="8" t="str">
        <f t="shared" si="171"/>
        <v>-</v>
      </c>
      <c r="BS712" s="2">
        <v>35.5</v>
      </c>
      <c r="BT712" s="8" t="str">
        <f t="shared" si="172"/>
        <v>-</v>
      </c>
      <c r="BU712" s="2">
        <v>39</v>
      </c>
      <c r="BV712" s="8" t="str">
        <f t="shared" si="173"/>
        <v>+</v>
      </c>
    </row>
    <row r="713" spans="1:74" x14ac:dyDescent="0.25">
      <c r="A713" s="1"/>
      <c r="B713" s="1">
        <v>22007</v>
      </c>
      <c r="C713">
        <v>45.3</v>
      </c>
      <c r="D713" s="1">
        <v>22007</v>
      </c>
      <c r="E713">
        <v>32</v>
      </c>
      <c r="F713">
        <v>48</v>
      </c>
      <c r="G713">
        <v>20</v>
      </c>
      <c r="H713">
        <v>12</v>
      </c>
      <c r="I713">
        <v>52</v>
      </c>
      <c r="J713">
        <v>46</v>
      </c>
      <c r="L713">
        <v>38</v>
      </c>
      <c r="N713">
        <v>51</v>
      </c>
      <c r="P713">
        <v>29</v>
      </c>
      <c r="R713">
        <v>31</v>
      </c>
      <c r="T713">
        <v>37.5</v>
      </c>
      <c r="V713">
        <v>32</v>
      </c>
      <c r="AG713" s="1">
        <v>39873</v>
      </c>
      <c r="AH713">
        <v>797.86999500000002</v>
      </c>
      <c r="AI713" s="4">
        <f t="shared" si="174"/>
        <v>8.5404461622494654E-2</v>
      </c>
      <c r="AJ713" s="4">
        <f t="shared" si="162"/>
        <v>-0.39678685676461478</v>
      </c>
      <c r="AK713">
        <v>35.5</v>
      </c>
      <c r="AL713">
        <f t="shared" si="163"/>
        <v>47.6</v>
      </c>
      <c r="AZ713" s="3">
        <v>39845</v>
      </c>
      <c r="BA713" s="2">
        <v>34.9</v>
      </c>
      <c r="BB713" s="2" t="str">
        <f t="shared" si="164"/>
        <v>+</v>
      </c>
      <c r="BC713" s="2">
        <v>31.8</v>
      </c>
      <c r="BD713" s="8" t="str">
        <f t="shared" si="165"/>
        <v>+</v>
      </c>
      <c r="BE713" s="2">
        <v>30.3</v>
      </c>
      <c r="BF713" s="8" t="str">
        <f t="shared" si="166"/>
        <v>+</v>
      </c>
      <c r="BG713" s="2">
        <v>28.8</v>
      </c>
      <c r="BH713" s="8" t="str">
        <f t="shared" si="167"/>
        <v>-</v>
      </c>
      <c r="BI713" s="2">
        <v>45.5</v>
      </c>
      <c r="BJ713" s="8" t="str">
        <f t="shared" si="168"/>
        <v>-</v>
      </c>
      <c r="BK713" s="2">
        <v>38</v>
      </c>
      <c r="BL713" s="8" t="str">
        <f t="shared" si="169"/>
        <v>+</v>
      </c>
      <c r="BM713" s="2">
        <v>55.5</v>
      </c>
      <c r="BN713" s="8" t="str">
        <f t="shared" si="170"/>
        <v>-</v>
      </c>
      <c r="BO713" s="2">
        <v>29</v>
      </c>
      <c r="BP713" s="8" t="str">
        <f t="shared" si="175"/>
        <v>+</v>
      </c>
      <c r="BQ713" s="2">
        <v>29.5</v>
      </c>
      <c r="BR713" s="8" t="str">
        <f t="shared" si="171"/>
        <v>+</v>
      </c>
      <c r="BS713" s="2">
        <v>37.5</v>
      </c>
      <c r="BT713" s="8" t="str">
        <f t="shared" si="172"/>
        <v>+</v>
      </c>
      <c r="BU713" s="2">
        <v>36.5</v>
      </c>
      <c r="BV713" s="8" t="str">
        <f t="shared" si="173"/>
        <v>-</v>
      </c>
    </row>
    <row r="714" spans="1:74" x14ac:dyDescent="0.25">
      <c r="A714" s="1"/>
      <c r="B714" s="1">
        <v>21976</v>
      </c>
      <c r="C714">
        <v>47.8</v>
      </c>
      <c r="D714" s="1">
        <v>21976</v>
      </c>
      <c r="E714">
        <v>30</v>
      </c>
      <c r="F714">
        <v>45</v>
      </c>
      <c r="G714">
        <v>25</v>
      </c>
      <c r="H714">
        <v>5</v>
      </c>
      <c r="I714">
        <v>52.2</v>
      </c>
      <c r="J714">
        <v>41.9</v>
      </c>
      <c r="L714">
        <v>33</v>
      </c>
      <c r="N714">
        <v>54</v>
      </c>
      <c r="P714">
        <v>31</v>
      </c>
      <c r="R714">
        <v>35.5</v>
      </c>
      <c r="T714">
        <v>39</v>
      </c>
      <c r="V714">
        <v>33</v>
      </c>
      <c r="AG714" s="1">
        <v>39904</v>
      </c>
      <c r="AH714">
        <v>872.80999799999995</v>
      </c>
      <c r="AI714" s="4">
        <f t="shared" si="174"/>
        <v>9.3925079862164682E-2</v>
      </c>
      <c r="AJ714" s="4">
        <f t="shared" si="162"/>
        <v>-0.37008060146417088</v>
      </c>
      <c r="AK714">
        <v>36</v>
      </c>
      <c r="AL714">
        <f t="shared" si="163"/>
        <v>48.3</v>
      </c>
      <c r="AZ714" s="3">
        <v>39873</v>
      </c>
      <c r="BA714" s="2">
        <v>35.5</v>
      </c>
      <c r="BB714" s="2" t="str">
        <f t="shared" si="164"/>
        <v>+</v>
      </c>
      <c r="BC714" s="2">
        <v>32.799999999999997</v>
      </c>
      <c r="BD714" s="8" t="str">
        <f t="shared" si="165"/>
        <v>+</v>
      </c>
      <c r="BE714" s="2">
        <v>35.299999999999997</v>
      </c>
      <c r="BF714" s="8" t="str">
        <f t="shared" si="166"/>
        <v>+</v>
      </c>
      <c r="BG714" s="2">
        <v>25.5</v>
      </c>
      <c r="BH714" s="8" t="str">
        <f t="shared" si="167"/>
        <v>-</v>
      </c>
      <c r="BI714" s="2">
        <v>46</v>
      </c>
      <c r="BJ714" s="8" t="str">
        <f t="shared" si="168"/>
        <v>+</v>
      </c>
      <c r="BK714" s="2">
        <v>38</v>
      </c>
      <c r="BL714" s="8" t="str">
        <f t="shared" si="169"/>
        <v>+</v>
      </c>
      <c r="BM714" s="2">
        <v>51</v>
      </c>
      <c r="BN714" s="8" t="str">
        <f t="shared" si="170"/>
        <v>-</v>
      </c>
      <c r="BO714" s="2">
        <v>29</v>
      </c>
      <c r="BP714" s="8" t="str">
        <f t="shared" si="175"/>
        <v>+</v>
      </c>
      <c r="BQ714" s="2">
        <v>31</v>
      </c>
      <c r="BR714" s="8" t="str">
        <f t="shared" si="171"/>
        <v>+</v>
      </c>
      <c r="BS714" s="2">
        <v>37.5</v>
      </c>
      <c r="BT714" s="8" t="str">
        <f t="shared" si="172"/>
        <v>+</v>
      </c>
      <c r="BU714" s="2">
        <v>32</v>
      </c>
      <c r="BV714" s="8" t="str">
        <f t="shared" si="173"/>
        <v>-</v>
      </c>
    </row>
    <row r="715" spans="1:74" x14ac:dyDescent="0.25">
      <c r="A715" s="1"/>
      <c r="B715" s="1">
        <v>21947</v>
      </c>
      <c r="C715">
        <v>52.3</v>
      </c>
      <c r="D715" s="1">
        <v>21947</v>
      </c>
      <c r="E715">
        <v>28</v>
      </c>
      <c r="F715">
        <v>47</v>
      </c>
      <c r="G715">
        <v>25</v>
      </c>
      <c r="H715">
        <v>3</v>
      </c>
      <c r="I715">
        <v>52.5</v>
      </c>
      <c r="J715">
        <v>44.4</v>
      </c>
      <c r="L715">
        <v>34.5</v>
      </c>
      <c r="N715">
        <v>49.5</v>
      </c>
      <c r="P715">
        <v>32</v>
      </c>
      <c r="R715">
        <v>40.5</v>
      </c>
      <c r="T715">
        <v>44</v>
      </c>
      <c r="V715">
        <v>42</v>
      </c>
      <c r="AG715" s="1">
        <v>39934</v>
      </c>
      <c r="AH715">
        <v>919.14001499999995</v>
      </c>
      <c r="AI715" s="4">
        <f t="shared" si="174"/>
        <v>5.3081446255385356E-2</v>
      </c>
      <c r="AJ715" s="4">
        <f t="shared" si="162"/>
        <v>-0.34364957246015521</v>
      </c>
      <c r="AK715">
        <v>39.5</v>
      </c>
      <c r="AL715">
        <f t="shared" si="163"/>
        <v>48.8</v>
      </c>
      <c r="AZ715" s="3">
        <v>39904</v>
      </c>
      <c r="BA715" s="2">
        <v>36</v>
      </c>
      <c r="BB715" s="2" t="str">
        <f t="shared" si="164"/>
        <v>+</v>
      </c>
      <c r="BC715" s="2">
        <v>40.299999999999997</v>
      </c>
      <c r="BD715" s="8" t="str">
        <f t="shared" si="165"/>
        <v>+</v>
      </c>
      <c r="BE715" s="2">
        <v>36.299999999999997</v>
      </c>
      <c r="BF715" s="8" t="str">
        <f t="shared" si="166"/>
        <v>+</v>
      </c>
      <c r="BG715" s="2">
        <v>28.6</v>
      </c>
      <c r="BH715" s="8" t="str">
        <f t="shared" si="167"/>
        <v>+</v>
      </c>
      <c r="BI715" s="2">
        <v>41.9</v>
      </c>
      <c r="BJ715" s="8" t="str">
        <f t="shared" si="168"/>
        <v>-</v>
      </c>
      <c r="BK715" s="2">
        <v>33</v>
      </c>
      <c r="BL715" s="8" t="str">
        <f t="shared" si="169"/>
        <v>-</v>
      </c>
      <c r="BM715" s="2">
        <v>54</v>
      </c>
      <c r="BN715" s="8" t="str">
        <f t="shared" si="170"/>
        <v>+</v>
      </c>
      <c r="BO715" s="2">
        <v>31</v>
      </c>
      <c r="BP715" s="8" t="str">
        <f t="shared" si="175"/>
        <v>+</v>
      </c>
      <c r="BQ715" s="2">
        <v>35.5</v>
      </c>
      <c r="BR715" s="8" t="str">
        <f t="shared" si="171"/>
        <v>+</v>
      </c>
      <c r="BS715" s="2">
        <v>39</v>
      </c>
      <c r="BT715" s="8" t="str">
        <f t="shared" si="172"/>
        <v>+</v>
      </c>
      <c r="BU715" s="2">
        <v>33</v>
      </c>
      <c r="BV715" s="8" t="str">
        <f t="shared" si="173"/>
        <v>+</v>
      </c>
    </row>
    <row r="716" spans="1:74" x14ac:dyDescent="0.25">
      <c r="A716" s="1"/>
      <c r="B716" s="1">
        <v>21916</v>
      </c>
      <c r="C716">
        <v>61.5</v>
      </c>
      <c r="D716" s="1">
        <v>21916</v>
      </c>
      <c r="E716">
        <v>41</v>
      </c>
      <c r="F716">
        <v>42</v>
      </c>
      <c r="G716">
        <v>17</v>
      </c>
      <c r="H716">
        <v>24</v>
      </c>
      <c r="I716">
        <v>65.400000000000006</v>
      </c>
      <c r="J716">
        <v>49.2</v>
      </c>
      <c r="L716">
        <v>33</v>
      </c>
      <c r="N716">
        <v>46</v>
      </c>
      <c r="P716">
        <v>43.5</v>
      </c>
      <c r="R716">
        <v>48</v>
      </c>
      <c r="T716">
        <v>48</v>
      </c>
      <c r="V716">
        <v>42.5</v>
      </c>
      <c r="AG716" s="1">
        <v>39965</v>
      </c>
      <c r="AH716">
        <v>919.32000700000003</v>
      </c>
      <c r="AI716" s="4">
        <f t="shared" si="174"/>
        <v>1.958265303029853E-4</v>
      </c>
      <c r="AJ716" s="4">
        <f t="shared" si="162"/>
        <v>-0.28178124453124997</v>
      </c>
      <c r="AK716">
        <v>41.7</v>
      </c>
      <c r="AL716">
        <f t="shared" si="163"/>
        <v>48.8</v>
      </c>
      <c r="AZ716" s="3">
        <v>39934</v>
      </c>
      <c r="BA716" s="2">
        <v>39.5</v>
      </c>
      <c r="BB716" s="2" t="str">
        <f t="shared" si="164"/>
        <v>+</v>
      </c>
      <c r="BC716" s="2">
        <v>46.5</v>
      </c>
      <c r="BD716" s="8" t="str">
        <f t="shared" si="165"/>
        <v>+</v>
      </c>
      <c r="BE716" s="2">
        <v>39</v>
      </c>
      <c r="BF716" s="8" t="str">
        <f t="shared" si="166"/>
        <v>+</v>
      </c>
      <c r="BG716" s="2">
        <v>33.200000000000003</v>
      </c>
      <c r="BH716" s="8" t="str">
        <f t="shared" si="167"/>
        <v>+</v>
      </c>
      <c r="BI716" s="2">
        <v>44.4</v>
      </c>
      <c r="BJ716" s="8" t="str">
        <f t="shared" si="168"/>
        <v>+</v>
      </c>
      <c r="BK716" s="2">
        <v>34.5</v>
      </c>
      <c r="BL716" s="8" t="str">
        <f t="shared" si="169"/>
        <v>+</v>
      </c>
      <c r="BM716" s="2">
        <v>49.5</v>
      </c>
      <c r="BN716" s="8" t="str">
        <f t="shared" si="170"/>
        <v>-</v>
      </c>
      <c r="BO716" s="2">
        <v>32</v>
      </c>
      <c r="BP716" s="8" t="str">
        <f t="shared" si="175"/>
        <v>+</v>
      </c>
      <c r="BQ716" s="2">
        <v>40.5</v>
      </c>
      <c r="BR716" s="8" t="str">
        <f t="shared" si="171"/>
        <v>+</v>
      </c>
      <c r="BS716" s="2">
        <v>44</v>
      </c>
      <c r="BT716" s="8" t="str">
        <f t="shared" si="172"/>
        <v>+</v>
      </c>
      <c r="BU716" s="2">
        <v>42</v>
      </c>
      <c r="BV716" s="8" t="str">
        <f t="shared" si="173"/>
        <v>+</v>
      </c>
    </row>
    <row r="717" spans="1:74" x14ac:dyDescent="0.25">
      <c r="A717" s="1"/>
      <c r="B717" s="1">
        <v>21885</v>
      </c>
      <c r="C717">
        <v>58.2</v>
      </c>
      <c r="D717" s="1">
        <v>21885</v>
      </c>
      <c r="E717">
        <v>33</v>
      </c>
      <c r="F717">
        <v>42</v>
      </c>
      <c r="G717">
        <v>25</v>
      </c>
      <c r="H717">
        <v>8</v>
      </c>
      <c r="I717">
        <v>62.8</v>
      </c>
      <c r="J717">
        <v>50.4</v>
      </c>
      <c r="L717">
        <v>31</v>
      </c>
      <c r="N717">
        <v>43.5</v>
      </c>
      <c r="P717">
        <v>50</v>
      </c>
      <c r="R717">
        <v>47.5</v>
      </c>
      <c r="T717">
        <v>49.5</v>
      </c>
      <c r="V717">
        <v>46</v>
      </c>
      <c r="AG717" s="1">
        <v>39995</v>
      </c>
      <c r="AH717">
        <v>987.47997999999995</v>
      </c>
      <c r="AI717" s="4">
        <f t="shared" si="174"/>
        <v>7.4141727016716522E-2</v>
      </c>
      <c r="AJ717" s="4">
        <f t="shared" si="162"/>
        <v>-0.22084933003184001</v>
      </c>
      <c r="AK717">
        <v>45.8</v>
      </c>
      <c r="AL717">
        <f t="shared" si="163"/>
        <v>49.8</v>
      </c>
      <c r="AZ717" s="3">
        <v>39965</v>
      </c>
      <c r="BA717" s="2">
        <v>41.7</v>
      </c>
      <c r="BB717" s="2" t="str">
        <f t="shared" si="164"/>
        <v>+</v>
      </c>
      <c r="BC717" s="2">
        <v>49</v>
      </c>
      <c r="BD717" s="8" t="str">
        <f t="shared" si="165"/>
        <v>+</v>
      </c>
      <c r="BE717" s="2">
        <v>42.7</v>
      </c>
      <c r="BF717" s="8" t="str">
        <f t="shared" si="166"/>
        <v>+</v>
      </c>
      <c r="BG717" s="2">
        <v>34.799999999999997</v>
      </c>
      <c r="BH717" s="8" t="str">
        <f t="shared" si="167"/>
        <v>+</v>
      </c>
      <c r="BI717" s="2">
        <v>49.2</v>
      </c>
      <c r="BJ717" s="8" t="str">
        <f t="shared" si="168"/>
        <v>+</v>
      </c>
      <c r="BK717" s="2">
        <v>33</v>
      </c>
      <c r="BL717" s="8" t="str">
        <f t="shared" si="169"/>
        <v>-</v>
      </c>
      <c r="BM717" s="2">
        <v>46</v>
      </c>
      <c r="BN717" s="8" t="str">
        <f t="shared" si="170"/>
        <v>-</v>
      </c>
      <c r="BO717" s="2">
        <v>43.5</v>
      </c>
      <c r="BP717" s="8" t="str">
        <f t="shared" si="175"/>
        <v>+</v>
      </c>
      <c r="BQ717" s="2">
        <v>48</v>
      </c>
      <c r="BR717" s="8" t="str">
        <f t="shared" si="171"/>
        <v>+</v>
      </c>
      <c r="BS717" s="2">
        <v>48</v>
      </c>
      <c r="BT717" s="8" t="str">
        <f t="shared" si="172"/>
        <v>+</v>
      </c>
      <c r="BU717" s="2">
        <v>42.5</v>
      </c>
      <c r="BV717" s="8" t="str">
        <f t="shared" si="173"/>
        <v>+</v>
      </c>
    </row>
    <row r="718" spans="1:74" x14ac:dyDescent="0.25">
      <c r="A718" s="1"/>
      <c r="B718" s="1">
        <v>21855</v>
      </c>
      <c r="C718">
        <v>50.6</v>
      </c>
      <c r="D718" s="1">
        <v>21855</v>
      </c>
      <c r="E718">
        <v>28</v>
      </c>
      <c r="F718">
        <v>42</v>
      </c>
      <c r="G718">
        <v>30</v>
      </c>
      <c r="H718">
        <v>-2</v>
      </c>
      <c r="I718">
        <v>51.1</v>
      </c>
      <c r="J718">
        <v>52.2</v>
      </c>
      <c r="L718">
        <v>32.5</v>
      </c>
      <c r="N718">
        <v>42.5</v>
      </c>
      <c r="P718">
        <v>55</v>
      </c>
      <c r="R718">
        <v>50</v>
      </c>
      <c r="T718">
        <v>50.5</v>
      </c>
      <c r="V718">
        <v>50</v>
      </c>
      <c r="AG718" s="1">
        <v>40026</v>
      </c>
      <c r="AH718">
        <v>1020.619995</v>
      </c>
      <c r="AI718" s="4">
        <f t="shared" si="174"/>
        <v>3.3560189240494843E-2</v>
      </c>
      <c r="AJ718" s="4">
        <f t="shared" si="162"/>
        <v>-0.20439962426321764</v>
      </c>
      <c r="AK718">
        <v>49.9</v>
      </c>
      <c r="AL718">
        <f t="shared" si="163"/>
        <v>50</v>
      </c>
      <c r="AZ718" s="3">
        <v>39995</v>
      </c>
      <c r="BA718" s="2">
        <v>45.8</v>
      </c>
      <c r="BB718" s="2" t="str">
        <f t="shared" si="164"/>
        <v>+</v>
      </c>
      <c r="BC718" s="2">
        <v>51.7</v>
      </c>
      <c r="BD718" s="8" t="str">
        <f t="shared" si="165"/>
        <v>+</v>
      </c>
      <c r="BE718" s="2">
        <v>55.4</v>
      </c>
      <c r="BF718" s="8" t="str">
        <f t="shared" si="166"/>
        <v>+</v>
      </c>
      <c r="BG718" s="2">
        <v>40.700000000000003</v>
      </c>
      <c r="BH718" s="8" t="str">
        <f t="shared" si="167"/>
        <v>+</v>
      </c>
      <c r="BI718" s="2">
        <v>50.4</v>
      </c>
      <c r="BJ718" s="8" t="str">
        <f t="shared" si="168"/>
        <v>+</v>
      </c>
      <c r="BK718" s="2">
        <v>31</v>
      </c>
      <c r="BL718" s="8" t="str">
        <f t="shared" si="169"/>
        <v>-</v>
      </c>
      <c r="BM718" s="2">
        <v>43.5</v>
      </c>
      <c r="BN718" s="8" t="str">
        <f t="shared" si="170"/>
        <v>-</v>
      </c>
      <c r="BO718" s="2">
        <v>50</v>
      </c>
      <c r="BP718" s="8" t="str">
        <f t="shared" si="175"/>
        <v>+</v>
      </c>
      <c r="BQ718" s="2">
        <v>47.5</v>
      </c>
      <c r="BR718" s="8" t="str">
        <f t="shared" si="171"/>
        <v>-</v>
      </c>
      <c r="BS718" s="2">
        <v>49.5</v>
      </c>
      <c r="BT718" s="8" t="str">
        <f t="shared" si="172"/>
        <v>+</v>
      </c>
      <c r="BU718" s="2">
        <v>46</v>
      </c>
      <c r="BV718" s="8" t="str">
        <f t="shared" si="173"/>
        <v>+</v>
      </c>
    </row>
    <row r="719" spans="1:74" x14ac:dyDescent="0.25">
      <c r="A719" s="1"/>
      <c r="B719" s="1">
        <v>21824</v>
      </c>
      <c r="C719">
        <v>49.7</v>
      </c>
      <c r="D719" s="1">
        <v>21824</v>
      </c>
      <c r="E719">
        <v>28</v>
      </c>
      <c r="F719">
        <v>45</v>
      </c>
      <c r="G719">
        <v>27</v>
      </c>
      <c r="H719">
        <v>1</v>
      </c>
      <c r="I719">
        <v>50</v>
      </c>
      <c r="J719">
        <v>56.5</v>
      </c>
      <c r="L719">
        <v>36</v>
      </c>
      <c r="N719">
        <v>39</v>
      </c>
      <c r="P719">
        <v>65</v>
      </c>
      <c r="R719">
        <v>52.5</v>
      </c>
      <c r="T719">
        <v>55.5</v>
      </c>
      <c r="V719">
        <v>49.5</v>
      </c>
      <c r="AG719" s="1">
        <v>40057</v>
      </c>
      <c r="AH719">
        <v>1057.079956</v>
      </c>
      <c r="AI719" s="4">
        <f t="shared" si="174"/>
        <v>3.5723345788458732E-2</v>
      </c>
      <c r="AJ719" s="4">
        <f t="shared" si="162"/>
        <v>-9.3693225423881463E-2</v>
      </c>
      <c r="AK719">
        <v>53.5</v>
      </c>
      <c r="AL719">
        <f t="shared" si="163"/>
        <v>49.2</v>
      </c>
      <c r="AZ719" s="3">
        <v>40026</v>
      </c>
      <c r="BA719" s="2">
        <v>49.9</v>
      </c>
      <c r="BB719" s="2" t="str">
        <f t="shared" si="164"/>
        <v>+</v>
      </c>
      <c r="BC719" s="2">
        <v>57.6</v>
      </c>
      <c r="BD719" s="8" t="str">
        <f t="shared" si="165"/>
        <v>+</v>
      </c>
      <c r="BE719" s="2">
        <v>59.9</v>
      </c>
      <c r="BF719" s="8" t="str">
        <f t="shared" si="166"/>
        <v>+</v>
      </c>
      <c r="BG719" s="2">
        <v>47.1</v>
      </c>
      <c r="BH719" s="8" t="str">
        <f t="shared" si="167"/>
        <v>+</v>
      </c>
      <c r="BI719" s="2">
        <v>52.2</v>
      </c>
      <c r="BJ719" s="8" t="str">
        <f t="shared" si="168"/>
        <v>+</v>
      </c>
      <c r="BK719" s="2">
        <v>32.5</v>
      </c>
      <c r="BL719" s="8" t="str">
        <f t="shared" si="169"/>
        <v>+</v>
      </c>
      <c r="BM719" s="2">
        <v>42.5</v>
      </c>
      <c r="BN719" s="8" t="str">
        <f t="shared" si="170"/>
        <v>-</v>
      </c>
      <c r="BO719" s="2">
        <v>55</v>
      </c>
      <c r="BP719" s="8" t="str">
        <f t="shared" si="175"/>
        <v>+</v>
      </c>
      <c r="BQ719" s="2">
        <v>50</v>
      </c>
      <c r="BR719" s="8" t="str">
        <f t="shared" si="171"/>
        <v>+</v>
      </c>
      <c r="BS719" s="2">
        <v>50.5</v>
      </c>
      <c r="BT719" s="8" t="str">
        <f t="shared" si="172"/>
        <v>+</v>
      </c>
      <c r="BU719" s="2">
        <v>50</v>
      </c>
      <c r="BV719" s="8" t="str">
        <f t="shared" si="173"/>
        <v>+</v>
      </c>
    </row>
    <row r="720" spans="1:74" x14ac:dyDescent="0.25">
      <c r="A720" s="1"/>
      <c r="B720" s="1">
        <v>21794</v>
      </c>
      <c r="C720">
        <v>48.3</v>
      </c>
      <c r="D720" s="1">
        <v>21794</v>
      </c>
      <c r="E720">
        <v>27</v>
      </c>
      <c r="F720">
        <v>42</v>
      </c>
      <c r="G720">
        <v>31</v>
      </c>
      <c r="H720">
        <v>-4</v>
      </c>
      <c r="I720">
        <v>43.7</v>
      </c>
      <c r="J720">
        <v>58.4</v>
      </c>
      <c r="L720">
        <v>41.5</v>
      </c>
      <c r="N720">
        <v>39</v>
      </c>
      <c r="P720">
        <v>63.5</v>
      </c>
      <c r="R720">
        <v>53.5</v>
      </c>
      <c r="T720">
        <v>55</v>
      </c>
      <c r="V720">
        <v>52</v>
      </c>
      <c r="AG720" s="1">
        <v>40087</v>
      </c>
      <c r="AH720">
        <v>1036.1899410000001</v>
      </c>
      <c r="AI720" s="4">
        <f t="shared" si="174"/>
        <v>-1.976200086041547E-2</v>
      </c>
      <c r="AJ720" s="4">
        <f t="shared" ref="AJ720:AJ783" si="176">(AH720-AH708)/AH708</f>
        <v>6.9615422967742022E-2</v>
      </c>
      <c r="AK720">
        <v>54.4</v>
      </c>
      <c r="AL720">
        <f t="shared" ref="AL720:AL783" si="177">AK708</f>
        <v>44.8</v>
      </c>
      <c r="AZ720" s="3">
        <v>40057</v>
      </c>
      <c r="BA720" s="2">
        <v>53.5</v>
      </c>
      <c r="BB720" s="2" t="str">
        <f t="shared" si="164"/>
        <v>+</v>
      </c>
      <c r="BC720" s="2">
        <v>66.599999999999994</v>
      </c>
      <c r="BD720" s="8" t="str">
        <f t="shared" si="165"/>
        <v>+</v>
      </c>
      <c r="BE720" s="2">
        <v>62.4</v>
      </c>
      <c r="BF720" s="8" t="str">
        <f t="shared" si="166"/>
        <v>+</v>
      </c>
      <c r="BG720" s="2">
        <v>46.1</v>
      </c>
      <c r="BH720" s="8" t="str">
        <f t="shared" si="167"/>
        <v>-</v>
      </c>
      <c r="BI720" s="2">
        <v>56.5</v>
      </c>
      <c r="BJ720" s="8" t="str">
        <f t="shared" si="168"/>
        <v>+</v>
      </c>
      <c r="BK720" s="2">
        <v>36</v>
      </c>
      <c r="BL720" s="8" t="str">
        <f t="shared" si="169"/>
        <v>+</v>
      </c>
      <c r="BM720" s="2">
        <v>39</v>
      </c>
      <c r="BN720" s="8" t="str">
        <f t="shared" si="170"/>
        <v>-</v>
      </c>
      <c r="BO720" s="2">
        <v>65</v>
      </c>
      <c r="BP720" s="8" t="str">
        <f t="shared" si="175"/>
        <v>+</v>
      </c>
      <c r="BQ720" s="2">
        <v>52.5</v>
      </c>
      <c r="BR720" s="8" t="str">
        <f t="shared" si="171"/>
        <v>+</v>
      </c>
      <c r="BS720" s="2">
        <v>55.5</v>
      </c>
      <c r="BT720" s="8" t="str">
        <f t="shared" si="172"/>
        <v>+</v>
      </c>
      <c r="BU720" s="2">
        <v>49.5</v>
      </c>
      <c r="BV720" s="8" t="str">
        <f t="shared" si="173"/>
        <v>-</v>
      </c>
    </row>
    <row r="721" spans="1:74" x14ac:dyDescent="0.25">
      <c r="A721" s="1"/>
      <c r="B721" s="1">
        <v>21763</v>
      </c>
      <c r="C721">
        <v>55.1</v>
      </c>
      <c r="D721" s="1">
        <v>21763</v>
      </c>
      <c r="E721">
        <v>31</v>
      </c>
      <c r="F721">
        <v>50</v>
      </c>
      <c r="G721">
        <v>19</v>
      </c>
      <c r="H721">
        <v>12</v>
      </c>
      <c r="I721">
        <v>54.4</v>
      </c>
      <c r="J721">
        <v>58.4</v>
      </c>
      <c r="L721">
        <v>46.5</v>
      </c>
      <c r="N721">
        <v>38.5</v>
      </c>
      <c r="P721">
        <v>65</v>
      </c>
      <c r="R721">
        <v>53.5</v>
      </c>
      <c r="T721">
        <v>55.5</v>
      </c>
      <c r="V721">
        <v>51</v>
      </c>
      <c r="AG721" s="1">
        <v>40118</v>
      </c>
      <c r="AH721">
        <v>1095.630005</v>
      </c>
      <c r="AI721" s="4">
        <f t="shared" si="174"/>
        <v>5.7364061981373636E-2</v>
      </c>
      <c r="AJ721" s="4">
        <f t="shared" si="176"/>
        <v>0.22247391014096563</v>
      </c>
      <c r="AK721">
        <v>56</v>
      </c>
      <c r="AL721">
        <f t="shared" si="177"/>
        <v>38.9</v>
      </c>
      <c r="AZ721" s="3">
        <v>40087</v>
      </c>
      <c r="BA721" s="2">
        <v>54.4</v>
      </c>
      <c r="BB721" s="2" t="str">
        <f t="shared" si="164"/>
        <v>+</v>
      </c>
      <c r="BC721" s="2">
        <v>63.3</v>
      </c>
      <c r="BD721" s="8" t="str">
        <f t="shared" si="165"/>
        <v>-</v>
      </c>
      <c r="BE721" s="2">
        <v>61.2</v>
      </c>
      <c r="BF721" s="8" t="str">
        <f t="shared" si="166"/>
        <v>-</v>
      </c>
      <c r="BG721" s="2">
        <v>47.8</v>
      </c>
      <c r="BH721" s="8" t="str">
        <f t="shared" si="167"/>
        <v>+</v>
      </c>
      <c r="BI721" s="2">
        <v>58.4</v>
      </c>
      <c r="BJ721" s="8" t="str">
        <f t="shared" si="168"/>
        <v>+</v>
      </c>
      <c r="BK721" s="2">
        <v>41.5</v>
      </c>
      <c r="BL721" s="8" t="str">
        <f t="shared" si="169"/>
        <v>+</v>
      </c>
      <c r="BM721" s="2">
        <v>39</v>
      </c>
      <c r="BN721" s="8" t="str">
        <f t="shared" si="170"/>
        <v>+</v>
      </c>
      <c r="BO721" s="2">
        <v>63.5</v>
      </c>
      <c r="BP721" s="8" t="str">
        <f t="shared" si="175"/>
        <v>-</v>
      </c>
      <c r="BQ721" s="2">
        <v>53.5</v>
      </c>
      <c r="BR721" s="8" t="str">
        <f t="shared" si="171"/>
        <v>+</v>
      </c>
      <c r="BS721" s="2">
        <v>55</v>
      </c>
      <c r="BT721" s="8" t="str">
        <f t="shared" si="172"/>
        <v>-</v>
      </c>
      <c r="BU721" s="2">
        <v>52</v>
      </c>
      <c r="BV721" s="8" t="str">
        <f t="shared" si="173"/>
        <v>+</v>
      </c>
    </row>
    <row r="722" spans="1:74" x14ac:dyDescent="0.25">
      <c r="A722" s="1"/>
      <c r="B722" s="1">
        <v>21732</v>
      </c>
      <c r="C722">
        <v>61.5</v>
      </c>
      <c r="D722" s="1">
        <v>21732</v>
      </c>
      <c r="E722">
        <v>36</v>
      </c>
      <c r="F722">
        <v>48</v>
      </c>
      <c r="G722">
        <v>16</v>
      </c>
      <c r="H722">
        <v>20</v>
      </c>
      <c r="I722">
        <v>61.3</v>
      </c>
      <c r="J722">
        <v>57.5</v>
      </c>
      <c r="L722">
        <v>39.5</v>
      </c>
      <c r="N722">
        <v>37</v>
      </c>
      <c r="P722">
        <v>55</v>
      </c>
      <c r="R722">
        <v>52</v>
      </c>
      <c r="T722">
        <v>56</v>
      </c>
      <c r="V722">
        <v>51.5</v>
      </c>
      <c r="AG722" s="1">
        <v>40148</v>
      </c>
      <c r="AH722">
        <v>1115.099976</v>
      </c>
      <c r="AI722" s="4">
        <f t="shared" si="174"/>
        <v>1.7770571188400402E-2</v>
      </c>
      <c r="AJ722" s="4">
        <f t="shared" si="176"/>
        <v>0.23454190534182118</v>
      </c>
      <c r="AK722">
        <v>54.4</v>
      </c>
      <c r="AL722">
        <f t="shared" si="177"/>
        <v>36.5</v>
      </c>
      <c r="AZ722" s="3">
        <v>40118</v>
      </c>
      <c r="BA722" s="2">
        <v>56</v>
      </c>
      <c r="BB722" s="2" t="str">
        <f t="shared" si="164"/>
        <v>+</v>
      </c>
      <c r="BC722" s="2">
        <v>59.9</v>
      </c>
      <c r="BD722" s="8" t="str">
        <f t="shared" si="165"/>
        <v>-</v>
      </c>
      <c r="BE722" s="2">
        <v>63</v>
      </c>
      <c r="BF722" s="8" t="str">
        <f t="shared" si="166"/>
        <v>+</v>
      </c>
      <c r="BG722" s="2">
        <v>52.4</v>
      </c>
      <c r="BH722" s="8" t="str">
        <f t="shared" si="167"/>
        <v>+</v>
      </c>
      <c r="BI722" s="2">
        <v>58.4</v>
      </c>
      <c r="BJ722" s="8" t="str">
        <f t="shared" si="168"/>
        <v>+</v>
      </c>
      <c r="BK722" s="2">
        <v>46.5</v>
      </c>
      <c r="BL722" s="8" t="str">
        <f t="shared" si="169"/>
        <v>+</v>
      </c>
      <c r="BM722" s="2">
        <v>38.5</v>
      </c>
      <c r="BN722" s="8" t="str">
        <f t="shared" si="170"/>
        <v>-</v>
      </c>
      <c r="BO722" s="2">
        <v>65</v>
      </c>
      <c r="BP722" s="8" t="str">
        <f t="shared" si="175"/>
        <v>+</v>
      </c>
      <c r="BQ722" s="2">
        <v>53.5</v>
      </c>
      <c r="BR722" s="8" t="str">
        <f t="shared" si="171"/>
        <v>+</v>
      </c>
      <c r="BS722" s="2">
        <v>55.5</v>
      </c>
      <c r="BT722" s="8" t="str">
        <f t="shared" si="172"/>
        <v>+</v>
      </c>
      <c r="BU722" s="2">
        <v>51</v>
      </c>
      <c r="BV722" s="8" t="str">
        <f t="shared" si="173"/>
        <v>-</v>
      </c>
    </row>
    <row r="723" spans="1:74" x14ac:dyDescent="0.25">
      <c r="A723" s="1"/>
      <c r="B723" s="1">
        <v>21702</v>
      </c>
      <c r="C723">
        <v>64.400000000000006</v>
      </c>
      <c r="D723" s="1">
        <v>21702</v>
      </c>
      <c r="E723">
        <v>42</v>
      </c>
      <c r="F723">
        <v>48</v>
      </c>
      <c r="G723">
        <v>10</v>
      </c>
      <c r="H723">
        <v>32</v>
      </c>
      <c r="I723">
        <v>64.2</v>
      </c>
      <c r="J723">
        <v>58.3</v>
      </c>
      <c r="L723">
        <v>41.5</v>
      </c>
      <c r="N723">
        <v>35</v>
      </c>
      <c r="P723">
        <v>61.5</v>
      </c>
      <c r="R723">
        <v>50</v>
      </c>
      <c r="T723">
        <v>54.5</v>
      </c>
      <c r="V723">
        <v>55</v>
      </c>
      <c r="AG723" s="1">
        <v>40179</v>
      </c>
      <c r="AH723">
        <v>1073.869995</v>
      </c>
      <c r="AI723" s="4">
        <f t="shared" si="174"/>
        <v>-3.6974246154947411E-2</v>
      </c>
      <c r="AJ723" s="4">
        <f t="shared" si="176"/>
        <v>0.3002736335770716</v>
      </c>
      <c r="AK723">
        <v>55.3</v>
      </c>
      <c r="AL723">
        <f t="shared" si="177"/>
        <v>33.1</v>
      </c>
      <c r="AZ723" s="3">
        <v>40148</v>
      </c>
      <c r="BA723" s="2">
        <v>54.4</v>
      </c>
      <c r="BB723" s="2" t="str">
        <f t="shared" si="164"/>
        <v>-</v>
      </c>
      <c r="BC723" s="2">
        <v>60.6</v>
      </c>
      <c r="BD723" s="8" t="str">
        <f t="shared" si="165"/>
        <v>+</v>
      </c>
      <c r="BE723" s="2">
        <v>62.7</v>
      </c>
      <c r="BF723" s="8" t="str">
        <f t="shared" si="166"/>
        <v>-</v>
      </c>
      <c r="BG723" s="2">
        <v>51.7</v>
      </c>
      <c r="BH723" s="8" t="str">
        <f t="shared" si="167"/>
        <v>-</v>
      </c>
      <c r="BI723" s="2">
        <v>57.5</v>
      </c>
      <c r="BJ723" s="8" t="str">
        <f t="shared" si="168"/>
        <v>-</v>
      </c>
      <c r="BK723" s="2">
        <v>39.5</v>
      </c>
      <c r="BL723" s="8" t="str">
        <f t="shared" si="169"/>
        <v>-</v>
      </c>
      <c r="BM723" s="2">
        <v>37</v>
      </c>
      <c r="BN723" s="8" t="str">
        <f t="shared" si="170"/>
        <v>-</v>
      </c>
      <c r="BO723" s="2">
        <v>55</v>
      </c>
      <c r="BP723" s="8" t="str">
        <f t="shared" si="175"/>
        <v>-</v>
      </c>
      <c r="BQ723" s="2">
        <v>52</v>
      </c>
      <c r="BR723" s="8" t="str">
        <f t="shared" si="171"/>
        <v>-</v>
      </c>
      <c r="BS723" s="2">
        <v>56</v>
      </c>
      <c r="BT723" s="8" t="str">
        <f t="shared" si="172"/>
        <v>+</v>
      </c>
      <c r="BU723" s="2">
        <v>51.5</v>
      </c>
      <c r="BV723" s="8" t="str">
        <f t="shared" si="173"/>
        <v>+</v>
      </c>
    </row>
    <row r="724" spans="1:74" x14ac:dyDescent="0.25">
      <c r="A724" s="1"/>
      <c r="B724" s="1">
        <v>21671</v>
      </c>
      <c r="C724">
        <v>68.2</v>
      </c>
      <c r="D724" s="1">
        <v>21671</v>
      </c>
      <c r="E724">
        <v>53</v>
      </c>
      <c r="F724">
        <v>40</v>
      </c>
      <c r="G724">
        <v>7</v>
      </c>
      <c r="H724">
        <v>46</v>
      </c>
      <c r="I724">
        <v>69.900000000000006</v>
      </c>
      <c r="J724">
        <v>59</v>
      </c>
      <c r="L724">
        <v>46</v>
      </c>
      <c r="N724">
        <v>32</v>
      </c>
      <c r="P724">
        <v>70</v>
      </c>
      <c r="R724">
        <v>56</v>
      </c>
      <c r="T724">
        <v>58.5</v>
      </c>
      <c r="V724">
        <v>56.5</v>
      </c>
      <c r="AG724" s="1">
        <v>40210</v>
      </c>
      <c r="AH724">
        <v>1104.48999</v>
      </c>
      <c r="AI724" s="4">
        <f t="shared" si="174"/>
        <v>2.8513688940531405E-2</v>
      </c>
      <c r="AJ724" s="4">
        <f t="shared" si="176"/>
        <v>0.50252343173198855</v>
      </c>
      <c r="AK724">
        <v>57.2</v>
      </c>
      <c r="AL724">
        <f t="shared" si="177"/>
        <v>34.9</v>
      </c>
      <c r="AZ724" s="3">
        <v>40179</v>
      </c>
      <c r="BA724" s="2">
        <v>55.3</v>
      </c>
      <c r="BB724" s="2" t="str">
        <f t="shared" si="164"/>
        <v>+</v>
      </c>
      <c r="BC724" s="2">
        <v>63</v>
      </c>
      <c r="BD724" s="8" t="str">
        <f t="shared" si="165"/>
        <v>+</v>
      </c>
      <c r="BE724" s="2">
        <v>62.3</v>
      </c>
      <c r="BF724" s="8" t="str">
        <f t="shared" si="166"/>
        <v>-</v>
      </c>
      <c r="BG724" s="2">
        <v>51.6</v>
      </c>
      <c r="BH724" s="8" t="str">
        <f t="shared" si="167"/>
        <v>-</v>
      </c>
      <c r="BI724" s="2">
        <v>58.3</v>
      </c>
      <c r="BJ724" s="8" t="str">
        <f t="shared" si="168"/>
        <v>+</v>
      </c>
      <c r="BK724" s="2">
        <v>41.5</v>
      </c>
      <c r="BL724" s="8" t="str">
        <f t="shared" si="169"/>
        <v>+</v>
      </c>
      <c r="BM724" s="2">
        <v>35</v>
      </c>
      <c r="BN724" s="8" t="str">
        <f t="shared" si="170"/>
        <v>-</v>
      </c>
      <c r="BO724" s="2">
        <v>61.5</v>
      </c>
      <c r="BP724" s="8" t="str">
        <f t="shared" si="175"/>
        <v>+</v>
      </c>
      <c r="BQ724" s="2">
        <v>50</v>
      </c>
      <c r="BR724" s="8" t="str">
        <f t="shared" si="171"/>
        <v>-</v>
      </c>
      <c r="BS724" s="2">
        <v>54.5</v>
      </c>
      <c r="BT724" s="8" t="str">
        <f t="shared" si="172"/>
        <v>-</v>
      </c>
      <c r="BU724" s="2">
        <v>55</v>
      </c>
      <c r="BV724" s="8" t="str">
        <f t="shared" si="173"/>
        <v>+</v>
      </c>
    </row>
    <row r="725" spans="1:74" x14ac:dyDescent="0.25">
      <c r="A725" s="1"/>
      <c r="B725" s="1">
        <v>21641</v>
      </c>
      <c r="C725">
        <v>66.900000000000006</v>
      </c>
      <c r="D725" s="1">
        <v>21641</v>
      </c>
      <c r="E725">
        <v>53</v>
      </c>
      <c r="F725">
        <v>35</v>
      </c>
      <c r="G725">
        <v>12</v>
      </c>
      <c r="H725">
        <v>41</v>
      </c>
      <c r="I725">
        <v>66.900000000000006</v>
      </c>
      <c r="J725">
        <v>59.8</v>
      </c>
      <c r="L725">
        <v>49</v>
      </c>
      <c r="N725">
        <v>37</v>
      </c>
      <c r="P725">
        <v>67</v>
      </c>
      <c r="R725">
        <v>61</v>
      </c>
      <c r="T725">
        <v>56.5</v>
      </c>
      <c r="V725">
        <v>56</v>
      </c>
      <c r="AG725" s="1">
        <v>40238</v>
      </c>
      <c r="AH725">
        <v>1169.4300539999999</v>
      </c>
      <c r="AI725" s="4">
        <f t="shared" si="174"/>
        <v>5.879642603189178E-2</v>
      </c>
      <c r="AJ725" s="4">
        <f t="shared" si="176"/>
        <v>0.465689976222254</v>
      </c>
      <c r="AK725">
        <v>55.8</v>
      </c>
      <c r="AL725">
        <f t="shared" si="177"/>
        <v>35.5</v>
      </c>
      <c r="AZ725" s="3">
        <v>40210</v>
      </c>
      <c r="BA725" s="2">
        <v>57.2</v>
      </c>
      <c r="BB725" s="2" t="str">
        <f t="shared" si="164"/>
        <v>+</v>
      </c>
      <c r="BC725" s="2">
        <v>62.9</v>
      </c>
      <c r="BD725" s="8" t="str">
        <f t="shared" si="165"/>
        <v>-</v>
      </c>
      <c r="BE725" s="2">
        <v>64.7</v>
      </c>
      <c r="BF725" s="8" t="str">
        <f t="shared" si="166"/>
        <v>+</v>
      </c>
      <c r="BG725" s="2">
        <v>53.6</v>
      </c>
      <c r="BH725" s="8" t="str">
        <f t="shared" si="167"/>
        <v>+</v>
      </c>
      <c r="BI725" s="2">
        <v>59</v>
      </c>
      <c r="BJ725" s="8" t="str">
        <f t="shared" si="168"/>
        <v>+</v>
      </c>
      <c r="BK725" s="2">
        <v>46</v>
      </c>
      <c r="BL725" s="8" t="str">
        <f t="shared" si="169"/>
        <v>+</v>
      </c>
      <c r="BM725" s="2">
        <v>32</v>
      </c>
      <c r="BN725" s="8" t="str">
        <f t="shared" si="170"/>
        <v>-</v>
      </c>
      <c r="BO725" s="2">
        <v>70</v>
      </c>
      <c r="BP725" s="8" t="str">
        <f t="shared" si="175"/>
        <v>+</v>
      </c>
      <c r="BQ725" s="2">
        <v>56</v>
      </c>
      <c r="BR725" s="8" t="str">
        <f t="shared" si="171"/>
        <v>+</v>
      </c>
      <c r="BS725" s="2">
        <v>58.5</v>
      </c>
      <c r="BT725" s="8" t="str">
        <f t="shared" si="172"/>
        <v>+</v>
      </c>
      <c r="BU725" s="2">
        <v>56.5</v>
      </c>
      <c r="BV725" s="8" t="str">
        <f t="shared" si="173"/>
        <v>+</v>
      </c>
    </row>
    <row r="726" spans="1:74" x14ac:dyDescent="0.25">
      <c r="A726" s="1"/>
      <c r="B726" s="1">
        <v>21610</v>
      </c>
      <c r="C726">
        <v>67.099999999999994</v>
      </c>
      <c r="D726" s="1">
        <v>21610</v>
      </c>
      <c r="E726">
        <v>48</v>
      </c>
      <c r="F726">
        <v>44</v>
      </c>
      <c r="G726">
        <v>8</v>
      </c>
      <c r="H726">
        <v>40</v>
      </c>
      <c r="I726">
        <v>70.2</v>
      </c>
      <c r="J726">
        <v>61.3</v>
      </c>
      <c r="L726">
        <v>56.5</v>
      </c>
      <c r="N726">
        <v>39</v>
      </c>
      <c r="P726">
        <v>75</v>
      </c>
      <c r="R726">
        <v>58</v>
      </c>
      <c r="T726">
        <v>61.5</v>
      </c>
      <c r="V726">
        <v>57</v>
      </c>
      <c r="AG726" s="1">
        <v>40269</v>
      </c>
      <c r="AH726">
        <v>1186.6899410000001</v>
      </c>
      <c r="AI726" s="4">
        <f t="shared" si="174"/>
        <v>1.4759229883791036E-2</v>
      </c>
      <c r="AJ726" s="4">
        <f t="shared" si="176"/>
        <v>0.35962001319787834</v>
      </c>
      <c r="AK726">
        <v>58.8</v>
      </c>
      <c r="AL726">
        <f t="shared" si="177"/>
        <v>36</v>
      </c>
      <c r="AZ726" s="3">
        <v>40238</v>
      </c>
      <c r="BA726" s="2">
        <v>55.8</v>
      </c>
      <c r="BB726" s="2" t="str">
        <f t="shared" si="164"/>
        <v>-</v>
      </c>
      <c r="BC726" s="2">
        <v>57.1</v>
      </c>
      <c r="BD726" s="8" t="str">
        <f t="shared" si="165"/>
        <v>-</v>
      </c>
      <c r="BE726" s="2">
        <v>58.4</v>
      </c>
      <c r="BF726" s="8" t="str">
        <f t="shared" si="166"/>
        <v>-</v>
      </c>
      <c r="BG726" s="2">
        <v>54.6</v>
      </c>
      <c r="BH726" s="8" t="str">
        <f t="shared" si="167"/>
        <v>+</v>
      </c>
      <c r="BI726" s="2">
        <v>59.8</v>
      </c>
      <c r="BJ726" s="8" t="str">
        <f t="shared" si="168"/>
        <v>+</v>
      </c>
      <c r="BK726" s="2">
        <v>49</v>
      </c>
      <c r="BL726" s="8" t="str">
        <f t="shared" si="169"/>
        <v>+</v>
      </c>
      <c r="BM726" s="2">
        <v>37</v>
      </c>
      <c r="BN726" s="8" t="str">
        <f t="shared" si="170"/>
        <v>+</v>
      </c>
      <c r="BO726" s="2">
        <v>67</v>
      </c>
      <c r="BP726" s="8" t="str">
        <f t="shared" si="175"/>
        <v>-</v>
      </c>
      <c r="BQ726" s="2">
        <v>61</v>
      </c>
      <c r="BR726" s="8" t="str">
        <f t="shared" si="171"/>
        <v>+</v>
      </c>
      <c r="BS726" s="2">
        <v>56.5</v>
      </c>
      <c r="BT726" s="8" t="str">
        <f t="shared" si="172"/>
        <v>-</v>
      </c>
      <c r="BU726" s="2">
        <v>56</v>
      </c>
      <c r="BV726" s="8" t="str">
        <f t="shared" si="173"/>
        <v>-</v>
      </c>
    </row>
    <row r="727" spans="1:74" x14ac:dyDescent="0.25">
      <c r="A727" s="1"/>
      <c r="B727" s="1">
        <v>21582</v>
      </c>
      <c r="C727">
        <v>66.900000000000006</v>
      </c>
      <c r="D727" s="1">
        <v>21582</v>
      </c>
      <c r="E727">
        <v>49</v>
      </c>
      <c r="F727">
        <v>40</v>
      </c>
      <c r="G727">
        <v>11</v>
      </c>
      <c r="H727">
        <v>38</v>
      </c>
      <c r="I727">
        <v>70.5</v>
      </c>
      <c r="J727">
        <v>58.9</v>
      </c>
      <c r="L727">
        <v>50.5</v>
      </c>
      <c r="N727">
        <v>33</v>
      </c>
      <c r="P727">
        <v>78</v>
      </c>
      <c r="R727">
        <v>57.5</v>
      </c>
      <c r="T727">
        <v>61</v>
      </c>
      <c r="V727">
        <v>58</v>
      </c>
      <c r="AG727" s="1">
        <v>40299</v>
      </c>
      <c r="AH727">
        <v>1089.410034</v>
      </c>
      <c r="AI727" s="4">
        <f t="shared" si="174"/>
        <v>-8.1975841910334427E-2</v>
      </c>
      <c r="AJ727" s="4">
        <f t="shared" si="176"/>
        <v>0.18524927238642749</v>
      </c>
      <c r="AK727">
        <v>58.1</v>
      </c>
      <c r="AL727">
        <f t="shared" si="177"/>
        <v>39.5</v>
      </c>
      <c r="AZ727" s="3">
        <v>40269</v>
      </c>
      <c r="BA727" s="2">
        <v>58.8</v>
      </c>
      <c r="BB727" s="2" t="str">
        <f t="shared" si="164"/>
        <v>+</v>
      </c>
      <c r="BC727" s="2">
        <v>61.4</v>
      </c>
      <c r="BD727" s="8" t="str">
        <f t="shared" si="165"/>
        <v>+</v>
      </c>
      <c r="BE727" s="2">
        <v>60.7</v>
      </c>
      <c r="BF727" s="8" t="str">
        <f t="shared" si="166"/>
        <v>+</v>
      </c>
      <c r="BG727" s="2">
        <v>54</v>
      </c>
      <c r="BH727" s="8" t="str">
        <f t="shared" si="167"/>
        <v>-</v>
      </c>
      <c r="BI727" s="2">
        <v>61.3</v>
      </c>
      <c r="BJ727" s="8" t="str">
        <f t="shared" si="168"/>
        <v>+</v>
      </c>
      <c r="BK727" s="2">
        <v>56.5</v>
      </c>
      <c r="BL727" s="8" t="str">
        <f t="shared" si="169"/>
        <v>+</v>
      </c>
      <c r="BM727" s="2">
        <v>39</v>
      </c>
      <c r="BN727" s="8" t="str">
        <f t="shared" si="170"/>
        <v>+</v>
      </c>
      <c r="BO727" s="2">
        <v>75</v>
      </c>
      <c r="BP727" s="8" t="str">
        <f t="shared" si="175"/>
        <v>+</v>
      </c>
      <c r="BQ727" s="2">
        <v>58</v>
      </c>
      <c r="BR727" s="8" t="str">
        <f t="shared" si="171"/>
        <v>-</v>
      </c>
      <c r="BS727" s="2">
        <v>61.5</v>
      </c>
      <c r="BT727" s="8" t="str">
        <f t="shared" si="172"/>
        <v>+</v>
      </c>
      <c r="BU727" s="2">
        <v>57</v>
      </c>
      <c r="BV727" s="8" t="str">
        <f t="shared" si="173"/>
        <v>+</v>
      </c>
    </row>
    <row r="728" spans="1:74" x14ac:dyDescent="0.25">
      <c r="A728" s="1"/>
      <c r="B728" s="1">
        <v>21551</v>
      </c>
      <c r="C728">
        <v>64.400000000000006</v>
      </c>
      <c r="D728" s="1">
        <v>21551</v>
      </c>
      <c r="E728">
        <v>46</v>
      </c>
      <c r="F728">
        <v>39</v>
      </c>
      <c r="G728">
        <v>15</v>
      </c>
      <c r="H728">
        <v>31</v>
      </c>
      <c r="I728">
        <v>69</v>
      </c>
      <c r="J728">
        <v>60.8</v>
      </c>
      <c r="L728">
        <v>46</v>
      </c>
      <c r="N728">
        <v>32</v>
      </c>
      <c r="P728">
        <v>77.5</v>
      </c>
      <c r="R728">
        <v>59.5</v>
      </c>
      <c r="T728">
        <v>62</v>
      </c>
      <c r="V728">
        <v>56.5</v>
      </c>
      <c r="AG728" s="1">
        <v>40330</v>
      </c>
      <c r="AH728">
        <v>1030.709961</v>
      </c>
      <c r="AI728" s="4">
        <f t="shared" si="174"/>
        <v>-5.3882442026415164E-2</v>
      </c>
      <c r="AJ728" s="4">
        <f t="shared" si="176"/>
        <v>0.12116559321220123</v>
      </c>
      <c r="AK728">
        <v>58.3</v>
      </c>
      <c r="AL728">
        <f t="shared" si="177"/>
        <v>41.7</v>
      </c>
      <c r="AZ728" s="3">
        <v>40299</v>
      </c>
      <c r="BA728" s="2">
        <v>58.1</v>
      </c>
      <c r="BB728" s="2" t="str">
        <f t="shared" si="164"/>
        <v>-</v>
      </c>
      <c r="BC728" s="2">
        <v>62.4</v>
      </c>
      <c r="BD728" s="8" t="str">
        <f t="shared" si="165"/>
        <v>+</v>
      </c>
      <c r="BE728" s="2">
        <v>63</v>
      </c>
      <c r="BF728" s="8" t="str">
        <f t="shared" si="166"/>
        <v>+</v>
      </c>
      <c r="BG728" s="2">
        <v>55.6</v>
      </c>
      <c r="BH728" s="8" t="str">
        <f t="shared" si="167"/>
        <v>+</v>
      </c>
      <c r="BI728" s="2">
        <v>58.9</v>
      </c>
      <c r="BJ728" s="8" t="str">
        <f t="shared" si="168"/>
        <v>-</v>
      </c>
      <c r="BK728" s="2">
        <v>50.5</v>
      </c>
      <c r="BL728" s="8" t="str">
        <f t="shared" si="169"/>
        <v>-</v>
      </c>
      <c r="BM728" s="2">
        <v>33</v>
      </c>
      <c r="BN728" s="8" t="str">
        <f t="shared" si="170"/>
        <v>-</v>
      </c>
      <c r="BO728" s="2">
        <v>78</v>
      </c>
      <c r="BP728" s="8" t="str">
        <f t="shared" si="175"/>
        <v>+</v>
      </c>
      <c r="BQ728" s="2">
        <v>57.5</v>
      </c>
      <c r="BR728" s="8" t="str">
        <f t="shared" si="171"/>
        <v>-</v>
      </c>
      <c r="BS728" s="2">
        <v>61</v>
      </c>
      <c r="BT728" s="8" t="str">
        <f t="shared" si="172"/>
        <v>-</v>
      </c>
      <c r="BU728" s="2">
        <v>58</v>
      </c>
      <c r="BV728" s="8" t="str">
        <f t="shared" si="173"/>
        <v>+</v>
      </c>
    </row>
    <row r="729" spans="1:74" x14ac:dyDescent="0.25">
      <c r="A729" s="1"/>
      <c r="B729" s="1">
        <v>21520</v>
      </c>
      <c r="C729">
        <v>60.5</v>
      </c>
      <c r="D729" s="1">
        <v>21520</v>
      </c>
      <c r="E729">
        <v>32</v>
      </c>
      <c r="F729">
        <v>47</v>
      </c>
      <c r="G729">
        <v>21</v>
      </c>
      <c r="H729">
        <v>11</v>
      </c>
      <c r="I729">
        <v>64.7</v>
      </c>
      <c r="J729">
        <v>57.8</v>
      </c>
      <c r="L729">
        <v>46</v>
      </c>
      <c r="N729">
        <v>38</v>
      </c>
      <c r="P729">
        <v>57</v>
      </c>
      <c r="R729">
        <v>57</v>
      </c>
      <c r="T729">
        <v>56</v>
      </c>
      <c r="V729">
        <v>56.5</v>
      </c>
      <c r="AG729" s="1">
        <v>40360</v>
      </c>
      <c r="AH729">
        <v>1101.599976</v>
      </c>
      <c r="AI729" s="4">
        <f t="shared" si="174"/>
        <v>6.8777849911552322E-2</v>
      </c>
      <c r="AJ729" s="4">
        <f t="shared" si="176"/>
        <v>0.11556689584734672</v>
      </c>
      <c r="AK729">
        <v>56.4</v>
      </c>
      <c r="AL729">
        <f t="shared" si="177"/>
        <v>45.8</v>
      </c>
      <c r="AZ729" s="3">
        <v>40330</v>
      </c>
      <c r="BA729" s="2">
        <v>58.3</v>
      </c>
      <c r="BB729" s="2" t="str">
        <f t="shared" si="164"/>
        <v>+</v>
      </c>
      <c r="BC729" s="2">
        <v>63.1</v>
      </c>
      <c r="BD729" s="8" t="str">
        <f t="shared" si="165"/>
        <v>+</v>
      </c>
      <c r="BE729" s="2">
        <v>64.599999999999994</v>
      </c>
      <c r="BF729" s="8" t="str">
        <f t="shared" si="166"/>
        <v>+</v>
      </c>
      <c r="BG729" s="2">
        <v>57.1</v>
      </c>
      <c r="BH729" s="8" t="str">
        <f t="shared" si="167"/>
        <v>+</v>
      </c>
      <c r="BI729" s="2">
        <v>60.8</v>
      </c>
      <c r="BJ729" s="8" t="str">
        <f t="shared" si="168"/>
        <v>+</v>
      </c>
      <c r="BK729" s="2">
        <v>46</v>
      </c>
      <c r="BL729" s="8" t="str">
        <f t="shared" si="169"/>
        <v>-</v>
      </c>
      <c r="BM729" s="2">
        <v>32</v>
      </c>
      <c r="BN729" s="8" t="str">
        <f t="shared" si="170"/>
        <v>-</v>
      </c>
      <c r="BO729" s="2">
        <v>77.5</v>
      </c>
      <c r="BP729" s="8" t="str">
        <f t="shared" si="175"/>
        <v>-</v>
      </c>
      <c r="BQ729" s="2">
        <v>59.5</v>
      </c>
      <c r="BR729" s="8" t="str">
        <f t="shared" si="171"/>
        <v>+</v>
      </c>
      <c r="BS729" s="2">
        <v>62</v>
      </c>
      <c r="BT729" s="8" t="str">
        <f t="shared" si="172"/>
        <v>+</v>
      </c>
      <c r="BU729" s="2">
        <v>56.5</v>
      </c>
      <c r="BV729" s="8" t="str">
        <f t="shared" si="173"/>
        <v>-</v>
      </c>
    </row>
    <row r="730" spans="1:74" x14ac:dyDescent="0.25">
      <c r="A730" s="1"/>
      <c r="B730" s="1">
        <v>21490</v>
      </c>
      <c r="C730">
        <v>62.7</v>
      </c>
      <c r="D730" s="1">
        <v>21490</v>
      </c>
      <c r="E730">
        <v>47</v>
      </c>
      <c r="F730">
        <v>40</v>
      </c>
      <c r="G730">
        <v>13</v>
      </c>
      <c r="H730">
        <v>34</v>
      </c>
      <c r="I730">
        <v>68.5</v>
      </c>
      <c r="J730">
        <v>58.9</v>
      </c>
      <c r="L730">
        <v>49</v>
      </c>
      <c r="N730">
        <v>39</v>
      </c>
      <c r="P730">
        <v>57.5</v>
      </c>
      <c r="R730">
        <v>54.5</v>
      </c>
      <c r="T730">
        <v>56.5</v>
      </c>
      <c r="V730">
        <v>52.5</v>
      </c>
      <c r="AG730" s="1">
        <v>40391</v>
      </c>
      <c r="AH730">
        <v>1049.329956</v>
      </c>
      <c r="AI730" s="4">
        <f t="shared" si="174"/>
        <v>-4.7449184040287175E-2</v>
      </c>
      <c r="AJ730" s="4">
        <f t="shared" si="176"/>
        <v>2.8129922145999128E-2</v>
      </c>
      <c r="AK730">
        <v>56.4</v>
      </c>
      <c r="AL730">
        <f t="shared" si="177"/>
        <v>49.9</v>
      </c>
      <c r="AZ730" s="3">
        <v>40360</v>
      </c>
      <c r="BA730" s="2">
        <v>56.4</v>
      </c>
      <c r="BB730" s="2" t="str">
        <f t="shared" si="164"/>
        <v>-</v>
      </c>
      <c r="BC730" s="2">
        <v>60</v>
      </c>
      <c r="BD730" s="8" t="str">
        <f t="shared" si="165"/>
        <v>-</v>
      </c>
      <c r="BE730" s="2">
        <v>62.2</v>
      </c>
      <c r="BF730" s="8" t="str">
        <f t="shared" si="166"/>
        <v>-</v>
      </c>
      <c r="BG730" s="2">
        <v>55.9</v>
      </c>
      <c r="BH730" s="8" t="str">
        <f t="shared" si="167"/>
        <v>-</v>
      </c>
      <c r="BI730" s="2">
        <v>57.8</v>
      </c>
      <c r="BJ730" s="8" t="str">
        <f t="shared" si="168"/>
        <v>-</v>
      </c>
      <c r="BK730" s="2">
        <v>46</v>
      </c>
      <c r="BL730" s="8" t="str">
        <f t="shared" si="169"/>
        <v>+</v>
      </c>
      <c r="BM730" s="2">
        <v>38</v>
      </c>
      <c r="BN730" s="8" t="str">
        <f t="shared" si="170"/>
        <v>+</v>
      </c>
      <c r="BO730" s="2">
        <v>57</v>
      </c>
      <c r="BP730" s="8" t="str">
        <f t="shared" si="175"/>
        <v>-</v>
      </c>
      <c r="BQ730" s="2">
        <v>57</v>
      </c>
      <c r="BR730" s="8" t="str">
        <f t="shared" si="171"/>
        <v>-</v>
      </c>
      <c r="BS730" s="2">
        <v>56</v>
      </c>
      <c r="BT730" s="8" t="str">
        <f t="shared" si="172"/>
        <v>-</v>
      </c>
      <c r="BU730" s="2">
        <v>56.5</v>
      </c>
      <c r="BV730" s="8" t="str">
        <f t="shared" si="173"/>
        <v>+</v>
      </c>
    </row>
    <row r="731" spans="1:74" x14ac:dyDescent="0.25">
      <c r="A731" s="1"/>
      <c r="B731" s="1">
        <v>21459</v>
      </c>
      <c r="C731">
        <v>62.3</v>
      </c>
      <c r="D731" s="1">
        <v>21459</v>
      </c>
      <c r="E731">
        <v>50</v>
      </c>
      <c r="F731">
        <v>38</v>
      </c>
      <c r="G731">
        <v>12</v>
      </c>
      <c r="H731">
        <v>38</v>
      </c>
      <c r="I731">
        <v>67.900000000000006</v>
      </c>
      <c r="J731">
        <v>57.1</v>
      </c>
      <c r="L731">
        <v>53</v>
      </c>
      <c r="N731">
        <v>43.5</v>
      </c>
      <c r="P731">
        <v>61.5</v>
      </c>
      <c r="R731">
        <v>51.5</v>
      </c>
      <c r="T731">
        <v>55.5</v>
      </c>
      <c r="V731">
        <v>56.5</v>
      </c>
      <c r="AG731" s="1">
        <v>40422</v>
      </c>
      <c r="AH731">
        <v>1141.1999510000001</v>
      </c>
      <c r="AI731" s="4">
        <f t="shared" si="174"/>
        <v>8.7551102944020034E-2</v>
      </c>
      <c r="AJ731" s="4">
        <f t="shared" si="176"/>
        <v>7.9577703202613759E-2</v>
      </c>
      <c r="AK731">
        <v>58</v>
      </c>
      <c r="AL731">
        <f t="shared" si="177"/>
        <v>53.5</v>
      </c>
      <c r="AZ731" s="3">
        <v>40391</v>
      </c>
      <c r="BA731" s="2">
        <v>56.4</v>
      </c>
      <c r="BB731" s="2" t="str">
        <f t="shared" si="164"/>
        <v>+</v>
      </c>
      <c r="BC731" s="2">
        <v>57</v>
      </c>
      <c r="BD731" s="8" t="str">
        <f t="shared" si="165"/>
        <v>-</v>
      </c>
      <c r="BE731" s="2">
        <v>57.7</v>
      </c>
      <c r="BF731" s="8" t="str">
        <f t="shared" si="166"/>
        <v>-</v>
      </c>
      <c r="BG731" s="2">
        <v>59.5</v>
      </c>
      <c r="BH731" s="8" t="str">
        <f t="shared" si="167"/>
        <v>+</v>
      </c>
      <c r="BI731" s="2">
        <v>58.9</v>
      </c>
      <c r="BJ731" s="8" t="str">
        <f t="shared" si="168"/>
        <v>+</v>
      </c>
      <c r="BK731" s="2">
        <v>49</v>
      </c>
      <c r="BL731" s="8" t="str">
        <f t="shared" si="169"/>
        <v>+</v>
      </c>
      <c r="BM731" s="2">
        <v>39</v>
      </c>
      <c r="BN731" s="8" t="str">
        <f t="shared" si="170"/>
        <v>+</v>
      </c>
      <c r="BO731" s="2">
        <v>57.5</v>
      </c>
      <c r="BP731" s="8" t="str">
        <f t="shared" si="175"/>
        <v>+</v>
      </c>
      <c r="BQ731" s="2">
        <v>54.5</v>
      </c>
      <c r="BR731" s="8" t="str">
        <f t="shared" si="171"/>
        <v>-</v>
      </c>
      <c r="BS731" s="2">
        <v>56.5</v>
      </c>
      <c r="BT731" s="8" t="str">
        <f t="shared" si="172"/>
        <v>+</v>
      </c>
      <c r="BU731" s="2">
        <v>52.5</v>
      </c>
      <c r="BV731" s="8" t="str">
        <f t="shared" si="173"/>
        <v>-</v>
      </c>
    </row>
    <row r="732" spans="1:74" x14ac:dyDescent="0.25">
      <c r="A732" s="1"/>
      <c r="B732" s="1">
        <v>21429</v>
      </c>
      <c r="C732">
        <v>59.8</v>
      </c>
      <c r="D732" s="1">
        <v>21429</v>
      </c>
      <c r="E732">
        <v>58</v>
      </c>
      <c r="F732">
        <v>29</v>
      </c>
      <c r="G732">
        <v>13</v>
      </c>
      <c r="H732">
        <v>45</v>
      </c>
      <c r="I732">
        <v>67</v>
      </c>
      <c r="J732">
        <v>54</v>
      </c>
      <c r="L732">
        <v>56</v>
      </c>
      <c r="N732">
        <v>42.5</v>
      </c>
      <c r="P732">
        <v>70.5</v>
      </c>
      <c r="R732">
        <v>46.5</v>
      </c>
      <c r="T732">
        <v>54.5</v>
      </c>
      <c r="V732">
        <v>56.5</v>
      </c>
      <c r="AG732" s="1">
        <v>40452</v>
      </c>
      <c r="AH732">
        <v>1183.26001</v>
      </c>
      <c r="AI732" s="4">
        <f t="shared" si="174"/>
        <v>3.6855994397076437E-2</v>
      </c>
      <c r="AJ732" s="4">
        <f t="shared" si="176"/>
        <v>0.14193350386905548</v>
      </c>
      <c r="AK732">
        <v>56.3</v>
      </c>
      <c r="AL732">
        <f t="shared" si="177"/>
        <v>54.4</v>
      </c>
      <c r="AZ732" s="3">
        <v>40422</v>
      </c>
      <c r="BA732" s="2">
        <v>58</v>
      </c>
      <c r="BB732" s="2" t="str">
        <f t="shared" si="164"/>
        <v>+</v>
      </c>
      <c r="BC732" s="2">
        <v>56.9</v>
      </c>
      <c r="BD732" s="8" t="str">
        <f t="shared" si="165"/>
        <v>-</v>
      </c>
      <c r="BE732" s="2">
        <v>60.7</v>
      </c>
      <c r="BF732" s="8" t="str">
        <f t="shared" si="166"/>
        <v>+</v>
      </c>
      <c r="BG732" s="2">
        <v>62.1</v>
      </c>
      <c r="BH732" s="8" t="str">
        <f t="shared" si="167"/>
        <v>+</v>
      </c>
      <c r="BI732" s="2">
        <v>57.1</v>
      </c>
      <c r="BJ732" s="8" t="str">
        <f t="shared" si="168"/>
        <v>-</v>
      </c>
      <c r="BK732" s="2">
        <v>53</v>
      </c>
      <c r="BL732" s="8" t="str">
        <f t="shared" si="169"/>
        <v>+</v>
      </c>
      <c r="BM732" s="2">
        <v>43.5</v>
      </c>
      <c r="BN732" s="8" t="str">
        <f t="shared" si="170"/>
        <v>+</v>
      </c>
      <c r="BO732" s="2">
        <v>61.5</v>
      </c>
      <c r="BP732" s="8" t="str">
        <f t="shared" si="175"/>
        <v>+</v>
      </c>
      <c r="BQ732" s="2">
        <v>51.5</v>
      </c>
      <c r="BR732" s="8" t="str">
        <f t="shared" si="171"/>
        <v>-</v>
      </c>
      <c r="BS732" s="2">
        <v>55.5</v>
      </c>
      <c r="BT732" s="8" t="str">
        <f t="shared" si="172"/>
        <v>-</v>
      </c>
      <c r="BU732" s="2">
        <v>56.5</v>
      </c>
      <c r="BV732" s="8" t="str">
        <f t="shared" si="173"/>
        <v>+</v>
      </c>
    </row>
    <row r="733" spans="1:74" x14ac:dyDescent="0.25">
      <c r="A733" s="1"/>
      <c r="B733" s="1">
        <v>21398</v>
      </c>
      <c r="C733">
        <v>57.3</v>
      </c>
      <c r="D733" s="1">
        <v>21398</v>
      </c>
      <c r="E733">
        <v>48</v>
      </c>
      <c r="F733">
        <v>41</v>
      </c>
      <c r="G733">
        <v>11</v>
      </c>
      <c r="H733">
        <v>37</v>
      </c>
      <c r="I733">
        <v>65.2</v>
      </c>
      <c r="J733">
        <v>52.9</v>
      </c>
      <c r="L733">
        <v>53</v>
      </c>
      <c r="N733">
        <v>44</v>
      </c>
      <c r="P733">
        <v>71</v>
      </c>
      <c r="R733">
        <v>46</v>
      </c>
      <c r="T733">
        <v>60.5</v>
      </c>
      <c r="V733">
        <v>51.5</v>
      </c>
      <c r="AG733" s="1">
        <v>40483</v>
      </c>
      <c r="AH733">
        <v>1180.5500489999999</v>
      </c>
      <c r="AI733" s="4">
        <f t="shared" si="174"/>
        <v>-2.2902497989431936E-3</v>
      </c>
      <c r="AJ733" s="4">
        <f t="shared" si="176"/>
        <v>7.7507957624800505E-2</v>
      </c>
      <c r="AK733">
        <v>57.7</v>
      </c>
      <c r="AL733">
        <f t="shared" si="177"/>
        <v>56</v>
      </c>
      <c r="AZ733" s="3">
        <v>40452</v>
      </c>
      <c r="BA733" s="2">
        <v>56.3</v>
      </c>
      <c r="BB733" s="2" t="str">
        <f t="shared" si="164"/>
        <v>-</v>
      </c>
      <c r="BC733" s="2">
        <v>53.5</v>
      </c>
      <c r="BD733" s="8" t="str">
        <f t="shared" si="165"/>
        <v>-</v>
      </c>
      <c r="BE733" s="2">
        <v>60.2</v>
      </c>
      <c r="BF733" s="8" t="str">
        <f t="shared" si="166"/>
        <v>-</v>
      </c>
      <c r="BG733" s="2">
        <v>57.9</v>
      </c>
      <c r="BH733" s="8" t="str">
        <f t="shared" si="167"/>
        <v>-</v>
      </c>
      <c r="BI733" s="2">
        <v>54</v>
      </c>
      <c r="BJ733" s="8" t="str">
        <f t="shared" si="168"/>
        <v>-</v>
      </c>
      <c r="BK733" s="2">
        <v>56</v>
      </c>
      <c r="BL733" s="8" t="str">
        <f t="shared" si="169"/>
        <v>+</v>
      </c>
      <c r="BM733" s="2">
        <v>42.5</v>
      </c>
      <c r="BN733" s="8" t="str">
        <f t="shared" si="170"/>
        <v>-</v>
      </c>
      <c r="BO733" s="2">
        <v>70.5</v>
      </c>
      <c r="BP733" s="8" t="str">
        <f t="shared" si="175"/>
        <v>+</v>
      </c>
      <c r="BQ733" s="2">
        <v>46.5</v>
      </c>
      <c r="BR733" s="8" t="str">
        <f t="shared" si="171"/>
        <v>-</v>
      </c>
      <c r="BS733" s="2">
        <v>54.5</v>
      </c>
      <c r="BT733" s="8" t="str">
        <f t="shared" si="172"/>
        <v>-</v>
      </c>
      <c r="BU733" s="2">
        <v>56.5</v>
      </c>
      <c r="BV733" s="8" t="str">
        <f t="shared" si="173"/>
        <v>+</v>
      </c>
    </row>
    <row r="734" spans="1:74" x14ac:dyDescent="0.25">
      <c r="A734" s="1"/>
      <c r="B734" s="1">
        <v>21367</v>
      </c>
      <c r="C734">
        <v>54.7</v>
      </c>
      <c r="D734" s="1">
        <v>21367</v>
      </c>
      <c r="E734">
        <v>46</v>
      </c>
      <c r="F734">
        <v>39</v>
      </c>
      <c r="G734">
        <v>15</v>
      </c>
      <c r="H734">
        <v>31</v>
      </c>
      <c r="I734">
        <v>66.5</v>
      </c>
      <c r="J734">
        <v>59.5</v>
      </c>
      <c r="L734">
        <v>54</v>
      </c>
      <c r="N734">
        <v>45.5</v>
      </c>
      <c r="P734">
        <v>69.5</v>
      </c>
      <c r="R734">
        <v>46</v>
      </c>
      <c r="T734">
        <v>57</v>
      </c>
      <c r="V734">
        <v>53</v>
      </c>
      <c r="AG734" s="1">
        <v>40513</v>
      </c>
      <c r="AH734">
        <v>1257.6400149999999</v>
      </c>
      <c r="AI734" s="4">
        <f t="shared" si="174"/>
        <v>6.5300040489854744E-2</v>
      </c>
      <c r="AJ734" s="4">
        <f t="shared" si="176"/>
        <v>0.1278271384340878</v>
      </c>
      <c r="AK734">
        <v>57.6</v>
      </c>
      <c r="AL734">
        <f t="shared" si="177"/>
        <v>54.4</v>
      </c>
      <c r="AZ734" s="3">
        <v>40483</v>
      </c>
      <c r="BA734" s="2">
        <v>57.7</v>
      </c>
      <c r="BB734" s="2" t="str">
        <f t="shared" si="164"/>
        <v>+</v>
      </c>
      <c r="BC734" s="2">
        <v>59.5</v>
      </c>
      <c r="BD734" s="8" t="str">
        <f t="shared" si="165"/>
        <v>+</v>
      </c>
      <c r="BE734" s="2">
        <v>63.5</v>
      </c>
      <c r="BF734" s="8" t="str">
        <f t="shared" si="166"/>
        <v>+</v>
      </c>
      <c r="BG734" s="2">
        <v>59.5</v>
      </c>
      <c r="BH734" s="8" t="str">
        <f t="shared" si="167"/>
        <v>+</v>
      </c>
      <c r="BI734" s="2">
        <v>52.9</v>
      </c>
      <c r="BJ734" s="8" t="str">
        <f t="shared" si="168"/>
        <v>-</v>
      </c>
      <c r="BK734" s="2">
        <v>53</v>
      </c>
      <c r="BL734" s="8" t="str">
        <f t="shared" si="169"/>
        <v>-</v>
      </c>
      <c r="BM734" s="2">
        <v>44</v>
      </c>
      <c r="BN734" s="8" t="str">
        <f t="shared" si="170"/>
        <v>+</v>
      </c>
      <c r="BO734" s="2">
        <v>71</v>
      </c>
      <c r="BP734" s="8" t="str">
        <f t="shared" si="175"/>
        <v>+</v>
      </c>
      <c r="BQ734" s="2">
        <v>46</v>
      </c>
      <c r="BR734" s="8" t="str">
        <f t="shared" si="171"/>
        <v>-</v>
      </c>
      <c r="BS734" s="2">
        <v>60.5</v>
      </c>
      <c r="BT734" s="8" t="str">
        <f t="shared" si="172"/>
        <v>+</v>
      </c>
      <c r="BU734" s="2">
        <v>51.5</v>
      </c>
      <c r="BV734" s="8" t="str">
        <f t="shared" si="173"/>
        <v>-</v>
      </c>
    </row>
    <row r="735" spans="1:74" x14ac:dyDescent="0.25">
      <c r="A735" s="1"/>
      <c r="B735" s="1">
        <v>21337</v>
      </c>
      <c r="C735">
        <v>51.4</v>
      </c>
      <c r="D735" s="1">
        <v>21337</v>
      </c>
      <c r="E735">
        <v>39</v>
      </c>
      <c r="F735">
        <v>46</v>
      </c>
      <c r="G735">
        <v>15</v>
      </c>
      <c r="H735">
        <v>24</v>
      </c>
      <c r="I735">
        <v>60.8</v>
      </c>
      <c r="J735">
        <v>57</v>
      </c>
      <c r="L735">
        <v>50</v>
      </c>
      <c r="N735">
        <v>40</v>
      </c>
      <c r="P735">
        <v>72.5</v>
      </c>
      <c r="R735">
        <v>47</v>
      </c>
      <c r="T735">
        <v>54.5</v>
      </c>
      <c r="V735">
        <v>50.5</v>
      </c>
      <c r="AG735" s="1">
        <v>40544</v>
      </c>
      <c r="AH735">
        <v>1286.119995</v>
      </c>
      <c r="AI735" s="4">
        <f t="shared" si="174"/>
        <v>2.2645573980086878E-2</v>
      </c>
      <c r="AJ735" s="4">
        <f t="shared" si="176"/>
        <v>0.19764962331403998</v>
      </c>
      <c r="AK735">
        <v>57.5</v>
      </c>
      <c r="AL735">
        <f t="shared" si="177"/>
        <v>55.3</v>
      </c>
      <c r="AZ735" s="3">
        <v>40513</v>
      </c>
      <c r="BA735" s="2">
        <v>57.6</v>
      </c>
      <c r="BB735" s="2" t="str">
        <f t="shared" si="164"/>
        <v>-</v>
      </c>
      <c r="BC735" s="2">
        <v>57.9</v>
      </c>
      <c r="BD735" s="8" t="str">
        <f t="shared" si="165"/>
        <v>-</v>
      </c>
      <c r="BE735" s="2">
        <v>56</v>
      </c>
      <c r="BF735" s="8" t="str">
        <f t="shared" si="166"/>
        <v>-</v>
      </c>
      <c r="BG735" s="2">
        <v>60.5</v>
      </c>
      <c r="BH735" s="8" t="str">
        <f t="shared" si="167"/>
        <v>+</v>
      </c>
      <c r="BI735" s="2">
        <v>59.5</v>
      </c>
      <c r="BJ735" s="8" t="str">
        <f t="shared" si="168"/>
        <v>+</v>
      </c>
      <c r="BK735" s="2">
        <v>54</v>
      </c>
      <c r="BL735" s="8" t="str">
        <f t="shared" si="169"/>
        <v>+</v>
      </c>
      <c r="BM735" s="2">
        <v>45.5</v>
      </c>
      <c r="BN735" s="8" t="str">
        <f t="shared" si="170"/>
        <v>+</v>
      </c>
      <c r="BO735" s="2">
        <v>69.5</v>
      </c>
      <c r="BP735" s="8" t="str">
        <f t="shared" si="175"/>
        <v>-</v>
      </c>
      <c r="BQ735" s="2">
        <v>46</v>
      </c>
      <c r="BR735" s="8" t="str">
        <f t="shared" si="171"/>
        <v>+</v>
      </c>
      <c r="BS735" s="2">
        <v>57</v>
      </c>
      <c r="BT735" s="8" t="str">
        <f t="shared" si="172"/>
        <v>-</v>
      </c>
      <c r="BU735" s="2">
        <v>53</v>
      </c>
      <c r="BV735" s="8" t="str">
        <f t="shared" si="173"/>
        <v>+</v>
      </c>
    </row>
    <row r="736" spans="1:74" x14ac:dyDescent="0.25">
      <c r="A736" s="1"/>
      <c r="B736" s="1">
        <v>21306</v>
      </c>
      <c r="C736">
        <v>46.6</v>
      </c>
      <c r="D736" s="1">
        <v>21306</v>
      </c>
      <c r="E736">
        <v>36</v>
      </c>
      <c r="F736">
        <v>45</v>
      </c>
      <c r="G736">
        <v>19</v>
      </c>
      <c r="H736">
        <v>17</v>
      </c>
      <c r="I736">
        <v>56.7</v>
      </c>
      <c r="J736">
        <v>57.2</v>
      </c>
      <c r="L736">
        <v>52</v>
      </c>
      <c r="N736">
        <v>45.5</v>
      </c>
      <c r="P736">
        <v>81.5</v>
      </c>
      <c r="R736">
        <v>58</v>
      </c>
      <c r="T736">
        <v>62</v>
      </c>
      <c r="V736">
        <v>55</v>
      </c>
      <c r="AG736" s="1">
        <v>40575</v>
      </c>
      <c r="AH736">
        <v>1327.219971</v>
      </c>
      <c r="AI736" s="4">
        <f t="shared" si="174"/>
        <v>3.1956564052952129E-2</v>
      </c>
      <c r="AJ736" s="4">
        <f t="shared" si="176"/>
        <v>0.20165866872184143</v>
      </c>
      <c r="AK736">
        <v>59</v>
      </c>
      <c r="AL736">
        <f t="shared" si="177"/>
        <v>57.2</v>
      </c>
      <c r="AZ736" s="3">
        <v>40544</v>
      </c>
      <c r="BA736" s="2">
        <v>57.5</v>
      </c>
      <c r="BB736" s="2" t="str">
        <f t="shared" si="164"/>
        <v>-</v>
      </c>
      <c r="BC736" s="2">
        <v>59.8</v>
      </c>
      <c r="BD736" s="8" t="str">
        <f t="shared" si="165"/>
        <v>+</v>
      </c>
      <c r="BE736" s="2">
        <v>62.5</v>
      </c>
      <c r="BF736" s="8" t="str">
        <f t="shared" si="166"/>
        <v>+</v>
      </c>
      <c r="BG736" s="2">
        <v>58.2</v>
      </c>
      <c r="BH736" s="8" t="str">
        <f t="shared" si="167"/>
        <v>-</v>
      </c>
      <c r="BI736" s="2">
        <v>57</v>
      </c>
      <c r="BJ736" s="8" t="str">
        <f t="shared" si="168"/>
        <v>-</v>
      </c>
      <c r="BK736" s="2">
        <v>50</v>
      </c>
      <c r="BL736" s="8" t="str">
        <f t="shared" si="169"/>
        <v>-</v>
      </c>
      <c r="BM736" s="2">
        <v>40</v>
      </c>
      <c r="BN736" s="8" t="str">
        <f t="shared" si="170"/>
        <v>-</v>
      </c>
      <c r="BO736" s="2">
        <v>72.5</v>
      </c>
      <c r="BP736" s="8" t="str">
        <f t="shared" si="175"/>
        <v>+</v>
      </c>
      <c r="BQ736" s="2">
        <v>47</v>
      </c>
      <c r="BR736" s="8" t="str">
        <f t="shared" si="171"/>
        <v>+</v>
      </c>
      <c r="BS736" s="2">
        <v>54.5</v>
      </c>
      <c r="BT736" s="8" t="str">
        <f t="shared" si="172"/>
        <v>-</v>
      </c>
      <c r="BU736" s="2">
        <v>50.5</v>
      </c>
      <c r="BV736" s="8" t="str">
        <f t="shared" si="173"/>
        <v>-</v>
      </c>
    </row>
    <row r="737" spans="1:74" x14ac:dyDescent="0.25">
      <c r="A737" s="1"/>
      <c r="B737" s="1">
        <v>21276</v>
      </c>
      <c r="C737">
        <v>39.1</v>
      </c>
      <c r="D737" s="1">
        <v>21276</v>
      </c>
      <c r="E737">
        <v>27</v>
      </c>
      <c r="F737">
        <v>44</v>
      </c>
      <c r="G737">
        <v>29</v>
      </c>
      <c r="H737">
        <v>-2</v>
      </c>
      <c r="I737">
        <v>47.2</v>
      </c>
      <c r="J737">
        <v>59.2</v>
      </c>
      <c r="L737">
        <v>50.5</v>
      </c>
      <c r="N737">
        <v>40</v>
      </c>
      <c r="P737">
        <v>82</v>
      </c>
      <c r="R737">
        <v>59</v>
      </c>
      <c r="T737">
        <v>62.5</v>
      </c>
      <c r="V737">
        <v>55</v>
      </c>
      <c r="AG737" s="1">
        <v>40603</v>
      </c>
      <c r="AH737">
        <v>1325.829956</v>
      </c>
      <c r="AI737" s="4">
        <f t="shared" si="174"/>
        <v>-1.0473132038185315E-3</v>
      </c>
      <c r="AJ737" s="4">
        <f t="shared" si="176"/>
        <v>0.13374027926256812</v>
      </c>
      <c r="AK737">
        <v>59.3</v>
      </c>
      <c r="AL737">
        <f t="shared" si="177"/>
        <v>55.8</v>
      </c>
      <c r="AZ737" s="3">
        <v>40575</v>
      </c>
      <c r="BA737" s="2">
        <v>59</v>
      </c>
      <c r="BB737" s="2" t="str">
        <f t="shared" si="164"/>
        <v>+</v>
      </c>
      <c r="BC737" s="2">
        <v>62.5</v>
      </c>
      <c r="BD737" s="8" t="str">
        <f t="shared" si="165"/>
        <v>+</v>
      </c>
      <c r="BE737" s="2">
        <v>62.9</v>
      </c>
      <c r="BF737" s="8" t="str">
        <f t="shared" si="166"/>
        <v>+</v>
      </c>
      <c r="BG737" s="2">
        <v>60.6</v>
      </c>
      <c r="BH737" s="8" t="str">
        <f t="shared" si="167"/>
        <v>+</v>
      </c>
      <c r="BI737" s="2">
        <v>57.2</v>
      </c>
      <c r="BJ737" s="8" t="str">
        <f t="shared" si="168"/>
        <v>+</v>
      </c>
      <c r="BK737" s="2">
        <v>52</v>
      </c>
      <c r="BL737" s="8" t="str">
        <f t="shared" si="169"/>
        <v>+</v>
      </c>
      <c r="BM737" s="2">
        <v>45.5</v>
      </c>
      <c r="BN737" s="8" t="str">
        <f t="shared" si="170"/>
        <v>+</v>
      </c>
      <c r="BO737" s="2">
        <v>81.5</v>
      </c>
      <c r="BP737" s="8" t="str">
        <f t="shared" si="175"/>
        <v>+</v>
      </c>
      <c r="BQ737" s="2">
        <v>58</v>
      </c>
      <c r="BR737" s="8" t="str">
        <f t="shared" si="171"/>
        <v>+</v>
      </c>
      <c r="BS737" s="2">
        <v>62</v>
      </c>
      <c r="BT737" s="8" t="str">
        <f t="shared" si="172"/>
        <v>+</v>
      </c>
      <c r="BU737" s="2">
        <v>55</v>
      </c>
      <c r="BV737" s="8" t="str">
        <f t="shared" si="173"/>
        <v>+</v>
      </c>
    </row>
    <row r="738" spans="1:74" x14ac:dyDescent="0.25">
      <c r="A738" s="1"/>
      <c r="B738" s="1">
        <v>21245</v>
      </c>
      <c r="C738">
        <v>39.799999999999997</v>
      </c>
      <c r="D738" s="1">
        <v>21245</v>
      </c>
      <c r="E738">
        <v>24</v>
      </c>
      <c r="F738">
        <v>42</v>
      </c>
      <c r="G738">
        <v>34</v>
      </c>
      <c r="H738">
        <v>-10</v>
      </c>
      <c r="I738">
        <v>45.3</v>
      </c>
      <c r="J738">
        <v>59.9</v>
      </c>
      <c r="L738">
        <v>49</v>
      </c>
      <c r="N738">
        <v>39.5</v>
      </c>
      <c r="P738">
        <v>85</v>
      </c>
      <c r="R738">
        <v>52.5</v>
      </c>
      <c r="T738">
        <v>56</v>
      </c>
      <c r="V738">
        <v>56.5</v>
      </c>
      <c r="AG738" s="1">
        <v>40634</v>
      </c>
      <c r="AH738">
        <v>1363.6099850000001</v>
      </c>
      <c r="AI738" s="4">
        <f t="shared" si="174"/>
        <v>2.8495380443795019E-2</v>
      </c>
      <c r="AJ738" s="4">
        <f t="shared" si="176"/>
        <v>0.14908700064560498</v>
      </c>
      <c r="AK738">
        <v>59.1</v>
      </c>
      <c r="AL738">
        <f t="shared" si="177"/>
        <v>58.8</v>
      </c>
      <c r="AZ738" s="3">
        <v>40603</v>
      </c>
      <c r="BA738" s="2">
        <v>59.3</v>
      </c>
      <c r="BB738" s="2" t="str">
        <f t="shared" si="164"/>
        <v>+</v>
      </c>
      <c r="BC738" s="2">
        <v>61.9</v>
      </c>
      <c r="BD738" s="8" t="str">
        <f t="shared" si="165"/>
        <v>-</v>
      </c>
      <c r="BE738" s="2">
        <v>63.5</v>
      </c>
      <c r="BF738" s="8" t="str">
        <f t="shared" si="166"/>
        <v>+</v>
      </c>
      <c r="BG738" s="2">
        <v>61.5</v>
      </c>
      <c r="BH738" s="8" t="str">
        <f t="shared" si="167"/>
        <v>+</v>
      </c>
      <c r="BI738" s="2">
        <v>59.2</v>
      </c>
      <c r="BJ738" s="8" t="str">
        <f t="shared" si="168"/>
        <v>+</v>
      </c>
      <c r="BK738" s="2">
        <v>50.5</v>
      </c>
      <c r="BL738" s="8" t="str">
        <f t="shared" si="169"/>
        <v>-</v>
      </c>
      <c r="BM738" s="2">
        <v>40</v>
      </c>
      <c r="BN738" s="8" t="str">
        <f t="shared" si="170"/>
        <v>-</v>
      </c>
      <c r="BO738" s="2">
        <v>82</v>
      </c>
      <c r="BP738" s="8" t="str">
        <f t="shared" si="175"/>
        <v>+</v>
      </c>
      <c r="BQ738" s="2">
        <v>59</v>
      </c>
      <c r="BR738" s="8" t="str">
        <f t="shared" si="171"/>
        <v>+</v>
      </c>
      <c r="BS738" s="2">
        <v>62.5</v>
      </c>
      <c r="BT738" s="8" t="str">
        <f t="shared" si="172"/>
        <v>+</v>
      </c>
      <c r="BU738" s="2">
        <v>55</v>
      </c>
      <c r="BV738" s="8" t="str">
        <f t="shared" si="173"/>
        <v>+</v>
      </c>
    </row>
    <row r="739" spans="1:74" x14ac:dyDescent="0.25">
      <c r="A739" s="1"/>
      <c r="B739" s="1">
        <v>21217</v>
      </c>
      <c r="C739">
        <v>37.200000000000003</v>
      </c>
      <c r="D739" s="1">
        <v>21217</v>
      </c>
      <c r="E739">
        <v>24</v>
      </c>
      <c r="F739">
        <v>45</v>
      </c>
      <c r="G739">
        <v>31</v>
      </c>
      <c r="H739">
        <v>-7</v>
      </c>
      <c r="I739">
        <v>47.3</v>
      </c>
      <c r="J739">
        <v>59.2</v>
      </c>
      <c r="L739">
        <v>54.5</v>
      </c>
      <c r="N739">
        <v>40.5</v>
      </c>
      <c r="P739">
        <v>85.5</v>
      </c>
      <c r="R739">
        <v>61</v>
      </c>
      <c r="T739">
        <v>62</v>
      </c>
      <c r="V739">
        <v>55.5</v>
      </c>
      <c r="AG739" s="1">
        <v>40664</v>
      </c>
      <c r="AH739">
        <v>1345.1999510000001</v>
      </c>
      <c r="AI739" s="4">
        <f t="shared" si="174"/>
        <v>-1.3500952766930637E-2</v>
      </c>
      <c r="AJ739" s="4">
        <f t="shared" si="176"/>
        <v>0.23479673310958329</v>
      </c>
      <c r="AK739">
        <v>58.9</v>
      </c>
      <c r="AL739">
        <f t="shared" si="177"/>
        <v>58.1</v>
      </c>
      <c r="AZ739" s="3">
        <v>40634</v>
      </c>
      <c r="BA739" s="2">
        <v>59.1</v>
      </c>
      <c r="BB739" s="2" t="str">
        <f t="shared" si="164"/>
        <v>-</v>
      </c>
      <c r="BC739" s="2">
        <v>61.9</v>
      </c>
      <c r="BD739" s="8" t="str">
        <f t="shared" si="165"/>
        <v>+</v>
      </c>
      <c r="BE739" s="2">
        <v>63.8</v>
      </c>
      <c r="BF739" s="8" t="str">
        <f t="shared" si="166"/>
        <v>+</v>
      </c>
      <c r="BG739" s="2">
        <v>60.7</v>
      </c>
      <c r="BH739" s="8" t="str">
        <f t="shared" si="167"/>
        <v>-</v>
      </c>
      <c r="BI739" s="2">
        <v>59.9</v>
      </c>
      <c r="BJ739" s="8" t="str">
        <f t="shared" si="168"/>
        <v>+</v>
      </c>
      <c r="BK739" s="2">
        <v>49</v>
      </c>
      <c r="BL739" s="8" t="str">
        <f t="shared" si="169"/>
        <v>-</v>
      </c>
      <c r="BM739" s="2">
        <v>39.5</v>
      </c>
      <c r="BN739" s="8" t="str">
        <f t="shared" si="170"/>
        <v>-</v>
      </c>
      <c r="BO739" s="2">
        <v>85</v>
      </c>
      <c r="BP739" s="8" t="str">
        <f t="shared" si="175"/>
        <v>+</v>
      </c>
      <c r="BQ739" s="2">
        <v>52.5</v>
      </c>
      <c r="BR739" s="8" t="str">
        <f t="shared" si="171"/>
        <v>-</v>
      </c>
      <c r="BS739" s="2">
        <v>56</v>
      </c>
      <c r="BT739" s="8" t="str">
        <f t="shared" si="172"/>
        <v>-</v>
      </c>
      <c r="BU739" s="2">
        <v>56.5</v>
      </c>
      <c r="BV739" s="8" t="str">
        <f t="shared" si="173"/>
        <v>+</v>
      </c>
    </row>
    <row r="740" spans="1:74" x14ac:dyDescent="0.25">
      <c r="A740" s="1"/>
      <c r="B740" s="1">
        <v>21186</v>
      </c>
      <c r="C740">
        <v>33.4</v>
      </c>
      <c r="D740" s="1">
        <v>21186</v>
      </c>
      <c r="E740">
        <v>15</v>
      </c>
      <c r="F740">
        <v>37</v>
      </c>
      <c r="G740">
        <v>48</v>
      </c>
      <c r="H740">
        <v>-33</v>
      </c>
      <c r="I740">
        <v>35.200000000000003</v>
      </c>
      <c r="J740">
        <v>55.9</v>
      </c>
      <c r="L740">
        <v>48.5</v>
      </c>
      <c r="N740">
        <v>39.5</v>
      </c>
      <c r="P740">
        <v>76.5</v>
      </c>
      <c r="R740">
        <v>50.5</v>
      </c>
      <c r="T740">
        <v>55</v>
      </c>
      <c r="V740">
        <v>54.5</v>
      </c>
      <c r="AG740" s="1">
        <v>40695</v>
      </c>
      <c r="AH740">
        <v>1320.6400149999999</v>
      </c>
      <c r="AI740" s="4">
        <f t="shared" si="174"/>
        <v>-1.8257461265697078E-2</v>
      </c>
      <c r="AJ740" s="4">
        <f t="shared" si="176"/>
        <v>0.28129159993632769</v>
      </c>
      <c r="AK740">
        <v>53.7</v>
      </c>
      <c r="AL740">
        <f t="shared" si="177"/>
        <v>58.3</v>
      </c>
      <c r="AZ740" s="3">
        <v>40664</v>
      </c>
      <c r="BA740" s="2">
        <v>58.9</v>
      </c>
      <c r="BB740" s="2" t="str">
        <f t="shared" si="164"/>
        <v>-</v>
      </c>
      <c r="BC740" s="2">
        <v>60.4</v>
      </c>
      <c r="BD740" s="8" t="str">
        <f t="shared" si="165"/>
        <v>-</v>
      </c>
      <c r="BE740" s="2">
        <v>60.7</v>
      </c>
      <c r="BF740" s="8" t="str">
        <f t="shared" si="166"/>
        <v>-</v>
      </c>
      <c r="BG740" s="2">
        <v>59.7</v>
      </c>
      <c r="BH740" s="8" t="str">
        <f t="shared" si="167"/>
        <v>-</v>
      </c>
      <c r="BI740" s="2">
        <v>59.2</v>
      </c>
      <c r="BJ740" s="8" t="str">
        <f t="shared" si="168"/>
        <v>-</v>
      </c>
      <c r="BK740" s="2">
        <v>54.5</v>
      </c>
      <c r="BL740" s="8" t="str">
        <f t="shared" si="169"/>
        <v>+</v>
      </c>
      <c r="BM740" s="2">
        <v>40.5</v>
      </c>
      <c r="BN740" s="8" t="str">
        <f t="shared" si="170"/>
        <v>+</v>
      </c>
      <c r="BO740" s="2">
        <v>85.5</v>
      </c>
      <c r="BP740" s="8" t="str">
        <f t="shared" si="175"/>
        <v>+</v>
      </c>
      <c r="BQ740" s="2">
        <v>61</v>
      </c>
      <c r="BR740" s="8" t="str">
        <f t="shared" si="171"/>
        <v>+</v>
      </c>
      <c r="BS740" s="2">
        <v>62</v>
      </c>
      <c r="BT740" s="8" t="str">
        <f t="shared" si="172"/>
        <v>+</v>
      </c>
      <c r="BU740" s="2">
        <v>55.5</v>
      </c>
      <c r="BV740" s="8" t="str">
        <f t="shared" si="173"/>
        <v>-</v>
      </c>
    </row>
    <row r="741" spans="1:74" x14ac:dyDescent="0.25">
      <c r="A741" s="1"/>
      <c r="B741" s="1">
        <v>21155</v>
      </c>
      <c r="C741">
        <v>36.799999999999997</v>
      </c>
      <c r="D741" s="1">
        <v>21155</v>
      </c>
      <c r="E741">
        <v>17</v>
      </c>
      <c r="F741">
        <v>40</v>
      </c>
      <c r="G741">
        <v>43</v>
      </c>
      <c r="H741">
        <v>-26</v>
      </c>
      <c r="I741">
        <v>42.8</v>
      </c>
      <c r="J741">
        <v>56.4</v>
      </c>
      <c r="L741">
        <v>53.5</v>
      </c>
      <c r="N741">
        <v>47</v>
      </c>
      <c r="P741">
        <v>68</v>
      </c>
      <c r="R741">
        <v>49</v>
      </c>
      <c r="T741">
        <v>53.5</v>
      </c>
      <c r="V741">
        <v>51</v>
      </c>
      <c r="AG741" s="1">
        <v>40725</v>
      </c>
      <c r="AH741">
        <v>1292.280029</v>
      </c>
      <c r="AI741" s="4">
        <f t="shared" si="174"/>
        <v>-2.1474425791952044E-2</v>
      </c>
      <c r="AJ741" s="4">
        <f t="shared" si="176"/>
        <v>0.17309373380015403</v>
      </c>
      <c r="AK741">
        <v>56.6</v>
      </c>
      <c r="AL741">
        <f t="shared" si="177"/>
        <v>56.4</v>
      </c>
      <c r="AZ741" s="3">
        <v>40695</v>
      </c>
      <c r="BA741" s="2">
        <v>53.7</v>
      </c>
      <c r="BB741" s="2" t="str">
        <f t="shared" si="164"/>
        <v>-</v>
      </c>
      <c r="BC741" s="2">
        <v>52.4</v>
      </c>
      <c r="BD741" s="8" t="str">
        <f t="shared" si="165"/>
        <v>-</v>
      </c>
      <c r="BE741" s="2">
        <v>54.4</v>
      </c>
      <c r="BF741" s="8" t="str">
        <f t="shared" si="166"/>
        <v>-</v>
      </c>
      <c r="BG741" s="2">
        <v>57.2</v>
      </c>
      <c r="BH741" s="8" t="str">
        <f t="shared" si="167"/>
        <v>-</v>
      </c>
      <c r="BI741" s="2">
        <v>55.9</v>
      </c>
      <c r="BJ741" s="8" t="str">
        <f t="shared" si="168"/>
        <v>-</v>
      </c>
      <c r="BK741" s="2">
        <v>48.5</v>
      </c>
      <c r="BL741" s="8" t="str">
        <f t="shared" si="169"/>
        <v>-</v>
      </c>
      <c r="BM741" s="2">
        <v>39.5</v>
      </c>
      <c r="BN741" s="8" t="str">
        <f t="shared" si="170"/>
        <v>-</v>
      </c>
      <c r="BO741" s="2">
        <v>76.5</v>
      </c>
      <c r="BP741" s="8" t="str">
        <f t="shared" si="175"/>
        <v>-</v>
      </c>
      <c r="BQ741" s="2">
        <v>50.5</v>
      </c>
      <c r="BR741" s="8" t="str">
        <f t="shared" si="171"/>
        <v>-</v>
      </c>
      <c r="BS741" s="2">
        <v>55</v>
      </c>
      <c r="BT741" s="8" t="str">
        <f t="shared" si="172"/>
        <v>-</v>
      </c>
      <c r="BU741" s="2">
        <v>54.5</v>
      </c>
      <c r="BV741" s="8" t="str">
        <f t="shared" si="173"/>
        <v>-</v>
      </c>
    </row>
    <row r="742" spans="1:74" x14ac:dyDescent="0.25">
      <c r="A742" s="1"/>
      <c r="B742" s="1">
        <v>21125</v>
      </c>
      <c r="C742">
        <v>40.4</v>
      </c>
      <c r="D742" s="1">
        <v>21125</v>
      </c>
      <c r="E742">
        <v>24</v>
      </c>
      <c r="F742">
        <v>46</v>
      </c>
      <c r="G742">
        <v>30</v>
      </c>
      <c r="H742">
        <v>-6</v>
      </c>
      <c r="I742">
        <v>47.2</v>
      </c>
      <c r="J742">
        <v>51.4</v>
      </c>
      <c r="L742">
        <v>48</v>
      </c>
      <c r="N742">
        <v>44</v>
      </c>
      <c r="P742">
        <v>59</v>
      </c>
      <c r="R742">
        <v>45</v>
      </c>
      <c r="T742">
        <v>54</v>
      </c>
      <c r="V742">
        <v>53.5</v>
      </c>
      <c r="AG742" s="1">
        <v>40756</v>
      </c>
      <c r="AH742">
        <v>1218.8900149999999</v>
      </c>
      <c r="AI742" s="4">
        <f t="shared" si="174"/>
        <v>-5.6791107463597633E-2</v>
      </c>
      <c r="AJ742" s="4">
        <f t="shared" si="176"/>
        <v>0.16158888634644097</v>
      </c>
      <c r="AK742">
        <v>52.9</v>
      </c>
      <c r="AL742">
        <f t="shared" si="177"/>
        <v>56.4</v>
      </c>
      <c r="AZ742" s="3">
        <v>40725</v>
      </c>
      <c r="BA742" s="2">
        <v>56.6</v>
      </c>
      <c r="BB742" s="2" t="str">
        <f t="shared" si="164"/>
        <v>+</v>
      </c>
      <c r="BC742" s="2">
        <v>55.7</v>
      </c>
      <c r="BD742" s="8" t="str">
        <f t="shared" si="165"/>
        <v>+</v>
      </c>
      <c r="BE742" s="2">
        <v>57.3</v>
      </c>
      <c r="BF742" s="8" t="str">
        <f t="shared" si="166"/>
        <v>+</v>
      </c>
      <c r="BG742" s="2">
        <v>60.3</v>
      </c>
      <c r="BH742" s="8" t="str">
        <f t="shared" si="167"/>
        <v>+</v>
      </c>
      <c r="BI742" s="2">
        <v>56.4</v>
      </c>
      <c r="BJ742" s="8" t="str">
        <f t="shared" si="168"/>
        <v>+</v>
      </c>
      <c r="BK742" s="2">
        <v>53.5</v>
      </c>
      <c r="BL742" s="8" t="str">
        <f t="shared" si="169"/>
        <v>+</v>
      </c>
      <c r="BM742" s="2">
        <v>47</v>
      </c>
      <c r="BN742" s="8" t="str">
        <f t="shared" si="170"/>
        <v>+</v>
      </c>
      <c r="BO742" s="2">
        <v>68</v>
      </c>
      <c r="BP742" s="8" t="str">
        <f t="shared" si="175"/>
        <v>-</v>
      </c>
      <c r="BQ742" s="2">
        <v>49</v>
      </c>
      <c r="BR742" s="8" t="str">
        <f t="shared" si="171"/>
        <v>-</v>
      </c>
      <c r="BS742" s="2">
        <v>53.5</v>
      </c>
      <c r="BT742" s="8" t="str">
        <f t="shared" si="172"/>
        <v>-</v>
      </c>
      <c r="BU742" s="2">
        <v>51</v>
      </c>
      <c r="BV742" s="8" t="str">
        <f t="shared" si="173"/>
        <v>-</v>
      </c>
    </row>
    <row r="743" spans="1:74" x14ac:dyDescent="0.25">
      <c r="A743" s="1"/>
      <c r="B743" s="1">
        <v>21094</v>
      </c>
      <c r="C743">
        <v>41.1</v>
      </c>
      <c r="D743" s="1">
        <v>21094</v>
      </c>
      <c r="E743">
        <v>24</v>
      </c>
      <c r="F743">
        <v>47</v>
      </c>
      <c r="G743">
        <v>29</v>
      </c>
      <c r="H743">
        <v>-5</v>
      </c>
      <c r="I743">
        <v>46.4</v>
      </c>
      <c r="J743">
        <v>52</v>
      </c>
      <c r="L743">
        <v>54.5</v>
      </c>
      <c r="N743">
        <v>46.5</v>
      </c>
      <c r="P743">
        <v>55.5</v>
      </c>
      <c r="R743">
        <v>46</v>
      </c>
      <c r="T743">
        <v>50.5</v>
      </c>
      <c r="V743">
        <v>55.5</v>
      </c>
      <c r="AG743" s="1">
        <v>40787</v>
      </c>
      <c r="AH743">
        <v>1131.420044</v>
      </c>
      <c r="AI743" s="4">
        <f t="shared" si="174"/>
        <v>-7.1761988303760113E-2</v>
      </c>
      <c r="AJ743" s="4">
        <f t="shared" si="176"/>
        <v>-8.5698452680709001E-3</v>
      </c>
      <c r="AK743">
        <v>53</v>
      </c>
      <c r="AL743">
        <f t="shared" si="177"/>
        <v>58</v>
      </c>
      <c r="AZ743" s="3">
        <v>40756</v>
      </c>
      <c r="BA743" s="2">
        <v>52.9</v>
      </c>
      <c r="BB743" s="2" t="str">
        <f t="shared" ref="BB743:BB806" si="178">IF(OR(BA743&gt;BA742,BA743=BA742),"+","-")</f>
        <v>-</v>
      </c>
      <c r="BC743" s="2">
        <v>54.9</v>
      </c>
      <c r="BD743" s="8" t="str">
        <f t="shared" si="165"/>
        <v>-</v>
      </c>
      <c r="BE743" s="2">
        <v>54.3</v>
      </c>
      <c r="BF743" s="8" t="str">
        <f t="shared" si="166"/>
        <v>-</v>
      </c>
      <c r="BG743" s="2">
        <v>56.1</v>
      </c>
      <c r="BH743" s="8" t="str">
        <f t="shared" si="167"/>
        <v>-</v>
      </c>
      <c r="BI743" s="2">
        <v>51.4</v>
      </c>
      <c r="BJ743" s="8" t="str">
        <f t="shared" si="168"/>
        <v>-</v>
      </c>
      <c r="BK743" s="2">
        <v>48</v>
      </c>
      <c r="BL743" s="8" t="str">
        <f t="shared" si="169"/>
        <v>-</v>
      </c>
      <c r="BM743" s="2">
        <v>44</v>
      </c>
      <c r="BN743" s="8" t="str">
        <f t="shared" si="170"/>
        <v>-</v>
      </c>
      <c r="BO743" s="2">
        <v>59</v>
      </c>
      <c r="BP743" s="8" t="str">
        <f t="shared" si="175"/>
        <v>-</v>
      </c>
      <c r="BQ743" s="2">
        <v>45</v>
      </c>
      <c r="BR743" s="8" t="str">
        <f t="shared" si="171"/>
        <v>-</v>
      </c>
      <c r="BS743" s="2">
        <v>54</v>
      </c>
      <c r="BT743" s="8" t="str">
        <f t="shared" si="172"/>
        <v>+</v>
      </c>
      <c r="BU743" s="2">
        <v>53.5</v>
      </c>
      <c r="BV743" s="8" t="str">
        <f t="shared" si="173"/>
        <v>+</v>
      </c>
    </row>
    <row r="744" spans="1:74" x14ac:dyDescent="0.25">
      <c r="A744" s="1"/>
      <c r="B744" s="1">
        <v>21064</v>
      </c>
      <c r="C744">
        <v>45.8</v>
      </c>
      <c r="D744" s="1">
        <v>21064</v>
      </c>
      <c r="E744">
        <v>35</v>
      </c>
      <c r="F744">
        <v>44</v>
      </c>
      <c r="G744">
        <v>21</v>
      </c>
      <c r="H744">
        <v>14</v>
      </c>
      <c r="I744">
        <v>53.8</v>
      </c>
      <c r="J744">
        <v>51.9</v>
      </c>
      <c r="L744">
        <v>52</v>
      </c>
      <c r="N744">
        <v>49</v>
      </c>
      <c r="P744">
        <v>56</v>
      </c>
      <c r="R744">
        <v>41.5</v>
      </c>
      <c r="T744">
        <v>53.5</v>
      </c>
      <c r="V744">
        <v>54.5</v>
      </c>
      <c r="AG744" s="1">
        <v>40817</v>
      </c>
      <c r="AH744">
        <v>1253.3000489999999</v>
      </c>
      <c r="AI744" s="4">
        <f t="shared" si="174"/>
        <v>0.10772303853581013</v>
      </c>
      <c r="AJ744" s="4">
        <f t="shared" si="176"/>
        <v>5.9192433115355582E-2</v>
      </c>
      <c r="AK744">
        <v>52.8</v>
      </c>
      <c r="AL744">
        <f t="shared" si="177"/>
        <v>56.3</v>
      </c>
      <c r="AZ744" s="3">
        <v>40787</v>
      </c>
      <c r="BA744" s="2">
        <v>53</v>
      </c>
      <c r="BB744" s="2" t="str">
        <f t="shared" si="178"/>
        <v>+</v>
      </c>
      <c r="BC744" s="2">
        <v>52.1</v>
      </c>
      <c r="BD744" s="8" t="str">
        <f t="shared" ref="BD744:BD807" si="179">IF(OR(BC744&gt;BC743,BC744=BC743),"+","-")</f>
        <v>-</v>
      </c>
      <c r="BE744" s="2">
        <v>51.7</v>
      </c>
      <c r="BF744" s="8" t="str">
        <f t="shared" ref="BF744:BF807" si="180">IF(OR(BE744&gt;BE743,BE744=BE743),"+","-")</f>
        <v>-</v>
      </c>
      <c r="BG744" s="2">
        <v>54.9</v>
      </c>
      <c r="BH744" s="8" t="str">
        <f t="shared" ref="BH744:BH807" si="181">IF(OR(BG744&gt;BG743,BG744=BG743),"+","-")</f>
        <v>-</v>
      </c>
      <c r="BI744" s="2">
        <v>52</v>
      </c>
      <c r="BJ744" s="8" t="str">
        <f t="shared" ref="BJ744:BJ807" si="182">IF(OR(BI744&gt;BI743,BI744=BI743),"+","-")</f>
        <v>+</v>
      </c>
      <c r="BK744" s="2">
        <v>54.5</v>
      </c>
      <c r="BL744" s="8" t="str">
        <f t="shared" ref="BL744:BL807" si="183">IF(OR(BK744&gt;BK743,BK744=BK743),"+","-")</f>
        <v>+</v>
      </c>
      <c r="BM744" s="2">
        <v>46.5</v>
      </c>
      <c r="BN744" s="8" t="str">
        <f t="shared" ref="BN744:BN807" si="184">IF(OR(BM744&gt;BM743,BM744=BM743),"+","-")</f>
        <v>+</v>
      </c>
      <c r="BO744" s="2">
        <v>55.5</v>
      </c>
      <c r="BP744" s="8" t="str">
        <f t="shared" si="175"/>
        <v>-</v>
      </c>
      <c r="BQ744" s="2">
        <v>46</v>
      </c>
      <c r="BR744" s="8" t="str">
        <f t="shared" ref="BR744:BR807" si="185">IF(OR(BQ744&gt;BQ743,BQ744=BQ743),"+","-")</f>
        <v>+</v>
      </c>
      <c r="BS744" s="2">
        <v>50.5</v>
      </c>
      <c r="BT744" s="8" t="str">
        <f t="shared" ref="BT744:BT807" si="186">IF(OR(BS744&gt;BS743,BS744=BS743),"+","-")</f>
        <v>-</v>
      </c>
      <c r="BU744" s="2">
        <v>55.5</v>
      </c>
      <c r="BV744" s="8" t="str">
        <f t="shared" ref="BV744:BV807" si="187">IF(OR(BU744&gt;BU743,BU744=BU743),"+","-")</f>
        <v>+</v>
      </c>
    </row>
    <row r="745" spans="1:74" x14ac:dyDescent="0.25">
      <c r="A745" s="1"/>
      <c r="B745" s="1">
        <v>21033</v>
      </c>
      <c r="C745">
        <v>45.3</v>
      </c>
      <c r="D745" s="1">
        <v>21033</v>
      </c>
      <c r="I745">
        <v>48.8</v>
      </c>
      <c r="J745">
        <v>52</v>
      </c>
      <c r="L745">
        <v>46.5</v>
      </c>
      <c r="N745">
        <v>43.5</v>
      </c>
      <c r="P745">
        <v>41</v>
      </c>
      <c r="R745">
        <v>47.5</v>
      </c>
      <c r="T745">
        <v>50</v>
      </c>
      <c r="V745">
        <v>49.5</v>
      </c>
      <c r="AG745" s="1">
        <v>40848</v>
      </c>
      <c r="AH745">
        <v>1246.959961</v>
      </c>
      <c r="AI745" s="4">
        <f t="shared" si="174"/>
        <v>-5.0587151935872331E-3</v>
      </c>
      <c r="AJ745" s="4">
        <f t="shared" si="176"/>
        <v>5.6253364316280738E-2</v>
      </c>
      <c r="AK745">
        <v>51.8</v>
      </c>
      <c r="AL745">
        <f t="shared" si="177"/>
        <v>57.7</v>
      </c>
      <c r="AZ745" s="3">
        <v>40817</v>
      </c>
      <c r="BA745" s="2">
        <v>52.8</v>
      </c>
      <c r="BB745" s="2" t="str">
        <f t="shared" si="178"/>
        <v>-</v>
      </c>
      <c r="BC745" s="2">
        <v>51.6</v>
      </c>
      <c r="BD745" s="8" t="str">
        <f t="shared" si="179"/>
        <v>-</v>
      </c>
      <c r="BE745" s="2">
        <v>53.7</v>
      </c>
      <c r="BF745" s="8" t="str">
        <f t="shared" si="180"/>
        <v>+</v>
      </c>
      <c r="BG745" s="2">
        <v>54.8</v>
      </c>
      <c r="BH745" s="8" t="str">
        <f t="shared" si="181"/>
        <v>-</v>
      </c>
      <c r="BI745" s="2">
        <v>51.9</v>
      </c>
      <c r="BJ745" s="8" t="str">
        <f t="shared" si="182"/>
        <v>-</v>
      </c>
      <c r="BK745" s="2">
        <v>52</v>
      </c>
      <c r="BL745" s="8" t="str">
        <f t="shared" si="183"/>
        <v>-</v>
      </c>
      <c r="BM745" s="2">
        <v>49</v>
      </c>
      <c r="BN745" s="8" t="str">
        <f t="shared" si="184"/>
        <v>+</v>
      </c>
      <c r="BO745" s="2">
        <v>56</v>
      </c>
      <c r="BP745" s="8" t="str">
        <f t="shared" si="175"/>
        <v>+</v>
      </c>
      <c r="BQ745" s="2">
        <v>41.5</v>
      </c>
      <c r="BR745" s="8" t="str">
        <f t="shared" si="185"/>
        <v>-</v>
      </c>
      <c r="BS745" s="2">
        <v>53.5</v>
      </c>
      <c r="BT745" s="8" t="str">
        <f t="shared" si="186"/>
        <v>+</v>
      </c>
      <c r="BU745" s="2">
        <v>54.5</v>
      </c>
      <c r="BV745" s="8" t="str">
        <f t="shared" si="187"/>
        <v>-</v>
      </c>
    </row>
    <row r="746" spans="1:74" x14ac:dyDescent="0.25">
      <c r="A746" s="1"/>
      <c r="B746" s="1">
        <v>21002</v>
      </c>
      <c r="C746">
        <v>45.7</v>
      </c>
      <c r="D746" s="1">
        <v>21002</v>
      </c>
      <c r="E746">
        <v>23</v>
      </c>
      <c r="F746">
        <v>48</v>
      </c>
      <c r="G746">
        <v>29</v>
      </c>
      <c r="H746">
        <v>-6</v>
      </c>
      <c r="I746">
        <v>47.6</v>
      </c>
      <c r="J746">
        <v>51.3</v>
      </c>
      <c r="L746">
        <v>46.5</v>
      </c>
      <c r="N746">
        <v>50</v>
      </c>
      <c r="P746">
        <v>45</v>
      </c>
      <c r="R746">
        <v>45</v>
      </c>
      <c r="T746">
        <v>52</v>
      </c>
      <c r="V746">
        <v>49</v>
      </c>
      <c r="AG746" s="1">
        <v>40878</v>
      </c>
      <c r="AH746">
        <v>1257.599976</v>
      </c>
      <c r="AI746" s="4">
        <f t="shared" si="174"/>
        <v>8.5327639481440794E-3</v>
      </c>
      <c r="AJ746" s="4">
        <f t="shared" si="176"/>
        <v>-3.183661423175919E-5</v>
      </c>
      <c r="AK746">
        <v>52.1</v>
      </c>
      <c r="AL746">
        <f t="shared" si="177"/>
        <v>57.6</v>
      </c>
      <c r="AZ746" s="3">
        <v>40848</v>
      </c>
      <c r="BA746" s="2">
        <v>51.8</v>
      </c>
      <c r="BB746" s="2" t="str">
        <f t="shared" si="178"/>
        <v>-</v>
      </c>
      <c r="BC746" s="2">
        <v>52.4</v>
      </c>
      <c r="BD746" s="8" t="str">
        <f t="shared" si="179"/>
        <v>+</v>
      </c>
      <c r="BE746" s="2">
        <v>52.8</v>
      </c>
      <c r="BF746" s="8" t="str">
        <f t="shared" si="180"/>
        <v>-</v>
      </c>
      <c r="BG746" s="2">
        <v>55.1</v>
      </c>
      <c r="BH746" s="8" t="str">
        <f t="shared" si="181"/>
        <v>+</v>
      </c>
      <c r="BI746" s="2">
        <v>52</v>
      </c>
      <c r="BJ746" s="8" t="str">
        <f t="shared" si="182"/>
        <v>+</v>
      </c>
      <c r="BK746" s="2">
        <v>46.5</v>
      </c>
      <c r="BL746" s="8" t="str">
        <f t="shared" si="183"/>
        <v>-</v>
      </c>
      <c r="BM746" s="2">
        <v>43.5</v>
      </c>
      <c r="BN746" s="8" t="str">
        <f t="shared" si="184"/>
        <v>-</v>
      </c>
      <c r="BO746" s="2">
        <v>41</v>
      </c>
      <c r="BP746" s="8" t="str">
        <f t="shared" si="175"/>
        <v>-</v>
      </c>
      <c r="BQ746" s="2">
        <v>47.5</v>
      </c>
      <c r="BR746" s="8" t="str">
        <f t="shared" si="185"/>
        <v>+</v>
      </c>
      <c r="BS746" s="2">
        <v>50</v>
      </c>
      <c r="BT746" s="8" t="str">
        <f t="shared" si="186"/>
        <v>-</v>
      </c>
      <c r="BU746" s="2">
        <v>49.5</v>
      </c>
      <c r="BV746" s="8" t="str">
        <f t="shared" si="187"/>
        <v>-</v>
      </c>
    </row>
    <row r="747" spans="1:74" x14ac:dyDescent="0.25">
      <c r="A747" s="1"/>
      <c r="B747" s="1">
        <v>20972</v>
      </c>
      <c r="C747">
        <v>45.9</v>
      </c>
      <c r="D747" s="1">
        <v>20972</v>
      </c>
      <c r="E747">
        <v>25</v>
      </c>
      <c r="F747">
        <v>50</v>
      </c>
      <c r="G747">
        <v>25</v>
      </c>
      <c r="H747">
        <v>0</v>
      </c>
      <c r="I747">
        <v>49.8</v>
      </c>
      <c r="J747">
        <v>49.9</v>
      </c>
      <c r="L747">
        <v>45.5</v>
      </c>
      <c r="N747">
        <v>42.5</v>
      </c>
      <c r="P747">
        <v>47.5</v>
      </c>
      <c r="R747">
        <v>48</v>
      </c>
      <c r="T747">
        <v>53</v>
      </c>
      <c r="V747">
        <v>54</v>
      </c>
      <c r="AG747" s="1">
        <v>40909</v>
      </c>
      <c r="AH747">
        <v>1312.410034</v>
      </c>
      <c r="AI747" s="4">
        <f t="shared" si="174"/>
        <v>4.3583062218506295E-2</v>
      </c>
      <c r="AJ747" s="4">
        <f t="shared" si="176"/>
        <v>2.0441357806586298E-2</v>
      </c>
      <c r="AK747">
        <v>53.1</v>
      </c>
      <c r="AL747">
        <f t="shared" si="177"/>
        <v>57.5</v>
      </c>
      <c r="AZ747" s="3">
        <v>40878</v>
      </c>
      <c r="BA747" s="2">
        <v>52.1</v>
      </c>
      <c r="BB747" s="2" t="str">
        <f t="shared" si="178"/>
        <v>+</v>
      </c>
      <c r="BC747" s="2">
        <v>55.2</v>
      </c>
      <c r="BD747" s="8" t="str">
        <f t="shared" si="179"/>
        <v>+</v>
      </c>
      <c r="BE747" s="2">
        <v>54.4</v>
      </c>
      <c r="BF747" s="8" t="str">
        <f t="shared" si="180"/>
        <v>+</v>
      </c>
      <c r="BG747" s="2">
        <v>53</v>
      </c>
      <c r="BH747" s="8" t="str">
        <f t="shared" si="181"/>
        <v>-</v>
      </c>
      <c r="BI747" s="2">
        <v>51.3</v>
      </c>
      <c r="BJ747" s="8" t="str">
        <f t="shared" si="182"/>
        <v>-</v>
      </c>
      <c r="BK747" s="2">
        <v>46.5</v>
      </c>
      <c r="BL747" s="8" t="str">
        <f t="shared" si="183"/>
        <v>+</v>
      </c>
      <c r="BM747" s="2">
        <v>50</v>
      </c>
      <c r="BN747" s="8" t="str">
        <f t="shared" si="184"/>
        <v>+</v>
      </c>
      <c r="BO747" s="2">
        <v>45</v>
      </c>
      <c r="BP747" s="8" t="str">
        <f t="shared" si="175"/>
        <v>+</v>
      </c>
      <c r="BQ747" s="2">
        <v>45</v>
      </c>
      <c r="BR747" s="8" t="str">
        <f t="shared" si="185"/>
        <v>-</v>
      </c>
      <c r="BS747" s="2">
        <v>52</v>
      </c>
      <c r="BT747" s="8" t="str">
        <f t="shared" si="186"/>
        <v>+</v>
      </c>
      <c r="BU747" s="2">
        <v>49</v>
      </c>
      <c r="BV747" s="8" t="str">
        <f t="shared" si="187"/>
        <v>-</v>
      </c>
    </row>
    <row r="748" spans="1:74" x14ac:dyDescent="0.25">
      <c r="A748" s="1"/>
      <c r="B748" s="1">
        <v>20941</v>
      </c>
      <c r="C748">
        <v>43.4</v>
      </c>
      <c r="D748" s="1">
        <v>20941</v>
      </c>
      <c r="E748">
        <v>26</v>
      </c>
      <c r="F748">
        <v>42</v>
      </c>
      <c r="G748">
        <v>32</v>
      </c>
      <c r="H748">
        <v>-6</v>
      </c>
      <c r="I748">
        <v>46.1</v>
      </c>
      <c r="J748">
        <v>50.8</v>
      </c>
      <c r="L748">
        <v>49.5</v>
      </c>
      <c r="N748">
        <v>47.5</v>
      </c>
      <c r="P748">
        <v>55.5</v>
      </c>
      <c r="R748">
        <v>52.5</v>
      </c>
      <c r="T748">
        <v>55</v>
      </c>
      <c r="V748">
        <v>52.5</v>
      </c>
      <c r="AG748" s="1">
        <v>40940</v>
      </c>
      <c r="AH748">
        <v>1365.6800539999999</v>
      </c>
      <c r="AI748" s="4">
        <f t="shared" si="174"/>
        <v>4.058946413084185E-2</v>
      </c>
      <c r="AJ748" s="4">
        <f t="shared" si="176"/>
        <v>2.8977926674070474E-2</v>
      </c>
      <c r="AK748">
        <v>52.8</v>
      </c>
      <c r="AL748">
        <f t="shared" si="177"/>
        <v>59</v>
      </c>
      <c r="AZ748" s="3">
        <v>40909</v>
      </c>
      <c r="BA748" s="2">
        <v>53.1</v>
      </c>
      <c r="BB748" s="2" t="str">
        <f t="shared" si="178"/>
        <v>+</v>
      </c>
      <c r="BC748" s="2">
        <v>55.4</v>
      </c>
      <c r="BD748" s="8" t="str">
        <f t="shared" si="179"/>
        <v>+</v>
      </c>
      <c r="BE748" s="2">
        <v>59.9</v>
      </c>
      <c r="BF748" s="8" t="str">
        <f t="shared" si="180"/>
        <v>+</v>
      </c>
      <c r="BG748" s="2">
        <v>55</v>
      </c>
      <c r="BH748" s="8" t="str">
        <f t="shared" si="181"/>
        <v>+</v>
      </c>
      <c r="BI748" s="2">
        <v>49.9</v>
      </c>
      <c r="BJ748" s="8" t="str">
        <f t="shared" si="182"/>
        <v>-</v>
      </c>
      <c r="BK748" s="2">
        <v>45.5</v>
      </c>
      <c r="BL748" s="8" t="str">
        <f t="shared" si="183"/>
        <v>-</v>
      </c>
      <c r="BM748" s="2">
        <v>42.5</v>
      </c>
      <c r="BN748" s="8" t="str">
        <f t="shared" si="184"/>
        <v>-</v>
      </c>
      <c r="BO748" s="2">
        <v>47.5</v>
      </c>
      <c r="BP748" s="8" t="str">
        <f t="shared" si="175"/>
        <v>+</v>
      </c>
      <c r="BQ748" s="2">
        <v>48</v>
      </c>
      <c r="BR748" s="8" t="str">
        <f t="shared" si="185"/>
        <v>+</v>
      </c>
      <c r="BS748" s="2">
        <v>53</v>
      </c>
      <c r="BT748" s="8" t="str">
        <f t="shared" si="186"/>
        <v>+</v>
      </c>
      <c r="BU748" s="2">
        <v>54</v>
      </c>
      <c r="BV748" s="8" t="str">
        <f t="shared" si="187"/>
        <v>+</v>
      </c>
    </row>
    <row r="749" spans="1:74" x14ac:dyDescent="0.25">
      <c r="A749" s="1"/>
      <c r="B749" s="1">
        <v>20911</v>
      </c>
      <c r="C749">
        <v>43.1</v>
      </c>
      <c r="D749" s="1">
        <v>20911</v>
      </c>
      <c r="E749">
        <v>27</v>
      </c>
      <c r="F749">
        <v>48</v>
      </c>
      <c r="G749">
        <v>25</v>
      </c>
      <c r="H749">
        <v>2</v>
      </c>
      <c r="I749">
        <v>49.2</v>
      </c>
      <c r="J749">
        <v>48.4</v>
      </c>
      <c r="L749">
        <v>49.5</v>
      </c>
      <c r="N749">
        <v>46</v>
      </c>
      <c r="P749">
        <v>61.5</v>
      </c>
      <c r="R749">
        <v>52</v>
      </c>
      <c r="T749">
        <v>59.5</v>
      </c>
      <c r="V749">
        <v>54</v>
      </c>
      <c r="AG749" s="1">
        <v>40969</v>
      </c>
      <c r="AH749">
        <v>1408.469971</v>
      </c>
      <c r="AI749" s="4">
        <f t="shared" si="174"/>
        <v>3.1332314530530633E-2</v>
      </c>
      <c r="AJ749" s="4">
        <f t="shared" si="176"/>
        <v>6.2330779770071773E-2</v>
      </c>
      <c r="AK749">
        <v>52.4</v>
      </c>
      <c r="AL749">
        <f t="shared" si="177"/>
        <v>59.3</v>
      </c>
      <c r="AZ749" s="3">
        <v>40940</v>
      </c>
      <c r="BA749" s="2">
        <v>52.8</v>
      </c>
      <c r="BB749" s="2" t="str">
        <f t="shared" si="178"/>
        <v>-</v>
      </c>
      <c r="BC749" s="2">
        <v>55.2</v>
      </c>
      <c r="BD749" s="8" t="str">
        <f t="shared" si="179"/>
        <v>-</v>
      </c>
      <c r="BE749" s="2">
        <v>54.3</v>
      </c>
      <c r="BF749" s="8" t="str">
        <f t="shared" si="180"/>
        <v>-</v>
      </c>
      <c r="BG749" s="2">
        <v>54</v>
      </c>
      <c r="BH749" s="8" t="str">
        <f t="shared" si="181"/>
        <v>-</v>
      </c>
      <c r="BI749" s="2">
        <v>50.8</v>
      </c>
      <c r="BJ749" s="8" t="str">
        <f t="shared" si="182"/>
        <v>+</v>
      </c>
      <c r="BK749" s="2">
        <v>49.5</v>
      </c>
      <c r="BL749" s="8" t="str">
        <f t="shared" si="183"/>
        <v>+</v>
      </c>
      <c r="BM749" s="2">
        <v>47.5</v>
      </c>
      <c r="BN749" s="8" t="str">
        <f t="shared" si="184"/>
        <v>+</v>
      </c>
      <c r="BO749" s="2">
        <v>55.5</v>
      </c>
      <c r="BP749" s="8" t="str">
        <f t="shared" si="175"/>
        <v>+</v>
      </c>
      <c r="BQ749" s="2">
        <v>52.5</v>
      </c>
      <c r="BR749" s="8" t="str">
        <f t="shared" si="185"/>
        <v>+</v>
      </c>
      <c r="BS749" s="2">
        <v>55</v>
      </c>
      <c r="BT749" s="8" t="str">
        <f t="shared" si="186"/>
        <v>+</v>
      </c>
      <c r="BU749" s="2">
        <v>52.5</v>
      </c>
      <c r="BV749" s="8" t="str">
        <f t="shared" si="187"/>
        <v>-</v>
      </c>
    </row>
    <row r="750" spans="1:74" x14ac:dyDescent="0.25">
      <c r="A750" s="1"/>
      <c r="B750" s="1">
        <v>20880</v>
      </c>
      <c r="C750">
        <v>47.5</v>
      </c>
      <c r="D750" s="1">
        <v>20880</v>
      </c>
      <c r="E750">
        <v>24</v>
      </c>
      <c r="F750">
        <v>54</v>
      </c>
      <c r="G750">
        <v>22</v>
      </c>
      <c r="H750">
        <v>2</v>
      </c>
      <c r="I750">
        <v>51.1</v>
      </c>
      <c r="J750">
        <v>48.6</v>
      </c>
      <c r="L750">
        <v>50</v>
      </c>
      <c r="N750">
        <v>44.5</v>
      </c>
      <c r="P750">
        <v>61</v>
      </c>
      <c r="R750">
        <v>52.5</v>
      </c>
      <c r="T750">
        <v>54</v>
      </c>
      <c r="V750">
        <v>53.5</v>
      </c>
      <c r="AG750" s="1">
        <v>41000</v>
      </c>
      <c r="AH750">
        <v>1397.910034</v>
      </c>
      <c r="AI750" s="4">
        <f t="shared" si="174"/>
        <v>-7.4974527092704279E-3</v>
      </c>
      <c r="AJ750" s="4">
        <f t="shared" si="176"/>
        <v>2.5153855851238829E-2</v>
      </c>
      <c r="AK750">
        <v>53</v>
      </c>
      <c r="AL750">
        <f t="shared" si="177"/>
        <v>59.1</v>
      </c>
      <c r="AZ750" s="3">
        <v>40969</v>
      </c>
      <c r="BA750" s="2">
        <v>52.4</v>
      </c>
      <c r="BB750" s="2" t="str">
        <f t="shared" si="178"/>
        <v>-</v>
      </c>
      <c r="BC750" s="2">
        <v>55.2</v>
      </c>
      <c r="BD750" s="8" t="str">
        <f t="shared" si="179"/>
        <v>+</v>
      </c>
      <c r="BE750" s="2">
        <v>55.5</v>
      </c>
      <c r="BF750" s="8" t="str">
        <f t="shared" si="180"/>
        <v>+</v>
      </c>
      <c r="BG750" s="2">
        <v>53.6</v>
      </c>
      <c r="BH750" s="8" t="str">
        <f t="shared" si="181"/>
        <v>-</v>
      </c>
      <c r="BI750" s="2">
        <v>48.4</v>
      </c>
      <c r="BJ750" s="8" t="str">
        <f t="shared" si="182"/>
        <v>-</v>
      </c>
      <c r="BK750" s="2">
        <v>49.5</v>
      </c>
      <c r="BL750" s="8" t="str">
        <f t="shared" si="183"/>
        <v>+</v>
      </c>
      <c r="BM750" s="2">
        <v>46</v>
      </c>
      <c r="BN750" s="8" t="str">
        <f t="shared" si="184"/>
        <v>-</v>
      </c>
      <c r="BO750" s="2">
        <v>61.5</v>
      </c>
      <c r="BP750" s="8" t="str">
        <f t="shared" si="175"/>
        <v>+</v>
      </c>
      <c r="BQ750" s="2">
        <v>52</v>
      </c>
      <c r="BR750" s="8" t="str">
        <f t="shared" si="185"/>
        <v>-</v>
      </c>
      <c r="BS750" s="2">
        <v>59.5</v>
      </c>
      <c r="BT750" s="8" t="str">
        <f t="shared" si="186"/>
        <v>+</v>
      </c>
      <c r="BU750" s="2">
        <v>54</v>
      </c>
      <c r="BV750" s="8" t="str">
        <f t="shared" si="187"/>
        <v>+</v>
      </c>
    </row>
    <row r="751" spans="1:74" x14ac:dyDescent="0.25">
      <c r="A751" s="1"/>
      <c r="B751" s="1">
        <v>20852</v>
      </c>
      <c r="C751">
        <v>51</v>
      </c>
      <c r="D751" s="1">
        <v>20852</v>
      </c>
      <c r="E751">
        <v>27</v>
      </c>
      <c r="F751">
        <v>50</v>
      </c>
      <c r="G751">
        <v>23</v>
      </c>
      <c r="H751">
        <v>4</v>
      </c>
      <c r="I751">
        <v>52.5</v>
      </c>
      <c r="J751">
        <v>48.7</v>
      </c>
      <c r="L751">
        <v>48.5</v>
      </c>
      <c r="N751">
        <v>45.5</v>
      </c>
      <c r="P751">
        <v>61</v>
      </c>
      <c r="R751">
        <v>49.5</v>
      </c>
      <c r="T751">
        <v>59</v>
      </c>
      <c r="V751">
        <v>53.5</v>
      </c>
      <c r="AG751" s="1">
        <v>41030</v>
      </c>
      <c r="AH751">
        <v>1310.329956</v>
      </c>
      <c r="AI751" s="4">
        <f t="shared" si="174"/>
        <v>-6.2650725633177598E-2</v>
      </c>
      <c r="AJ751" s="4">
        <f t="shared" si="176"/>
        <v>-2.5921793242765303E-2</v>
      </c>
      <c r="AK751">
        <v>53.7</v>
      </c>
      <c r="AL751">
        <f t="shared" si="177"/>
        <v>58.9</v>
      </c>
      <c r="AZ751" s="3">
        <v>41000</v>
      </c>
      <c r="BA751" s="2">
        <v>53</v>
      </c>
      <c r="BB751" s="2" t="str">
        <f t="shared" si="178"/>
        <v>+</v>
      </c>
      <c r="BC751" s="2">
        <v>55.5</v>
      </c>
      <c r="BD751" s="8" t="str">
        <f t="shared" si="179"/>
        <v>+</v>
      </c>
      <c r="BE751" s="2">
        <v>56.5</v>
      </c>
      <c r="BF751" s="8" t="str">
        <f t="shared" si="180"/>
        <v>+</v>
      </c>
      <c r="BG751" s="2">
        <v>54.6</v>
      </c>
      <c r="BH751" s="8" t="str">
        <f t="shared" si="181"/>
        <v>+</v>
      </c>
      <c r="BI751" s="2">
        <v>48.6</v>
      </c>
      <c r="BJ751" s="8" t="str">
        <f t="shared" si="182"/>
        <v>+</v>
      </c>
      <c r="BK751" s="2">
        <v>50</v>
      </c>
      <c r="BL751" s="8" t="str">
        <f t="shared" si="183"/>
        <v>+</v>
      </c>
      <c r="BM751" s="2">
        <v>44.5</v>
      </c>
      <c r="BN751" s="8" t="str">
        <f t="shared" si="184"/>
        <v>-</v>
      </c>
      <c r="BO751" s="2">
        <v>61</v>
      </c>
      <c r="BP751" s="8" t="str">
        <f t="shared" si="175"/>
        <v>-</v>
      </c>
      <c r="BQ751" s="2">
        <v>52.5</v>
      </c>
      <c r="BR751" s="8" t="str">
        <f t="shared" si="185"/>
        <v>+</v>
      </c>
      <c r="BS751" s="2">
        <v>54</v>
      </c>
      <c r="BT751" s="8" t="str">
        <f t="shared" si="186"/>
        <v>-</v>
      </c>
      <c r="BU751" s="2">
        <v>53.5</v>
      </c>
      <c r="BV751" s="8" t="str">
        <f t="shared" si="187"/>
        <v>-</v>
      </c>
    </row>
    <row r="752" spans="1:74" x14ac:dyDescent="0.25">
      <c r="A752" s="1"/>
      <c r="B752" s="1">
        <v>20821</v>
      </c>
      <c r="C752">
        <v>53.6</v>
      </c>
      <c r="D752" s="1">
        <v>20821</v>
      </c>
      <c r="E752">
        <v>32</v>
      </c>
      <c r="F752">
        <v>45</v>
      </c>
      <c r="G752">
        <v>23</v>
      </c>
      <c r="H752">
        <v>9</v>
      </c>
      <c r="I752">
        <v>57.6</v>
      </c>
      <c r="J752">
        <v>50.2</v>
      </c>
      <c r="L752">
        <v>46</v>
      </c>
      <c r="N752">
        <v>43.5</v>
      </c>
      <c r="P752">
        <v>47.5</v>
      </c>
      <c r="R752">
        <v>47</v>
      </c>
      <c r="T752">
        <v>53.5</v>
      </c>
      <c r="V752">
        <v>53.5</v>
      </c>
      <c r="AG752" s="1">
        <v>41061</v>
      </c>
      <c r="AH752">
        <v>1362.160034</v>
      </c>
      <c r="AI752" s="4">
        <f t="shared" si="174"/>
        <v>3.9554982134591417E-2</v>
      </c>
      <c r="AJ752" s="4">
        <f t="shared" si="176"/>
        <v>3.1439316186402277E-2</v>
      </c>
      <c r="AK752">
        <v>53.2</v>
      </c>
      <c r="AL752">
        <f t="shared" si="177"/>
        <v>53.7</v>
      </c>
      <c r="AZ752" s="3">
        <v>41030</v>
      </c>
      <c r="BA752" s="2">
        <v>53.7</v>
      </c>
      <c r="BB752" s="2" t="str">
        <f t="shared" si="178"/>
        <v>+</v>
      </c>
      <c r="BC752" s="2">
        <v>55.8</v>
      </c>
      <c r="BD752" s="8" t="str">
        <f t="shared" si="179"/>
        <v>+</v>
      </c>
      <c r="BE752" s="2">
        <v>59.2</v>
      </c>
      <c r="BF752" s="8" t="str">
        <f t="shared" si="180"/>
        <v>+</v>
      </c>
      <c r="BG752" s="2">
        <v>56.5</v>
      </c>
      <c r="BH752" s="8" t="str">
        <f t="shared" si="181"/>
        <v>+</v>
      </c>
      <c r="BI752" s="2">
        <v>48.7</v>
      </c>
      <c r="BJ752" s="8" t="str">
        <f t="shared" si="182"/>
        <v>+</v>
      </c>
      <c r="BK752" s="2">
        <v>48.5</v>
      </c>
      <c r="BL752" s="8" t="str">
        <f t="shared" si="183"/>
        <v>-</v>
      </c>
      <c r="BM752" s="2">
        <v>45.5</v>
      </c>
      <c r="BN752" s="8" t="str">
        <f t="shared" si="184"/>
        <v>+</v>
      </c>
      <c r="BO752" s="2">
        <v>61</v>
      </c>
      <c r="BP752" s="8" t="str">
        <f t="shared" si="175"/>
        <v>+</v>
      </c>
      <c r="BQ752" s="2">
        <v>49.5</v>
      </c>
      <c r="BR752" s="8" t="str">
        <f t="shared" si="185"/>
        <v>-</v>
      </c>
      <c r="BS752" s="2">
        <v>59</v>
      </c>
      <c r="BT752" s="8" t="str">
        <f t="shared" si="186"/>
        <v>+</v>
      </c>
      <c r="BU752" s="2">
        <v>53.5</v>
      </c>
      <c r="BV752" s="8" t="str">
        <f t="shared" si="187"/>
        <v>+</v>
      </c>
    </row>
    <row r="753" spans="1:74" x14ac:dyDescent="0.25">
      <c r="A753" s="1"/>
      <c r="B753" s="1">
        <v>20790</v>
      </c>
      <c r="C753">
        <v>52.7</v>
      </c>
      <c r="D753" s="1">
        <v>20790</v>
      </c>
      <c r="E753">
        <v>24</v>
      </c>
      <c r="F753">
        <v>45</v>
      </c>
      <c r="G753">
        <v>31</v>
      </c>
      <c r="H753">
        <v>-7</v>
      </c>
      <c r="I753">
        <v>52.8</v>
      </c>
      <c r="J753">
        <v>50</v>
      </c>
      <c r="L753">
        <v>44</v>
      </c>
      <c r="N753">
        <v>48.5</v>
      </c>
      <c r="P753">
        <v>37</v>
      </c>
      <c r="R753">
        <v>44.5</v>
      </c>
      <c r="T753">
        <v>47.5</v>
      </c>
      <c r="V753">
        <v>53.5</v>
      </c>
      <c r="AG753" s="1">
        <v>41091</v>
      </c>
      <c r="AH753">
        <v>1379.3199460000001</v>
      </c>
      <c r="AI753" s="4">
        <f t="shared" si="174"/>
        <v>1.2597574126154459E-2</v>
      </c>
      <c r="AJ753" s="4">
        <f t="shared" si="176"/>
        <v>6.7353758509565306E-2</v>
      </c>
      <c r="AK753">
        <v>51</v>
      </c>
      <c r="AL753">
        <f t="shared" si="177"/>
        <v>56.6</v>
      </c>
      <c r="AZ753" s="3">
        <v>41061</v>
      </c>
      <c r="BA753" s="2">
        <v>53.2</v>
      </c>
      <c r="BB753" s="2" t="str">
        <f t="shared" si="178"/>
        <v>-</v>
      </c>
      <c r="BC753" s="2">
        <v>57.1</v>
      </c>
      <c r="BD753" s="8" t="str">
        <f t="shared" si="179"/>
        <v>+</v>
      </c>
      <c r="BE753" s="2">
        <v>56.6</v>
      </c>
      <c r="BF753" s="8" t="str">
        <f t="shared" si="180"/>
        <v>-</v>
      </c>
      <c r="BG753" s="2">
        <v>56</v>
      </c>
      <c r="BH753" s="8" t="str">
        <f t="shared" si="181"/>
        <v>-</v>
      </c>
      <c r="BI753" s="2">
        <v>50.2</v>
      </c>
      <c r="BJ753" s="8" t="str">
        <f t="shared" si="182"/>
        <v>+</v>
      </c>
      <c r="BK753" s="2">
        <v>46</v>
      </c>
      <c r="BL753" s="8" t="str">
        <f t="shared" si="183"/>
        <v>-</v>
      </c>
      <c r="BM753" s="2">
        <v>43.5</v>
      </c>
      <c r="BN753" s="8" t="str">
        <f t="shared" si="184"/>
        <v>-</v>
      </c>
      <c r="BO753" s="2">
        <v>47.5</v>
      </c>
      <c r="BP753" s="8" t="str">
        <f t="shared" si="175"/>
        <v>-</v>
      </c>
      <c r="BQ753" s="2">
        <v>47</v>
      </c>
      <c r="BR753" s="8" t="str">
        <f t="shared" si="185"/>
        <v>-</v>
      </c>
      <c r="BS753" s="2">
        <v>53.5</v>
      </c>
      <c r="BT753" s="8" t="str">
        <f t="shared" si="186"/>
        <v>-</v>
      </c>
      <c r="BU753" s="2">
        <v>53.5</v>
      </c>
      <c r="BV753" s="8" t="str">
        <f t="shared" si="187"/>
        <v>+</v>
      </c>
    </row>
    <row r="754" spans="1:74" x14ac:dyDescent="0.25">
      <c r="A754" s="1"/>
      <c r="B754" s="1">
        <v>20760</v>
      </c>
      <c r="C754">
        <v>55</v>
      </c>
      <c r="D754" s="1">
        <v>20760</v>
      </c>
      <c r="E754">
        <v>36</v>
      </c>
      <c r="F754">
        <v>43</v>
      </c>
      <c r="G754">
        <v>21</v>
      </c>
      <c r="H754">
        <v>15</v>
      </c>
      <c r="I754">
        <v>57</v>
      </c>
      <c r="J754">
        <v>49.6</v>
      </c>
      <c r="L754">
        <v>49</v>
      </c>
      <c r="N754">
        <v>49.5</v>
      </c>
      <c r="P754">
        <v>39.5</v>
      </c>
      <c r="R754">
        <v>43</v>
      </c>
      <c r="T754">
        <v>46.5</v>
      </c>
      <c r="V754">
        <v>50.5</v>
      </c>
      <c r="AG754" s="1">
        <v>41122</v>
      </c>
      <c r="AH754">
        <v>1406.579956</v>
      </c>
      <c r="AI754" s="4">
        <f t="shared" si="174"/>
        <v>1.9763369680148135E-2</v>
      </c>
      <c r="AJ754" s="4">
        <f t="shared" si="176"/>
        <v>0.15398431252224187</v>
      </c>
      <c r="AK754">
        <v>50.6</v>
      </c>
      <c r="AL754">
        <f t="shared" si="177"/>
        <v>52.9</v>
      </c>
      <c r="AZ754" s="3">
        <v>41091</v>
      </c>
      <c r="BA754" s="2">
        <v>51</v>
      </c>
      <c r="BB754" s="2" t="str">
        <f t="shared" si="178"/>
        <v>-</v>
      </c>
      <c r="BC754" s="2">
        <v>51.3</v>
      </c>
      <c r="BD754" s="8" t="str">
        <f t="shared" si="179"/>
        <v>-</v>
      </c>
      <c r="BE754" s="2">
        <v>53.8</v>
      </c>
      <c r="BF754" s="8" t="str">
        <f t="shared" si="180"/>
        <v>-</v>
      </c>
      <c r="BG754" s="2">
        <v>55.8</v>
      </c>
      <c r="BH754" s="8" t="str">
        <f t="shared" si="181"/>
        <v>-</v>
      </c>
      <c r="BI754" s="2">
        <v>50</v>
      </c>
      <c r="BJ754" s="8" t="str">
        <f t="shared" si="182"/>
        <v>-</v>
      </c>
      <c r="BK754" s="2">
        <v>44</v>
      </c>
      <c r="BL754" s="8" t="str">
        <f t="shared" si="183"/>
        <v>-</v>
      </c>
      <c r="BM754" s="2">
        <v>48.5</v>
      </c>
      <c r="BN754" s="8" t="str">
        <f t="shared" si="184"/>
        <v>+</v>
      </c>
      <c r="BO754" s="2">
        <v>37</v>
      </c>
      <c r="BP754" s="8" t="str">
        <f t="shared" si="175"/>
        <v>-</v>
      </c>
      <c r="BQ754" s="2">
        <v>44.5</v>
      </c>
      <c r="BR754" s="8" t="str">
        <f t="shared" si="185"/>
        <v>-</v>
      </c>
      <c r="BS754" s="2">
        <v>47.5</v>
      </c>
      <c r="BT754" s="8" t="str">
        <f t="shared" si="186"/>
        <v>-</v>
      </c>
      <c r="BU754" s="2">
        <v>53.5</v>
      </c>
      <c r="BV754" s="8" t="str">
        <f t="shared" si="187"/>
        <v>+</v>
      </c>
    </row>
    <row r="755" spans="1:74" x14ac:dyDescent="0.25">
      <c r="A755" s="1"/>
      <c r="B755" s="1">
        <v>20729</v>
      </c>
      <c r="C755">
        <v>52.7</v>
      </c>
      <c r="D755" s="1">
        <v>20729</v>
      </c>
      <c r="E755">
        <v>34</v>
      </c>
      <c r="F755">
        <v>46</v>
      </c>
      <c r="G755">
        <v>20</v>
      </c>
      <c r="H755">
        <v>14</v>
      </c>
      <c r="I755">
        <v>55.6</v>
      </c>
      <c r="J755">
        <v>50.3</v>
      </c>
      <c r="L755">
        <v>53</v>
      </c>
      <c r="N755">
        <v>49</v>
      </c>
      <c r="P755">
        <v>54</v>
      </c>
      <c r="R755">
        <v>42.5</v>
      </c>
      <c r="T755">
        <v>47</v>
      </c>
      <c r="V755">
        <v>49</v>
      </c>
      <c r="AG755" s="1">
        <v>41153</v>
      </c>
      <c r="AH755">
        <v>1440.670044</v>
      </c>
      <c r="AI755" s="4">
        <f t="shared" si="174"/>
        <v>2.4236153696477046E-2</v>
      </c>
      <c r="AJ755" s="4">
        <f t="shared" si="176"/>
        <v>0.27332908024740632</v>
      </c>
      <c r="AK755">
        <v>51.1</v>
      </c>
      <c r="AL755">
        <f t="shared" si="177"/>
        <v>53</v>
      </c>
      <c r="AZ755" s="3">
        <v>41122</v>
      </c>
      <c r="BA755" s="2">
        <v>50.6</v>
      </c>
      <c r="BB755" s="2" t="str">
        <f t="shared" si="178"/>
        <v>-</v>
      </c>
      <c r="BC755" s="2">
        <v>50.3</v>
      </c>
      <c r="BD755" s="8" t="str">
        <f t="shared" si="179"/>
        <v>-</v>
      </c>
      <c r="BE755" s="2">
        <v>50.6</v>
      </c>
      <c r="BF755" s="8" t="str">
        <f t="shared" si="180"/>
        <v>-</v>
      </c>
      <c r="BG755" s="2">
        <v>53.3</v>
      </c>
      <c r="BH755" s="8" t="str">
        <f t="shared" si="181"/>
        <v>-</v>
      </c>
      <c r="BI755" s="2">
        <v>49.6</v>
      </c>
      <c r="BJ755" s="8" t="str">
        <f t="shared" si="182"/>
        <v>-</v>
      </c>
      <c r="BK755" s="2">
        <v>49</v>
      </c>
      <c r="BL755" s="8" t="str">
        <f t="shared" si="183"/>
        <v>+</v>
      </c>
      <c r="BM755" s="2">
        <v>49.5</v>
      </c>
      <c r="BN755" s="8" t="str">
        <f t="shared" si="184"/>
        <v>+</v>
      </c>
      <c r="BO755" s="2">
        <v>39.5</v>
      </c>
      <c r="BP755" s="8" t="str">
        <f t="shared" si="175"/>
        <v>+</v>
      </c>
      <c r="BQ755" s="2">
        <v>43</v>
      </c>
      <c r="BR755" s="8" t="str">
        <f t="shared" si="185"/>
        <v>-</v>
      </c>
      <c r="BS755" s="2">
        <v>46.5</v>
      </c>
      <c r="BT755" s="8" t="str">
        <f t="shared" si="186"/>
        <v>-</v>
      </c>
      <c r="BU755" s="2">
        <v>50.5</v>
      </c>
      <c r="BV755" s="8" t="str">
        <f t="shared" si="187"/>
        <v>-</v>
      </c>
    </row>
    <row r="756" spans="1:74" x14ac:dyDescent="0.25">
      <c r="A756" s="1"/>
      <c r="B756" s="1">
        <v>20699</v>
      </c>
      <c r="C756">
        <v>55.5</v>
      </c>
      <c r="D756" s="1">
        <v>20699</v>
      </c>
      <c r="E756">
        <v>39</v>
      </c>
      <c r="F756">
        <v>48</v>
      </c>
      <c r="G756">
        <v>13</v>
      </c>
      <c r="H756">
        <v>26</v>
      </c>
      <c r="I756">
        <v>60.5</v>
      </c>
      <c r="J756">
        <v>50.6</v>
      </c>
      <c r="L756">
        <v>50.5</v>
      </c>
      <c r="N756">
        <v>49.5</v>
      </c>
      <c r="P756">
        <v>58</v>
      </c>
      <c r="R756">
        <v>44</v>
      </c>
      <c r="T756">
        <v>48.5</v>
      </c>
      <c r="V756">
        <v>49.5</v>
      </c>
      <c r="AG756" s="1">
        <v>41183</v>
      </c>
      <c r="AH756">
        <v>1412.160034</v>
      </c>
      <c r="AI756" s="4">
        <f t="shared" si="174"/>
        <v>-1.9789409878227443E-2</v>
      </c>
      <c r="AJ756" s="4">
        <f t="shared" si="176"/>
        <v>0.12675335417624328</v>
      </c>
      <c r="AK756">
        <v>52.2</v>
      </c>
      <c r="AL756">
        <f t="shared" si="177"/>
        <v>52.8</v>
      </c>
      <c r="AZ756" s="3">
        <v>41153</v>
      </c>
      <c r="BA756" s="2">
        <v>51.1</v>
      </c>
      <c r="BB756" s="2" t="str">
        <f t="shared" si="178"/>
        <v>+</v>
      </c>
      <c r="BC756" s="2">
        <v>49.6</v>
      </c>
      <c r="BD756" s="8" t="str">
        <f t="shared" si="179"/>
        <v>-</v>
      </c>
      <c r="BE756" s="2">
        <v>49.5</v>
      </c>
      <c r="BF756" s="8" t="str">
        <f t="shared" si="180"/>
        <v>-</v>
      </c>
      <c r="BG756" s="2">
        <v>52.9</v>
      </c>
      <c r="BH756" s="8" t="str">
        <f t="shared" si="181"/>
        <v>-</v>
      </c>
      <c r="BI756" s="2">
        <v>50.3</v>
      </c>
      <c r="BJ756" s="8" t="str">
        <f t="shared" si="182"/>
        <v>+</v>
      </c>
      <c r="BK756" s="2">
        <v>53</v>
      </c>
      <c r="BL756" s="8" t="str">
        <f t="shared" si="183"/>
        <v>+</v>
      </c>
      <c r="BM756" s="2">
        <v>49</v>
      </c>
      <c r="BN756" s="8" t="str">
        <f t="shared" si="184"/>
        <v>-</v>
      </c>
      <c r="BO756" s="2">
        <v>54</v>
      </c>
      <c r="BP756" s="8" t="str">
        <f t="shared" si="175"/>
        <v>+</v>
      </c>
      <c r="BQ756" s="2">
        <v>42.5</v>
      </c>
      <c r="BR756" s="8" t="str">
        <f t="shared" si="185"/>
        <v>-</v>
      </c>
      <c r="BS756" s="2">
        <v>47</v>
      </c>
      <c r="BT756" s="8" t="str">
        <f t="shared" si="186"/>
        <v>+</v>
      </c>
      <c r="BU756" s="2">
        <v>49</v>
      </c>
      <c r="BV756" s="8" t="str">
        <f t="shared" si="187"/>
        <v>-</v>
      </c>
    </row>
    <row r="757" spans="1:74" x14ac:dyDescent="0.25">
      <c r="A757" s="1"/>
      <c r="B757" s="1">
        <v>20668</v>
      </c>
      <c r="C757">
        <v>51.5</v>
      </c>
      <c r="D757" s="1">
        <v>20668</v>
      </c>
      <c r="I757">
        <v>54.3</v>
      </c>
      <c r="J757">
        <v>49.4</v>
      </c>
      <c r="L757">
        <v>50</v>
      </c>
      <c r="N757">
        <v>49</v>
      </c>
      <c r="P757">
        <v>55</v>
      </c>
      <c r="R757">
        <v>41.5</v>
      </c>
      <c r="T757">
        <v>48</v>
      </c>
      <c r="V757">
        <v>47.5</v>
      </c>
      <c r="AG757" s="1">
        <v>41214</v>
      </c>
      <c r="AH757">
        <v>1416.1800539999999</v>
      </c>
      <c r="AI757" s="4">
        <f t="shared" si="174"/>
        <v>2.8467170173433272E-3</v>
      </c>
      <c r="AJ757" s="4">
        <f t="shared" si="176"/>
        <v>0.13570611590791878</v>
      </c>
      <c r="AK757">
        <v>51.2</v>
      </c>
      <c r="AL757">
        <f t="shared" si="177"/>
        <v>51.8</v>
      </c>
      <c r="AZ757" s="3">
        <v>41183</v>
      </c>
      <c r="BA757" s="2">
        <v>52.2</v>
      </c>
      <c r="BB757" s="2" t="str">
        <f t="shared" si="178"/>
        <v>+</v>
      </c>
      <c r="BC757" s="2">
        <v>53.5</v>
      </c>
      <c r="BD757" s="8" t="str">
        <f t="shared" si="179"/>
        <v>+</v>
      </c>
      <c r="BE757" s="2">
        <v>51.9</v>
      </c>
      <c r="BF757" s="8" t="str">
        <f t="shared" si="180"/>
        <v>+</v>
      </c>
      <c r="BG757" s="2">
        <v>54.3</v>
      </c>
      <c r="BH757" s="8" t="str">
        <f t="shared" si="181"/>
        <v>+</v>
      </c>
      <c r="BI757" s="2">
        <v>50.6</v>
      </c>
      <c r="BJ757" s="8" t="str">
        <f t="shared" si="182"/>
        <v>+</v>
      </c>
      <c r="BK757" s="2">
        <v>50.5</v>
      </c>
      <c r="BL757" s="8" t="str">
        <f t="shared" si="183"/>
        <v>-</v>
      </c>
      <c r="BM757" s="2">
        <v>49.5</v>
      </c>
      <c r="BN757" s="8" t="str">
        <f t="shared" si="184"/>
        <v>+</v>
      </c>
      <c r="BO757" s="2">
        <v>58</v>
      </c>
      <c r="BP757" s="8" t="str">
        <f t="shared" si="175"/>
        <v>+</v>
      </c>
      <c r="BQ757" s="2">
        <v>44</v>
      </c>
      <c r="BR757" s="8" t="str">
        <f t="shared" si="185"/>
        <v>+</v>
      </c>
      <c r="BS757" s="2">
        <v>48.5</v>
      </c>
      <c r="BT757" s="8" t="str">
        <f t="shared" si="186"/>
        <v>+</v>
      </c>
      <c r="BU757" s="2">
        <v>49.5</v>
      </c>
      <c r="BV757" s="8" t="str">
        <f t="shared" si="187"/>
        <v>+</v>
      </c>
    </row>
    <row r="758" spans="1:74" x14ac:dyDescent="0.25">
      <c r="A758" s="1"/>
      <c r="B758" s="1">
        <v>20637</v>
      </c>
      <c r="C758">
        <v>44.2</v>
      </c>
      <c r="D758" s="1">
        <v>20637</v>
      </c>
      <c r="E758">
        <v>34</v>
      </c>
      <c r="F758">
        <v>48</v>
      </c>
      <c r="G758">
        <v>18</v>
      </c>
      <c r="H758">
        <v>16</v>
      </c>
      <c r="I758">
        <v>44.4</v>
      </c>
      <c r="J758">
        <v>50.2</v>
      </c>
      <c r="L758">
        <v>45</v>
      </c>
      <c r="N758">
        <v>42.5</v>
      </c>
      <c r="P758">
        <v>52.5</v>
      </c>
      <c r="R758">
        <v>41</v>
      </c>
      <c r="T758">
        <v>47</v>
      </c>
      <c r="V758">
        <v>48</v>
      </c>
      <c r="AG758" s="1">
        <v>41244</v>
      </c>
      <c r="AH758">
        <v>1426.1899410000001</v>
      </c>
      <c r="AI758" s="4">
        <f t="shared" si="174"/>
        <v>7.0682304638645639E-3</v>
      </c>
      <c r="AJ758" s="4">
        <f t="shared" si="176"/>
        <v>0.13405690856978844</v>
      </c>
      <c r="AK758">
        <v>49.5</v>
      </c>
      <c r="AL758">
        <f t="shared" si="177"/>
        <v>52.1</v>
      </c>
      <c r="AZ758" s="3">
        <v>41214</v>
      </c>
      <c r="BA758" s="2">
        <v>51.2</v>
      </c>
      <c r="BB758" s="2" t="str">
        <f t="shared" si="178"/>
        <v>-</v>
      </c>
      <c r="BC758" s="2">
        <v>51.8</v>
      </c>
      <c r="BD758" s="8" t="str">
        <f t="shared" si="179"/>
        <v>-</v>
      </c>
      <c r="BE758" s="2">
        <v>51.9</v>
      </c>
      <c r="BF758" s="8" t="str">
        <f t="shared" si="180"/>
        <v>+</v>
      </c>
      <c r="BG758" s="2">
        <v>53.1</v>
      </c>
      <c r="BH758" s="8" t="str">
        <f t="shared" si="181"/>
        <v>-</v>
      </c>
      <c r="BI758" s="2">
        <v>49.4</v>
      </c>
      <c r="BJ758" s="8" t="str">
        <f t="shared" si="182"/>
        <v>-</v>
      </c>
      <c r="BK758" s="2">
        <v>50</v>
      </c>
      <c r="BL758" s="8" t="str">
        <f t="shared" si="183"/>
        <v>-</v>
      </c>
      <c r="BM758" s="2">
        <v>49</v>
      </c>
      <c r="BN758" s="8" t="str">
        <f t="shared" si="184"/>
        <v>-</v>
      </c>
      <c r="BO758" s="2">
        <v>55</v>
      </c>
      <c r="BP758" s="8" t="str">
        <f t="shared" si="175"/>
        <v>-</v>
      </c>
      <c r="BQ758" s="2">
        <v>41.5</v>
      </c>
      <c r="BR758" s="8" t="str">
        <f t="shared" si="185"/>
        <v>-</v>
      </c>
      <c r="BS758" s="2">
        <v>48</v>
      </c>
      <c r="BT758" s="8" t="str">
        <f t="shared" si="186"/>
        <v>-</v>
      </c>
      <c r="BU758" s="2">
        <v>47.5</v>
      </c>
      <c r="BV758" s="8" t="str">
        <f t="shared" si="187"/>
        <v>-</v>
      </c>
    </row>
    <row r="759" spans="1:74" x14ac:dyDescent="0.25">
      <c r="A759" s="1"/>
      <c r="B759" s="1">
        <v>20607</v>
      </c>
      <c r="C759">
        <v>47.7</v>
      </c>
      <c r="D759" s="1">
        <v>20607</v>
      </c>
      <c r="E759">
        <v>25</v>
      </c>
      <c r="F759">
        <v>47</v>
      </c>
      <c r="G759">
        <v>28</v>
      </c>
      <c r="H759">
        <v>-3</v>
      </c>
      <c r="I759">
        <v>48.9</v>
      </c>
      <c r="J759">
        <v>52.9</v>
      </c>
      <c r="L759">
        <v>43</v>
      </c>
      <c r="N759">
        <v>47</v>
      </c>
      <c r="P759">
        <v>55.5</v>
      </c>
      <c r="R759">
        <v>48.5</v>
      </c>
      <c r="T759">
        <v>51.5</v>
      </c>
      <c r="V759">
        <v>51.5</v>
      </c>
      <c r="AG759" s="1">
        <v>41275</v>
      </c>
      <c r="AH759">
        <v>1498.1099850000001</v>
      </c>
      <c r="AI759" s="4">
        <f t="shared" si="174"/>
        <v>5.0428096519578497E-2</v>
      </c>
      <c r="AJ759" s="4">
        <f t="shared" si="176"/>
        <v>0.1414953758270337</v>
      </c>
      <c r="AK759">
        <v>50.4</v>
      </c>
      <c r="AL759">
        <f t="shared" si="177"/>
        <v>53.1</v>
      </c>
      <c r="AZ759" s="3">
        <v>41244</v>
      </c>
      <c r="BA759" s="2">
        <v>49.5</v>
      </c>
      <c r="BB759" s="2" t="str">
        <f t="shared" si="178"/>
        <v>-</v>
      </c>
      <c r="BC759" s="2">
        <v>51.4</v>
      </c>
      <c r="BD759" s="8" t="str">
        <f t="shared" si="179"/>
        <v>-</v>
      </c>
      <c r="BE759" s="2">
        <v>52.2</v>
      </c>
      <c r="BF759" s="8" t="str">
        <f t="shared" si="180"/>
        <v>+</v>
      </c>
      <c r="BG759" s="2">
        <v>48.8</v>
      </c>
      <c r="BH759" s="8" t="str">
        <f t="shared" si="181"/>
        <v>-</v>
      </c>
      <c r="BI759" s="2">
        <v>50.2</v>
      </c>
      <c r="BJ759" s="8" t="str">
        <f t="shared" si="182"/>
        <v>+</v>
      </c>
      <c r="BK759" s="2">
        <v>45</v>
      </c>
      <c r="BL759" s="8" t="str">
        <f t="shared" si="183"/>
        <v>-</v>
      </c>
      <c r="BM759" s="2">
        <v>42.5</v>
      </c>
      <c r="BN759" s="8" t="str">
        <f t="shared" si="184"/>
        <v>-</v>
      </c>
      <c r="BO759" s="2">
        <v>52.5</v>
      </c>
      <c r="BP759" s="8" t="str">
        <f t="shared" si="175"/>
        <v>-</v>
      </c>
      <c r="BQ759" s="2">
        <v>41</v>
      </c>
      <c r="BR759" s="8" t="str">
        <f t="shared" si="185"/>
        <v>-</v>
      </c>
      <c r="BS759" s="2">
        <v>47</v>
      </c>
      <c r="BT759" s="8" t="str">
        <f t="shared" si="186"/>
        <v>-</v>
      </c>
      <c r="BU759" s="2">
        <v>48</v>
      </c>
      <c r="BV759" s="8" t="str">
        <f t="shared" si="187"/>
        <v>+</v>
      </c>
    </row>
    <row r="760" spans="1:74" x14ac:dyDescent="0.25">
      <c r="A760" s="1"/>
      <c r="B760" s="1">
        <v>20576</v>
      </c>
      <c r="C760">
        <v>51.2</v>
      </c>
      <c r="D760" s="1">
        <v>20576</v>
      </c>
      <c r="E760">
        <v>33</v>
      </c>
      <c r="F760">
        <v>41</v>
      </c>
      <c r="G760">
        <v>26</v>
      </c>
      <c r="H760">
        <v>7</v>
      </c>
      <c r="I760">
        <v>53</v>
      </c>
      <c r="J760">
        <v>51.9</v>
      </c>
      <c r="L760">
        <v>51</v>
      </c>
      <c r="N760">
        <v>48.5</v>
      </c>
      <c r="P760">
        <v>56.5</v>
      </c>
      <c r="R760">
        <v>47.5</v>
      </c>
      <c r="T760">
        <v>50.5</v>
      </c>
      <c r="V760">
        <v>50</v>
      </c>
      <c r="AG760" s="1">
        <v>41306</v>
      </c>
      <c r="AH760">
        <v>1514.6800539999999</v>
      </c>
      <c r="AI760" s="4">
        <f t="shared" si="174"/>
        <v>1.1060649195259101E-2</v>
      </c>
      <c r="AJ760" s="4">
        <f t="shared" si="176"/>
        <v>0.10910315308742147</v>
      </c>
      <c r="AK760">
        <v>52.3</v>
      </c>
      <c r="AL760">
        <f t="shared" si="177"/>
        <v>52.8</v>
      </c>
      <c r="AZ760" s="3">
        <v>41275</v>
      </c>
      <c r="BA760" s="2">
        <v>50.4</v>
      </c>
      <c r="BB760" s="2" t="str">
        <f t="shared" si="178"/>
        <v>+</v>
      </c>
      <c r="BC760" s="2">
        <v>50.1</v>
      </c>
      <c r="BD760" s="8" t="str">
        <f t="shared" si="179"/>
        <v>-</v>
      </c>
      <c r="BE760" s="2">
        <v>53.1</v>
      </c>
      <c r="BF760" s="8" t="str">
        <f t="shared" si="180"/>
        <v>+</v>
      </c>
      <c r="BG760" s="2">
        <v>52.7</v>
      </c>
      <c r="BH760" s="8" t="str">
        <f t="shared" si="181"/>
        <v>+</v>
      </c>
      <c r="BI760" s="2">
        <v>52.9</v>
      </c>
      <c r="BJ760" s="8" t="str">
        <f t="shared" si="182"/>
        <v>+</v>
      </c>
      <c r="BK760" s="2">
        <v>43</v>
      </c>
      <c r="BL760" s="8" t="str">
        <f t="shared" si="183"/>
        <v>-</v>
      </c>
      <c r="BM760" s="2">
        <v>47</v>
      </c>
      <c r="BN760" s="8" t="str">
        <f t="shared" si="184"/>
        <v>+</v>
      </c>
      <c r="BO760" s="2">
        <v>55.5</v>
      </c>
      <c r="BP760" s="8" t="str">
        <f t="shared" si="175"/>
        <v>+</v>
      </c>
      <c r="BQ760" s="2">
        <v>48.5</v>
      </c>
      <c r="BR760" s="8" t="str">
        <f t="shared" si="185"/>
        <v>+</v>
      </c>
      <c r="BS760" s="2">
        <v>51.5</v>
      </c>
      <c r="BT760" s="8" t="str">
        <f t="shared" si="186"/>
        <v>+</v>
      </c>
      <c r="BU760" s="2">
        <v>51.5</v>
      </c>
      <c r="BV760" s="8" t="str">
        <f t="shared" si="187"/>
        <v>+</v>
      </c>
    </row>
    <row r="761" spans="1:74" x14ac:dyDescent="0.25">
      <c r="A761" s="1"/>
      <c r="B761" s="1">
        <v>20546</v>
      </c>
      <c r="C761">
        <v>55.9</v>
      </c>
      <c r="D761" s="1">
        <v>20546</v>
      </c>
      <c r="E761">
        <v>36</v>
      </c>
      <c r="F761">
        <v>45</v>
      </c>
      <c r="G761">
        <v>19</v>
      </c>
      <c r="H761">
        <v>17</v>
      </c>
      <c r="I761">
        <v>55.9</v>
      </c>
      <c r="J761">
        <v>51.5</v>
      </c>
      <c r="L761">
        <v>51.5</v>
      </c>
      <c r="N761">
        <v>46.5</v>
      </c>
      <c r="P761">
        <v>61.5</v>
      </c>
      <c r="R761">
        <v>55</v>
      </c>
      <c r="T761">
        <v>53.5</v>
      </c>
      <c r="V761">
        <v>54</v>
      </c>
      <c r="AG761" s="1">
        <v>41334</v>
      </c>
      <c r="AH761">
        <v>1569.1899410000001</v>
      </c>
      <c r="AI761" s="4">
        <f t="shared" si="174"/>
        <v>3.5987723516956123E-2</v>
      </c>
      <c r="AJ761" s="4">
        <f t="shared" si="176"/>
        <v>0.11410961774775395</v>
      </c>
      <c r="AK761">
        <v>53.1</v>
      </c>
      <c r="AL761">
        <f t="shared" si="177"/>
        <v>52.4</v>
      </c>
      <c r="AZ761" s="3">
        <v>41306</v>
      </c>
      <c r="BA761" s="2">
        <v>52.3</v>
      </c>
      <c r="BB761" s="2" t="str">
        <f t="shared" si="178"/>
        <v>+</v>
      </c>
      <c r="BC761" s="2">
        <v>50.8</v>
      </c>
      <c r="BD761" s="8" t="str">
        <f t="shared" si="179"/>
        <v>+</v>
      </c>
      <c r="BE761" s="2">
        <v>53.8</v>
      </c>
      <c r="BF761" s="8" t="str">
        <f t="shared" si="180"/>
        <v>+</v>
      </c>
      <c r="BG761" s="2">
        <v>53.8</v>
      </c>
      <c r="BH761" s="8" t="str">
        <f t="shared" si="181"/>
        <v>+</v>
      </c>
      <c r="BI761" s="2">
        <v>51.9</v>
      </c>
      <c r="BJ761" s="8" t="str">
        <f t="shared" si="182"/>
        <v>-</v>
      </c>
      <c r="BK761" s="2">
        <v>51</v>
      </c>
      <c r="BL761" s="8" t="str">
        <f t="shared" si="183"/>
        <v>+</v>
      </c>
      <c r="BM761" s="2">
        <v>48.5</v>
      </c>
      <c r="BN761" s="8" t="str">
        <f t="shared" si="184"/>
        <v>+</v>
      </c>
      <c r="BO761" s="2">
        <v>56.5</v>
      </c>
      <c r="BP761" s="8" t="str">
        <f t="shared" si="175"/>
        <v>+</v>
      </c>
      <c r="BQ761" s="2">
        <v>47.5</v>
      </c>
      <c r="BR761" s="8" t="str">
        <f t="shared" si="185"/>
        <v>-</v>
      </c>
      <c r="BS761" s="2">
        <v>50.5</v>
      </c>
      <c r="BT761" s="8" t="str">
        <f t="shared" si="186"/>
        <v>-</v>
      </c>
      <c r="BU761" s="2">
        <v>50</v>
      </c>
      <c r="BV761" s="8" t="str">
        <f t="shared" si="187"/>
        <v>-</v>
      </c>
    </row>
    <row r="762" spans="1:74" x14ac:dyDescent="0.25">
      <c r="A762" s="1"/>
      <c r="B762" s="1">
        <v>20515</v>
      </c>
      <c r="C762">
        <v>57.2</v>
      </c>
      <c r="D762" s="1">
        <v>20515</v>
      </c>
      <c r="E762">
        <v>33</v>
      </c>
      <c r="F762">
        <v>50</v>
      </c>
      <c r="G762">
        <v>17</v>
      </c>
      <c r="H762">
        <v>16</v>
      </c>
      <c r="I762">
        <v>57.3</v>
      </c>
      <c r="J762">
        <v>50.4</v>
      </c>
      <c r="L762">
        <v>49.5</v>
      </c>
      <c r="N762">
        <v>47.5</v>
      </c>
      <c r="P762">
        <v>54.5</v>
      </c>
      <c r="R762">
        <v>51</v>
      </c>
      <c r="T762">
        <v>56</v>
      </c>
      <c r="V762">
        <v>54</v>
      </c>
      <c r="AG762" s="1">
        <v>41365</v>
      </c>
      <c r="AH762">
        <v>1597.5699460000001</v>
      </c>
      <c r="AI762" s="4">
        <f t="shared" si="174"/>
        <v>1.8085767859252408E-2</v>
      </c>
      <c r="AJ762" s="4">
        <f t="shared" si="176"/>
        <v>0.14282744035300349</v>
      </c>
      <c r="AK762">
        <v>51.5</v>
      </c>
      <c r="AL762">
        <f t="shared" si="177"/>
        <v>53</v>
      </c>
      <c r="AZ762" s="3">
        <v>41334</v>
      </c>
      <c r="BA762" s="2">
        <v>53.1</v>
      </c>
      <c r="BB762" s="2" t="str">
        <f t="shared" si="178"/>
        <v>+</v>
      </c>
      <c r="BC762" s="2">
        <v>55.7</v>
      </c>
      <c r="BD762" s="8" t="str">
        <f t="shared" si="179"/>
        <v>+</v>
      </c>
      <c r="BE762" s="2">
        <v>54.5</v>
      </c>
      <c r="BF762" s="8" t="str">
        <f t="shared" si="180"/>
        <v>+</v>
      </c>
      <c r="BG762" s="2">
        <v>52.2</v>
      </c>
      <c r="BH762" s="8" t="str">
        <f t="shared" si="181"/>
        <v>-</v>
      </c>
      <c r="BI762" s="2">
        <v>51.5</v>
      </c>
      <c r="BJ762" s="8" t="str">
        <f t="shared" si="182"/>
        <v>-</v>
      </c>
      <c r="BK762" s="2">
        <v>51.5</v>
      </c>
      <c r="BL762" s="8" t="str">
        <f t="shared" si="183"/>
        <v>+</v>
      </c>
      <c r="BM762" s="2">
        <v>46.5</v>
      </c>
      <c r="BN762" s="8" t="str">
        <f t="shared" si="184"/>
        <v>-</v>
      </c>
      <c r="BO762" s="2">
        <v>61.5</v>
      </c>
      <c r="BP762" s="8" t="str">
        <f t="shared" si="175"/>
        <v>+</v>
      </c>
      <c r="BQ762" s="2">
        <v>55</v>
      </c>
      <c r="BR762" s="8" t="str">
        <f t="shared" si="185"/>
        <v>+</v>
      </c>
      <c r="BS762" s="2">
        <v>53.5</v>
      </c>
      <c r="BT762" s="8" t="str">
        <f t="shared" si="186"/>
        <v>+</v>
      </c>
      <c r="BU762" s="2">
        <v>54</v>
      </c>
      <c r="BV762" s="8" t="str">
        <f t="shared" si="187"/>
        <v>+</v>
      </c>
    </row>
    <row r="763" spans="1:74" x14ac:dyDescent="0.25">
      <c r="A763" s="1"/>
      <c r="B763" s="1">
        <v>20486</v>
      </c>
      <c r="C763">
        <v>58.2</v>
      </c>
      <c r="D763" s="1">
        <v>20486</v>
      </c>
      <c r="E763">
        <v>30</v>
      </c>
      <c r="F763">
        <v>52</v>
      </c>
      <c r="G763">
        <v>18</v>
      </c>
      <c r="H763">
        <v>12</v>
      </c>
      <c r="I763">
        <v>56.2</v>
      </c>
      <c r="J763">
        <v>51.1</v>
      </c>
      <c r="L763">
        <v>46.5</v>
      </c>
      <c r="N763">
        <v>44.5</v>
      </c>
      <c r="P763">
        <v>50</v>
      </c>
      <c r="R763">
        <v>53</v>
      </c>
      <c r="T763">
        <v>54</v>
      </c>
      <c r="V763">
        <v>55</v>
      </c>
      <c r="AG763" s="1">
        <v>41395</v>
      </c>
      <c r="AH763">
        <v>1630.73999</v>
      </c>
      <c r="AI763" s="4">
        <f t="shared" si="174"/>
        <v>2.0762811721046208E-2</v>
      </c>
      <c r="AJ763" s="4">
        <f t="shared" si="176"/>
        <v>0.24452622221818454</v>
      </c>
      <c r="AK763">
        <v>50</v>
      </c>
      <c r="AL763">
        <f t="shared" si="177"/>
        <v>53.7</v>
      </c>
      <c r="AZ763" s="3">
        <v>41365</v>
      </c>
      <c r="BA763" s="2">
        <v>51.5</v>
      </c>
      <c r="BB763" s="2" t="str">
        <f t="shared" si="178"/>
        <v>-</v>
      </c>
      <c r="BC763" s="2">
        <v>51.7</v>
      </c>
      <c r="BD763" s="8" t="str">
        <f t="shared" si="179"/>
        <v>-</v>
      </c>
      <c r="BE763" s="2">
        <v>53.9</v>
      </c>
      <c r="BF763" s="8" t="str">
        <f t="shared" si="180"/>
        <v>-</v>
      </c>
      <c r="BG763" s="2">
        <v>52.1</v>
      </c>
      <c r="BH763" s="8" t="str">
        <f t="shared" si="181"/>
        <v>-</v>
      </c>
      <c r="BI763" s="2">
        <v>50.4</v>
      </c>
      <c r="BJ763" s="8" t="str">
        <f t="shared" si="182"/>
        <v>-</v>
      </c>
      <c r="BK763" s="2">
        <v>49.5</v>
      </c>
      <c r="BL763" s="8" t="str">
        <f t="shared" si="183"/>
        <v>-</v>
      </c>
      <c r="BM763" s="2">
        <v>47.5</v>
      </c>
      <c r="BN763" s="8" t="str">
        <f t="shared" si="184"/>
        <v>+</v>
      </c>
      <c r="BO763" s="2">
        <v>54.5</v>
      </c>
      <c r="BP763" s="8" t="str">
        <f t="shared" si="175"/>
        <v>-</v>
      </c>
      <c r="BQ763" s="2">
        <v>51</v>
      </c>
      <c r="BR763" s="8" t="str">
        <f t="shared" si="185"/>
        <v>-</v>
      </c>
      <c r="BS763" s="2">
        <v>56</v>
      </c>
      <c r="BT763" s="8" t="str">
        <f t="shared" si="186"/>
        <v>+</v>
      </c>
      <c r="BU763" s="2">
        <v>54</v>
      </c>
      <c r="BV763" s="8" t="str">
        <f t="shared" si="187"/>
        <v>+</v>
      </c>
    </row>
    <row r="764" spans="1:74" x14ac:dyDescent="0.25">
      <c r="A764" s="1"/>
      <c r="B764" s="1">
        <v>20455</v>
      </c>
      <c r="C764">
        <v>60.2</v>
      </c>
      <c r="D764" s="1">
        <v>20455</v>
      </c>
      <c r="E764">
        <v>34</v>
      </c>
      <c r="F764">
        <v>48</v>
      </c>
      <c r="G764">
        <v>18</v>
      </c>
      <c r="H764">
        <v>16</v>
      </c>
      <c r="I764">
        <v>61.8</v>
      </c>
      <c r="J764">
        <v>49.7</v>
      </c>
      <c r="L764">
        <v>49</v>
      </c>
      <c r="N764">
        <v>46</v>
      </c>
      <c r="P764">
        <v>49.5</v>
      </c>
      <c r="R764">
        <v>48</v>
      </c>
      <c r="T764">
        <v>51</v>
      </c>
      <c r="V764">
        <v>54.5</v>
      </c>
      <c r="AG764" s="1">
        <v>41426</v>
      </c>
      <c r="AH764">
        <v>1606.280029</v>
      </c>
      <c r="AI764" s="4">
        <f t="shared" si="174"/>
        <v>-1.4999301636062792E-2</v>
      </c>
      <c r="AJ764" s="4">
        <f t="shared" si="176"/>
        <v>0.17921535568999084</v>
      </c>
      <c r="AK764">
        <v>50</v>
      </c>
      <c r="AL764">
        <f t="shared" si="177"/>
        <v>53.2</v>
      </c>
      <c r="AZ764" s="3">
        <v>41395</v>
      </c>
      <c r="BA764" s="2">
        <v>50</v>
      </c>
      <c r="BB764" s="2" t="str">
        <f t="shared" si="178"/>
        <v>-</v>
      </c>
      <c r="BC764" s="2">
        <v>49.7</v>
      </c>
      <c r="BD764" s="8" t="str">
        <f t="shared" si="179"/>
        <v>-</v>
      </c>
      <c r="BE764" s="2">
        <v>52.1</v>
      </c>
      <c r="BF764" s="8" t="str">
        <f t="shared" si="180"/>
        <v>-</v>
      </c>
      <c r="BG764" s="2">
        <v>50.5</v>
      </c>
      <c r="BH764" s="8" t="str">
        <f t="shared" si="181"/>
        <v>-</v>
      </c>
      <c r="BI764" s="2">
        <v>51.1</v>
      </c>
      <c r="BJ764" s="8" t="str">
        <f t="shared" si="182"/>
        <v>+</v>
      </c>
      <c r="BK764" s="2">
        <v>46.5</v>
      </c>
      <c r="BL764" s="8" t="str">
        <f t="shared" si="183"/>
        <v>-</v>
      </c>
      <c r="BM764" s="2">
        <v>44.5</v>
      </c>
      <c r="BN764" s="8" t="str">
        <f t="shared" si="184"/>
        <v>-</v>
      </c>
      <c r="BO764" s="2">
        <v>50</v>
      </c>
      <c r="BP764" s="8" t="str">
        <f t="shared" si="175"/>
        <v>-</v>
      </c>
      <c r="BQ764" s="2">
        <v>53</v>
      </c>
      <c r="BR764" s="8" t="str">
        <f t="shared" si="185"/>
        <v>+</v>
      </c>
      <c r="BS764" s="2">
        <v>54</v>
      </c>
      <c r="BT764" s="8" t="str">
        <f t="shared" si="186"/>
        <v>-</v>
      </c>
      <c r="BU764" s="2">
        <v>55</v>
      </c>
      <c r="BV764" s="8" t="str">
        <f t="shared" si="187"/>
        <v>+</v>
      </c>
    </row>
    <row r="765" spans="1:74" x14ac:dyDescent="0.25">
      <c r="A765" s="1"/>
      <c r="B765" s="1">
        <v>20424</v>
      </c>
      <c r="C765">
        <v>65.599999999999994</v>
      </c>
      <c r="D765" s="1">
        <v>20424</v>
      </c>
      <c r="E765">
        <v>35</v>
      </c>
      <c r="F765">
        <v>49</v>
      </c>
      <c r="G765">
        <v>16</v>
      </c>
      <c r="H765">
        <v>19</v>
      </c>
      <c r="I765">
        <v>66.599999999999994</v>
      </c>
      <c r="J765">
        <v>50.4</v>
      </c>
      <c r="L765">
        <v>50.5</v>
      </c>
      <c r="N765">
        <v>45</v>
      </c>
      <c r="P765">
        <v>52.5</v>
      </c>
      <c r="R765">
        <v>46.5</v>
      </c>
      <c r="T765">
        <v>54.5</v>
      </c>
      <c r="V765">
        <v>56</v>
      </c>
      <c r="AG765" s="1">
        <v>41456</v>
      </c>
      <c r="AH765">
        <v>1685.7299800000001</v>
      </c>
      <c r="AI765" s="4">
        <f t="shared" si="174"/>
        <v>4.9462079815225081E-2</v>
      </c>
      <c r="AJ765" s="4">
        <f t="shared" si="176"/>
        <v>0.22214572832690696</v>
      </c>
      <c r="AK765">
        <v>52.5</v>
      </c>
      <c r="AL765">
        <f t="shared" si="177"/>
        <v>51</v>
      </c>
      <c r="AZ765" s="3">
        <v>41426</v>
      </c>
      <c r="BA765" s="2">
        <v>50</v>
      </c>
      <c r="BB765" s="2" t="str">
        <f t="shared" si="178"/>
        <v>+</v>
      </c>
      <c r="BC765" s="2">
        <v>49.6</v>
      </c>
      <c r="BD765" s="8" t="str">
        <f t="shared" si="179"/>
        <v>-</v>
      </c>
      <c r="BE765" s="2">
        <v>52.5</v>
      </c>
      <c r="BF765" s="8" t="str">
        <f t="shared" si="180"/>
        <v>+</v>
      </c>
      <c r="BG765" s="2">
        <v>49</v>
      </c>
      <c r="BH765" s="8" t="str">
        <f t="shared" si="181"/>
        <v>-</v>
      </c>
      <c r="BI765" s="2">
        <v>49.7</v>
      </c>
      <c r="BJ765" s="8" t="str">
        <f t="shared" si="182"/>
        <v>-</v>
      </c>
      <c r="BK765" s="2">
        <v>49</v>
      </c>
      <c r="BL765" s="8" t="str">
        <f t="shared" si="183"/>
        <v>+</v>
      </c>
      <c r="BM765" s="2">
        <v>46</v>
      </c>
      <c r="BN765" s="8" t="str">
        <f t="shared" si="184"/>
        <v>+</v>
      </c>
      <c r="BO765" s="2">
        <v>49.5</v>
      </c>
      <c r="BP765" s="8" t="str">
        <f t="shared" si="175"/>
        <v>-</v>
      </c>
      <c r="BQ765" s="2">
        <v>48</v>
      </c>
      <c r="BR765" s="8" t="str">
        <f t="shared" si="185"/>
        <v>-</v>
      </c>
      <c r="BS765" s="2">
        <v>51</v>
      </c>
      <c r="BT765" s="8" t="str">
        <f t="shared" si="186"/>
        <v>-</v>
      </c>
      <c r="BU765" s="2">
        <v>54.5</v>
      </c>
      <c r="BV765" s="8" t="str">
        <f t="shared" si="187"/>
        <v>-</v>
      </c>
    </row>
    <row r="766" spans="1:74" x14ac:dyDescent="0.25">
      <c r="A766" s="1"/>
      <c r="B766" s="1">
        <v>20394</v>
      </c>
      <c r="C766">
        <v>62</v>
      </c>
      <c r="D766" s="1">
        <v>20394</v>
      </c>
      <c r="E766">
        <v>39</v>
      </c>
      <c r="F766">
        <v>47</v>
      </c>
      <c r="G766">
        <v>14</v>
      </c>
      <c r="H766">
        <v>25</v>
      </c>
      <c r="I766">
        <v>61.5</v>
      </c>
      <c r="J766">
        <v>52</v>
      </c>
      <c r="L766">
        <v>47</v>
      </c>
      <c r="N766">
        <v>47.5</v>
      </c>
      <c r="P766">
        <v>49</v>
      </c>
      <c r="R766">
        <v>45</v>
      </c>
      <c r="T766">
        <v>53.5</v>
      </c>
      <c r="V766">
        <v>57.5</v>
      </c>
      <c r="AG766" s="1">
        <v>41487</v>
      </c>
      <c r="AH766">
        <v>1632.969971</v>
      </c>
      <c r="AI766" s="4">
        <f t="shared" si="174"/>
        <v>-3.1298019033866906E-2</v>
      </c>
      <c r="AJ766" s="4">
        <f t="shared" si="176"/>
        <v>0.16095069038506898</v>
      </c>
      <c r="AK766">
        <v>54.9</v>
      </c>
      <c r="AL766">
        <f t="shared" si="177"/>
        <v>50.6</v>
      </c>
      <c r="AZ766" s="3">
        <v>41456</v>
      </c>
      <c r="BA766" s="2">
        <v>52.5</v>
      </c>
      <c r="BB766" s="2" t="str">
        <f t="shared" si="178"/>
        <v>+</v>
      </c>
      <c r="BC766" s="2">
        <v>55.7</v>
      </c>
      <c r="BD766" s="8" t="str">
        <f t="shared" si="179"/>
        <v>+</v>
      </c>
      <c r="BE766" s="2">
        <v>55.7</v>
      </c>
      <c r="BF766" s="8" t="str">
        <f t="shared" si="180"/>
        <v>+</v>
      </c>
      <c r="BG766" s="2">
        <v>50</v>
      </c>
      <c r="BH766" s="8" t="str">
        <f t="shared" si="181"/>
        <v>+</v>
      </c>
      <c r="BI766" s="2">
        <v>50.4</v>
      </c>
      <c r="BJ766" s="8" t="str">
        <f t="shared" si="182"/>
        <v>+</v>
      </c>
      <c r="BK766" s="2">
        <v>50.5</v>
      </c>
      <c r="BL766" s="8" t="str">
        <f t="shared" si="183"/>
        <v>+</v>
      </c>
      <c r="BM766" s="2">
        <v>45</v>
      </c>
      <c r="BN766" s="8" t="str">
        <f t="shared" si="184"/>
        <v>-</v>
      </c>
      <c r="BO766" s="2">
        <v>52.5</v>
      </c>
      <c r="BP766" s="8" t="str">
        <f t="shared" si="175"/>
        <v>+</v>
      </c>
      <c r="BQ766" s="2">
        <v>46.5</v>
      </c>
      <c r="BR766" s="8" t="str">
        <f t="shared" si="185"/>
        <v>-</v>
      </c>
      <c r="BS766" s="2">
        <v>54.5</v>
      </c>
      <c r="BT766" s="8" t="str">
        <f t="shared" si="186"/>
        <v>+</v>
      </c>
      <c r="BU766" s="2">
        <v>56</v>
      </c>
      <c r="BV766" s="8" t="str">
        <f t="shared" si="187"/>
        <v>+</v>
      </c>
    </row>
    <row r="767" spans="1:74" x14ac:dyDescent="0.25">
      <c r="A767" s="1"/>
      <c r="B767" s="1">
        <v>20363</v>
      </c>
      <c r="C767">
        <v>63.7</v>
      </c>
      <c r="D767" s="1">
        <v>20363</v>
      </c>
      <c r="E767">
        <v>43</v>
      </c>
      <c r="F767">
        <v>50</v>
      </c>
      <c r="G767">
        <v>7</v>
      </c>
      <c r="H767">
        <v>36</v>
      </c>
      <c r="I767">
        <v>66.3</v>
      </c>
      <c r="J767">
        <v>52.4</v>
      </c>
      <c r="L767">
        <v>47.5</v>
      </c>
      <c r="N767">
        <v>42.5</v>
      </c>
      <c r="P767">
        <v>54</v>
      </c>
      <c r="R767">
        <v>46.5</v>
      </c>
      <c r="T767">
        <v>55.5</v>
      </c>
      <c r="V767">
        <v>58</v>
      </c>
      <c r="AG767" s="1">
        <v>41518</v>
      </c>
      <c r="AH767">
        <v>1681.5500489999999</v>
      </c>
      <c r="AI767" s="4">
        <f t="shared" si="174"/>
        <v>2.9749523177239098E-2</v>
      </c>
      <c r="AJ767" s="4">
        <f t="shared" si="176"/>
        <v>0.16719998170517938</v>
      </c>
      <c r="AK767">
        <v>56.3</v>
      </c>
      <c r="AL767">
        <f t="shared" si="177"/>
        <v>51.1</v>
      </c>
      <c r="AZ767" s="3">
        <v>41487</v>
      </c>
      <c r="BA767" s="2">
        <v>54.9</v>
      </c>
      <c r="BB767" s="2" t="str">
        <f t="shared" si="178"/>
        <v>+</v>
      </c>
      <c r="BC767" s="2">
        <v>59.1</v>
      </c>
      <c r="BD767" s="8" t="str">
        <f t="shared" si="179"/>
        <v>+</v>
      </c>
      <c r="BE767" s="2">
        <v>60.8</v>
      </c>
      <c r="BF767" s="8" t="str">
        <f t="shared" si="180"/>
        <v>+</v>
      </c>
      <c r="BG767" s="2">
        <v>55.5</v>
      </c>
      <c r="BH767" s="8" t="str">
        <f t="shared" si="181"/>
        <v>+</v>
      </c>
      <c r="BI767" s="2">
        <v>52</v>
      </c>
      <c r="BJ767" s="8" t="str">
        <f t="shared" si="182"/>
        <v>+</v>
      </c>
      <c r="BK767" s="2">
        <v>47</v>
      </c>
      <c r="BL767" s="8" t="str">
        <f t="shared" si="183"/>
        <v>-</v>
      </c>
      <c r="BM767" s="2">
        <v>47.5</v>
      </c>
      <c r="BN767" s="8" t="str">
        <f t="shared" si="184"/>
        <v>+</v>
      </c>
      <c r="BO767" s="2">
        <v>49</v>
      </c>
      <c r="BP767" s="8" t="str">
        <f t="shared" si="175"/>
        <v>-</v>
      </c>
      <c r="BQ767" s="2">
        <v>45</v>
      </c>
      <c r="BR767" s="8" t="str">
        <f t="shared" si="185"/>
        <v>-</v>
      </c>
      <c r="BS767" s="2">
        <v>53.5</v>
      </c>
      <c r="BT767" s="8" t="str">
        <f t="shared" si="186"/>
        <v>-</v>
      </c>
      <c r="BU767" s="2">
        <v>57.5</v>
      </c>
      <c r="BV767" s="8" t="str">
        <f t="shared" si="187"/>
        <v>+</v>
      </c>
    </row>
    <row r="768" spans="1:74" x14ac:dyDescent="0.25">
      <c r="A768" s="1"/>
      <c r="B768" s="1">
        <v>20333</v>
      </c>
      <c r="C768">
        <v>62.4</v>
      </c>
      <c r="D768" s="1">
        <v>20333</v>
      </c>
      <c r="E768">
        <v>40</v>
      </c>
      <c r="F768">
        <v>52</v>
      </c>
      <c r="G768">
        <v>8</v>
      </c>
      <c r="H768">
        <v>32</v>
      </c>
      <c r="I768">
        <v>63.7</v>
      </c>
      <c r="J768">
        <v>52.7</v>
      </c>
      <c r="L768">
        <v>50</v>
      </c>
      <c r="N768">
        <v>43</v>
      </c>
      <c r="P768">
        <v>56.5</v>
      </c>
      <c r="R768">
        <v>49.5</v>
      </c>
      <c r="T768">
        <v>52</v>
      </c>
      <c r="V768">
        <v>55</v>
      </c>
      <c r="AG768" s="1">
        <v>41548</v>
      </c>
      <c r="AH768">
        <v>1756.540039</v>
      </c>
      <c r="AI768" s="4">
        <f t="shared" si="174"/>
        <v>4.45957526180061E-2</v>
      </c>
      <c r="AJ768" s="4">
        <f t="shared" si="176"/>
        <v>0.24386754808839178</v>
      </c>
      <c r="AK768">
        <v>56</v>
      </c>
      <c r="AL768">
        <f t="shared" si="177"/>
        <v>52.2</v>
      </c>
      <c r="AZ768" s="3">
        <v>41518</v>
      </c>
      <c r="BA768" s="2">
        <v>56.3</v>
      </c>
      <c r="BB768" s="2" t="str">
        <f t="shared" si="178"/>
        <v>+</v>
      </c>
      <c r="BC768" s="2">
        <v>63.6</v>
      </c>
      <c r="BD768" s="8" t="str">
        <f t="shared" si="179"/>
        <v>+</v>
      </c>
      <c r="BE768" s="2">
        <v>63</v>
      </c>
      <c r="BF768" s="8" t="str">
        <f t="shared" si="180"/>
        <v>+</v>
      </c>
      <c r="BG768" s="2">
        <v>55</v>
      </c>
      <c r="BH768" s="8" t="str">
        <f t="shared" si="181"/>
        <v>-</v>
      </c>
      <c r="BI768" s="2">
        <v>52.4</v>
      </c>
      <c r="BJ768" s="8" t="str">
        <f t="shared" si="182"/>
        <v>+</v>
      </c>
      <c r="BK768" s="2">
        <v>47.5</v>
      </c>
      <c r="BL768" s="8" t="str">
        <f t="shared" si="183"/>
        <v>+</v>
      </c>
      <c r="BM768" s="2">
        <v>42.5</v>
      </c>
      <c r="BN768" s="8" t="str">
        <f t="shared" si="184"/>
        <v>-</v>
      </c>
      <c r="BO768" s="2">
        <v>54</v>
      </c>
      <c r="BP768" s="8" t="str">
        <f t="shared" si="175"/>
        <v>+</v>
      </c>
      <c r="BQ768" s="2">
        <v>46.5</v>
      </c>
      <c r="BR768" s="8" t="str">
        <f t="shared" si="185"/>
        <v>+</v>
      </c>
      <c r="BS768" s="2">
        <v>55.5</v>
      </c>
      <c r="BT768" s="8" t="str">
        <f t="shared" si="186"/>
        <v>+</v>
      </c>
      <c r="BU768" s="2">
        <v>58</v>
      </c>
      <c r="BV768" s="8" t="str">
        <f t="shared" si="187"/>
        <v>+</v>
      </c>
    </row>
    <row r="769" spans="1:74" x14ac:dyDescent="0.25">
      <c r="A769" s="1"/>
      <c r="B769" s="1">
        <v>20302</v>
      </c>
      <c r="C769">
        <v>64.8</v>
      </c>
      <c r="D769" s="1">
        <v>20302</v>
      </c>
      <c r="I769">
        <v>70.400000000000006</v>
      </c>
      <c r="J769">
        <v>54.1</v>
      </c>
      <c r="L769">
        <v>52.5</v>
      </c>
      <c r="N769">
        <v>47</v>
      </c>
      <c r="P769">
        <v>55.5</v>
      </c>
      <c r="R769">
        <v>51.5</v>
      </c>
      <c r="T769">
        <v>57</v>
      </c>
      <c r="V769">
        <v>55.5</v>
      </c>
      <c r="AG769" s="1">
        <v>41579</v>
      </c>
      <c r="AH769">
        <v>1805.8100589999999</v>
      </c>
      <c r="AI769" s="4">
        <f t="shared" si="174"/>
        <v>2.8049471635186524E-2</v>
      </c>
      <c r="AJ769" s="4">
        <f t="shared" si="176"/>
        <v>0.27512744858924554</v>
      </c>
      <c r="AK769">
        <v>56.6</v>
      </c>
      <c r="AL769">
        <f t="shared" si="177"/>
        <v>51.2</v>
      </c>
      <c r="AZ769" s="3">
        <v>41548</v>
      </c>
      <c r="BA769" s="2">
        <v>56</v>
      </c>
      <c r="BB769" s="2" t="str">
        <f t="shared" si="178"/>
        <v>-</v>
      </c>
      <c r="BC769" s="2">
        <v>61.3</v>
      </c>
      <c r="BD769" s="8" t="str">
        <f t="shared" si="179"/>
        <v>-</v>
      </c>
      <c r="BE769" s="2">
        <v>61.2</v>
      </c>
      <c r="BF769" s="8" t="str">
        <f t="shared" si="180"/>
        <v>-</v>
      </c>
      <c r="BG769" s="2">
        <v>54.8</v>
      </c>
      <c r="BH769" s="8" t="str">
        <f t="shared" si="181"/>
        <v>-</v>
      </c>
      <c r="BI769" s="2">
        <v>52.7</v>
      </c>
      <c r="BJ769" s="8" t="str">
        <f t="shared" si="182"/>
        <v>+</v>
      </c>
      <c r="BK769" s="2">
        <v>50</v>
      </c>
      <c r="BL769" s="8" t="str">
        <f t="shared" si="183"/>
        <v>+</v>
      </c>
      <c r="BM769" s="2">
        <v>43</v>
      </c>
      <c r="BN769" s="8" t="str">
        <f t="shared" si="184"/>
        <v>+</v>
      </c>
      <c r="BO769" s="2">
        <v>56.5</v>
      </c>
      <c r="BP769" s="8" t="str">
        <f t="shared" si="175"/>
        <v>+</v>
      </c>
      <c r="BQ769" s="2">
        <v>49.5</v>
      </c>
      <c r="BR769" s="8" t="str">
        <f t="shared" si="185"/>
        <v>+</v>
      </c>
      <c r="BS769" s="2">
        <v>52</v>
      </c>
      <c r="BT769" s="8" t="str">
        <f t="shared" si="186"/>
        <v>-</v>
      </c>
      <c r="BU769" s="2">
        <v>55</v>
      </c>
      <c r="BV769" s="8" t="str">
        <f t="shared" si="187"/>
        <v>-</v>
      </c>
    </row>
    <row r="770" spans="1:74" x14ac:dyDescent="0.25">
      <c r="A770" s="1"/>
      <c r="B770" s="1">
        <v>20271</v>
      </c>
      <c r="C770">
        <v>66.2</v>
      </c>
      <c r="D770" s="1">
        <v>20271</v>
      </c>
      <c r="E770">
        <v>58</v>
      </c>
      <c r="F770">
        <v>34</v>
      </c>
      <c r="G770">
        <v>8</v>
      </c>
      <c r="H770">
        <v>50</v>
      </c>
      <c r="I770">
        <v>67.099999999999994</v>
      </c>
      <c r="J770">
        <v>53.3</v>
      </c>
      <c r="L770">
        <v>50.5</v>
      </c>
      <c r="N770">
        <v>45</v>
      </c>
      <c r="P770">
        <v>52.5</v>
      </c>
      <c r="R770">
        <v>54</v>
      </c>
      <c r="T770">
        <v>59.5</v>
      </c>
      <c r="V770">
        <v>55</v>
      </c>
      <c r="AG770" s="1">
        <v>41609</v>
      </c>
      <c r="AH770">
        <v>1848.3599850000001</v>
      </c>
      <c r="AI770" s="4">
        <f t="shared" si="174"/>
        <v>2.3562791550492821E-2</v>
      </c>
      <c r="AJ770" s="4">
        <f t="shared" si="176"/>
        <v>0.29601249585590783</v>
      </c>
      <c r="AK770">
        <v>57</v>
      </c>
      <c r="AL770">
        <f t="shared" si="177"/>
        <v>49.5</v>
      </c>
      <c r="AZ770" s="3">
        <v>41579</v>
      </c>
      <c r="BA770" s="2">
        <v>56.6</v>
      </c>
      <c r="BB770" s="2" t="str">
        <f t="shared" si="178"/>
        <v>+</v>
      </c>
      <c r="BC770" s="2">
        <v>61.3</v>
      </c>
      <c r="BD770" s="8" t="str">
        <f t="shared" si="179"/>
        <v>+</v>
      </c>
      <c r="BE770" s="2">
        <v>60.8</v>
      </c>
      <c r="BF770" s="8" t="str">
        <f t="shared" si="180"/>
        <v>-</v>
      </c>
      <c r="BG770" s="2">
        <v>54.3</v>
      </c>
      <c r="BH770" s="8" t="str">
        <f t="shared" si="181"/>
        <v>-</v>
      </c>
      <c r="BI770" s="2">
        <v>54.1</v>
      </c>
      <c r="BJ770" s="8" t="str">
        <f t="shared" si="182"/>
        <v>+</v>
      </c>
      <c r="BK770" s="2">
        <v>52.5</v>
      </c>
      <c r="BL770" s="8" t="str">
        <f t="shared" si="183"/>
        <v>+</v>
      </c>
      <c r="BM770" s="2">
        <v>47</v>
      </c>
      <c r="BN770" s="8" t="str">
        <f t="shared" si="184"/>
        <v>+</v>
      </c>
      <c r="BO770" s="2">
        <v>55.5</v>
      </c>
      <c r="BP770" s="8" t="str">
        <f t="shared" si="175"/>
        <v>-</v>
      </c>
      <c r="BQ770" s="2">
        <v>51.5</v>
      </c>
      <c r="BR770" s="8" t="str">
        <f t="shared" si="185"/>
        <v>+</v>
      </c>
      <c r="BS770" s="2">
        <v>57</v>
      </c>
      <c r="BT770" s="8" t="str">
        <f t="shared" si="186"/>
        <v>+</v>
      </c>
      <c r="BU770" s="2">
        <v>55.5</v>
      </c>
      <c r="BV770" s="8" t="str">
        <f t="shared" si="187"/>
        <v>+</v>
      </c>
    </row>
    <row r="771" spans="1:74" x14ac:dyDescent="0.25">
      <c r="A771" s="1"/>
      <c r="B771" s="1">
        <v>20241</v>
      </c>
      <c r="C771">
        <v>63.3</v>
      </c>
      <c r="D771" s="1">
        <v>20241</v>
      </c>
      <c r="E771">
        <v>33</v>
      </c>
      <c r="F771">
        <v>53</v>
      </c>
      <c r="G771">
        <v>14</v>
      </c>
      <c r="H771">
        <v>19</v>
      </c>
      <c r="I771">
        <v>60.9</v>
      </c>
      <c r="J771">
        <v>53.7</v>
      </c>
      <c r="L771">
        <v>47</v>
      </c>
      <c r="N771">
        <v>47.5</v>
      </c>
      <c r="P771">
        <v>53.5</v>
      </c>
      <c r="R771">
        <v>51.5</v>
      </c>
      <c r="T771">
        <v>55</v>
      </c>
      <c r="V771">
        <v>55</v>
      </c>
      <c r="AG771" s="1">
        <v>41640</v>
      </c>
      <c r="AH771">
        <v>1782.589966</v>
      </c>
      <c r="AI771" s="4">
        <f t="shared" si="174"/>
        <v>-3.5582905675162646E-2</v>
      </c>
      <c r="AJ771" s="4">
        <f t="shared" si="176"/>
        <v>0.18989258722549662</v>
      </c>
      <c r="AK771">
        <v>56.5</v>
      </c>
      <c r="AL771">
        <f t="shared" si="177"/>
        <v>50.4</v>
      </c>
      <c r="AZ771" s="3">
        <v>41609</v>
      </c>
      <c r="BA771" s="2">
        <v>57</v>
      </c>
      <c r="BB771" s="2" t="str">
        <f t="shared" si="178"/>
        <v>+</v>
      </c>
      <c r="BC771" s="2">
        <v>63.4</v>
      </c>
      <c r="BD771" s="8" t="str">
        <f t="shared" si="179"/>
        <v>+</v>
      </c>
      <c r="BE771" s="2">
        <v>62.4</v>
      </c>
      <c r="BF771" s="8" t="str">
        <f t="shared" si="180"/>
        <v>+</v>
      </c>
      <c r="BG771" s="2">
        <v>55.4</v>
      </c>
      <c r="BH771" s="8" t="str">
        <f t="shared" si="181"/>
        <v>+</v>
      </c>
      <c r="BI771" s="2">
        <v>53.3</v>
      </c>
      <c r="BJ771" s="8" t="str">
        <f t="shared" si="182"/>
        <v>-</v>
      </c>
      <c r="BK771" s="2">
        <v>50.5</v>
      </c>
      <c r="BL771" s="8" t="str">
        <f t="shared" si="183"/>
        <v>-</v>
      </c>
      <c r="BM771" s="2">
        <v>45</v>
      </c>
      <c r="BN771" s="8" t="str">
        <f t="shared" si="184"/>
        <v>-</v>
      </c>
      <c r="BO771" s="2">
        <v>52.5</v>
      </c>
      <c r="BP771" s="8" t="str">
        <f t="shared" si="175"/>
        <v>-</v>
      </c>
      <c r="BQ771" s="2">
        <v>54</v>
      </c>
      <c r="BR771" s="8" t="str">
        <f t="shared" si="185"/>
        <v>+</v>
      </c>
      <c r="BS771" s="2">
        <v>59.5</v>
      </c>
      <c r="BT771" s="8" t="str">
        <f t="shared" si="186"/>
        <v>+</v>
      </c>
      <c r="BU771" s="2">
        <v>55</v>
      </c>
      <c r="BV771" s="8" t="str">
        <f t="shared" si="187"/>
        <v>-</v>
      </c>
    </row>
    <row r="772" spans="1:74" x14ac:dyDescent="0.25">
      <c r="A772" s="1"/>
      <c r="B772" s="1">
        <v>20210</v>
      </c>
      <c r="C772">
        <v>69.5</v>
      </c>
      <c r="D772" s="1">
        <v>20210</v>
      </c>
      <c r="E772">
        <v>54</v>
      </c>
      <c r="F772">
        <v>37</v>
      </c>
      <c r="G772">
        <v>9</v>
      </c>
      <c r="H772">
        <v>45</v>
      </c>
      <c r="I772">
        <v>72.900000000000006</v>
      </c>
      <c r="J772">
        <v>54.3</v>
      </c>
      <c r="L772">
        <v>44</v>
      </c>
      <c r="N772">
        <v>44</v>
      </c>
      <c r="P772">
        <v>60.5</v>
      </c>
      <c r="R772">
        <v>48</v>
      </c>
      <c r="T772">
        <v>54.5</v>
      </c>
      <c r="V772">
        <v>53.5</v>
      </c>
      <c r="AG772" s="1">
        <v>41671</v>
      </c>
      <c r="AH772">
        <v>1859.4499510000001</v>
      </c>
      <c r="AI772" s="4">
        <f t="shared" si="174"/>
        <v>4.3117029976595334E-2</v>
      </c>
      <c r="AJ772" s="4">
        <f t="shared" si="176"/>
        <v>0.22761895892767869</v>
      </c>
      <c r="AK772">
        <v>51.3</v>
      </c>
      <c r="AL772">
        <f t="shared" si="177"/>
        <v>52.3</v>
      </c>
      <c r="AZ772" s="3">
        <v>41640</v>
      </c>
      <c r="BA772" s="2">
        <v>56.5</v>
      </c>
      <c r="BB772" s="2" t="str">
        <f t="shared" si="178"/>
        <v>-</v>
      </c>
      <c r="BC772" s="2">
        <v>64.400000000000006</v>
      </c>
      <c r="BD772" s="8" t="str">
        <f t="shared" si="179"/>
        <v>+</v>
      </c>
      <c r="BE772" s="2">
        <v>61.7</v>
      </c>
      <c r="BF772" s="8" t="str">
        <f t="shared" si="180"/>
        <v>-</v>
      </c>
      <c r="BG772" s="2">
        <v>55.8</v>
      </c>
      <c r="BH772" s="8" t="str">
        <f t="shared" si="181"/>
        <v>+</v>
      </c>
      <c r="BI772" s="2">
        <v>53.7</v>
      </c>
      <c r="BJ772" s="8" t="str">
        <f t="shared" si="182"/>
        <v>+</v>
      </c>
      <c r="BK772" s="2">
        <v>47</v>
      </c>
      <c r="BL772" s="8" t="str">
        <f t="shared" si="183"/>
        <v>-</v>
      </c>
      <c r="BM772" s="2">
        <v>47.5</v>
      </c>
      <c r="BN772" s="8" t="str">
        <f t="shared" si="184"/>
        <v>+</v>
      </c>
      <c r="BO772" s="2">
        <v>53.5</v>
      </c>
      <c r="BP772" s="8" t="str">
        <f t="shared" si="175"/>
        <v>+</v>
      </c>
      <c r="BQ772" s="2">
        <v>51.5</v>
      </c>
      <c r="BR772" s="8" t="str">
        <f t="shared" si="185"/>
        <v>-</v>
      </c>
      <c r="BS772" s="2">
        <v>55</v>
      </c>
      <c r="BT772" s="8" t="str">
        <f t="shared" si="186"/>
        <v>-</v>
      </c>
      <c r="BU772" s="2">
        <v>55</v>
      </c>
      <c r="BV772" s="8" t="str">
        <f t="shared" si="187"/>
        <v>+</v>
      </c>
    </row>
    <row r="773" spans="1:74" x14ac:dyDescent="0.25">
      <c r="A773" s="1"/>
      <c r="B773" s="1">
        <v>20180</v>
      </c>
      <c r="C773">
        <v>68.7</v>
      </c>
      <c r="D773" s="1">
        <v>20180</v>
      </c>
      <c r="E773">
        <v>57</v>
      </c>
      <c r="F773">
        <v>37</v>
      </c>
      <c r="G773">
        <v>6</v>
      </c>
      <c r="H773">
        <v>51</v>
      </c>
      <c r="I773">
        <v>70.900000000000006</v>
      </c>
      <c r="J773">
        <v>58.5</v>
      </c>
      <c r="L773">
        <v>52.5</v>
      </c>
      <c r="N773">
        <v>46.5</v>
      </c>
      <c r="P773">
        <v>60</v>
      </c>
      <c r="R773">
        <v>52</v>
      </c>
      <c r="T773">
        <v>53.5</v>
      </c>
      <c r="V773">
        <v>53.5</v>
      </c>
      <c r="AG773" s="1">
        <v>41699</v>
      </c>
      <c r="AH773">
        <v>1872.339966</v>
      </c>
      <c r="AI773" s="4">
        <f t="shared" ref="AI773:AI834" si="188">(AH773-AH772)/AH772</f>
        <v>6.9321656079357136E-3</v>
      </c>
      <c r="AJ773" s="4">
        <f t="shared" si="176"/>
        <v>0.19318886584680184</v>
      </c>
      <c r="AK773">
        <v>54.3</v>
      </c>
      <c r="AL773">
        <f t="shared" si="177"/>
        <v>53.1</v>
      </c>
      <c r="AZ773" s="3">
        <v>41671</v>
      </c>
      <c r="BA773" s="2">
        <v>51.3</v>
      </c>
      <c r="BB773" s="2" t="str">
        <f t="shared" si="178"/>
        <v>-</v>
      </c>
      <c r="BC773" s="2">
        <v>51.2</v>
      </c>
      <c r="BD773" s="8" t="str">
        <f t="shared" si="179"/>
        <v>-</v>
      </c>
      <c r="BE773" s="2">
        <v>54.8</v>
      </c>
      <c r="BF773" s="8" t="str">
        <f t="shared" si="180"/>
        <v>-</v>
      </c>
      <c r="BG773" s="2">
        <v>52.3</v>
      </c>
      <c r="BH773" s="8" t="str">
        <f t="shared" si="181"/>
        <v>-</v>
      </c>
      <c r="BI773" s="2">
        <v>54.3</v>
      </c>
      <c r="BJ773" s="8" t="str">
        <f t="shared" si="182"/>
        <v>+</v>
      </c>
      <c r="BK773" s="2">
        <v>44</v>
      </c>
      <c r="BL773" s="8" t="str">
        <f t="shared" si="183"/>
        <v>-</v>
      </c>
      <c r="BM773" s="2">
        <v>44</v>
      </c>
      <c r="BN773" s="8" t="str">
        <f t="shared" si="184"/>
        <v>-</v>
      </c>
      <c r="BO773" s="2">
        <v>60.5</v>
      </c>
      <c r="BP773" s="8" t="str">
        <f t="shared" si="175"/>
        <v>+</v>
      </c>
      <c r="BQ773" s="2">
        <v>48</v>
      </c>
      <c r="BR773" s="8" t="str">
        <f t="shared" si="185"/>
        <v>-</v>
      </c>
      <c r="BS773" s="2">
        <v>54.5</v>
      </c>
      <c r="BT773" s="8" t="str">
        <f t="shared" si="186"/>
        <v>-</v>
      </c>
      <c r="BU773" s="2">
        <v>53.5</v>
      </c>
      <c r="BV773" s="8" t="str">
        <f t="shared" si="187"/>
        <v>-</v>
      </c>
    </row>
    <row r="774" spans="1:74" x14ac:dyDescent="0.25">
      <c r="A774" s="1"/>
      <c r="B774" s="1">
        <v>20149</v>
      </c>
      <c r="C774">
        <v>67.5</v>
      </c>
      <c r="D774" s="1">
        <v>20149</v>
      </c>
      <c r="E774">
        <v>53</v>
      </c>
      <c r="F774">
        <v>41</v>
      </c>
      <c r="G774">
        <v>6</v>
      </c>
      <c r="H774">
        <v>47</v>
      </c>
      <c r="I774">
        <v>71.5</v>
      </c>
      <c r="J774">
        <v>54</v>
      </c>
      <c r="L774">
        <v>52.5</v>
      </c>
      <c r="N774">
        <v>42</v>
      </c>
      <c r="P774">
        <v>59</v>
      </c>
      <c r="R774">
        <v>57.5</v>
      </c>
      <c r="T774">
        <v>55.5</v>
      </c>
      <c r="V774">
        <v>54.5</v>
      </c>
      <c r="AG774" s="1">
        <v>41730</v>
      </c>
      <c r="AH774">
        <v>1883.9499510000001</v>
      </c>
      <c r="AI774" s="4">
        <f t="shared" si="188"/>
        <v>6.2007889650527552E-3</v>
      </c>
      <c r="AJ774" s="4">
        <f t="shared" si="176"/>
        <v>0.17925975993541879</v>
      </c>
      <c r="AK774">
        <v>54.4</v>
      </c>
      <c r="AL774">
        <f t="shared" si="177"/>
        <v>51.5</v>
      </c>
      <c r="AZ774" s="3">
        <v>41699</v>
      </c>
      <c r="BA774" s="2">
        <v>54.3</v>
      </c>
      <c r="BB774" s="2" t="str">
        <f t="shared" si="178"/>
        <v>+</v>
      </c>
      <c r="BC774" s="2">
        <v>54.5</v>
      </c>
      <c r="BD774" s="8" t="str">
        <f t="shared" si="179"/>
        <v>+</v>
      </c>
      <c r="BE774" s="2">
        <v>48.2</v>
      </c>
      <c r="BF774" s="8" t="str">
        <f t="shared" si="180"/>
        <v>-</v>
      </c>
      <c r="BG774" s="2">
        <v>52.3</v>
      </c>
      <c r="BH774" s="8" t="str">
        <f t="shared" si="181"/>
        <v>+</v>
      </c>
      <c r="BI774" s="2">
        <v>58.5</v>
      </c>
      <c r="BJ774" s="8" t="str">
        <f t="shared" si="182"/>
        <v>+</v>
      </c>
      <c r="BK774" s="2">
        <v>52.5</v>
      </c>
      <c r="BL774" s="8" t="str">
        <f t="shared" si="183"/>
        <v>+</v>
      </c>
      <c r="BM774" s="2">
        <v>46.5</v>
      </c>
      <c r="BN774" s="8" t="str">
        <f t="shared" si="184"/>
        <v>+</v>
      </c>
      <c r="BO774" s="2">
        <v>60</v>
      </c>
      <c r="BP774" s="8" t="str">
        <f t="shared" si="175"/>
        <v>-</v>
      </c>
      <c r="BQ774" s="2">
        <v>52</v>
      </c>
      <c r="BR774" s="8" t="str">
        <f t="shared" si="185"/>
        <v>+</v>
      </c>
      <c r="BS774" s="2">
        <v>53.5</v>
      </c>
      <c r="BT774" s="8" t="str">
        <f t="shared" si="186"/>
        <v>-</v>
      </c>
      <c r="BU774" s="2">
        <v>53.5</v>
      </c>
      <c r="BV774" s="8" t="str">
        <f t="shared" si="187"/>
        <v>+</v>
      </c>
    </row>
    <row r="775" spans="1:74" x14ac:dyDescent="0.25">
      <c r="A775" s="1"/>
      <c r="B775" s="1">
        <v>20121</v>
      </c>
      <c r="C775">
        <v>67.8</v>
      </c>
      <c r="D775" s="1">
        <v>20121</v>
      </c>
      <c r="E775">
        <v>55</v>
      </c>
      <c r="F775">
        <v>37</v>
      </c>
      <c r="G775">
        <v>8</v>
      </c>
      <c r="H775">
        <v>47</v>
      </c>
      <c r="I775">
        <v>73.900000000000006</v>
      </c>
      <c r="J775">
        <v>55.9</v>
      </c>
      <c r="L775">
        <v>53</v>
      </c>
      <c r="N775">
        <v>42</v>
      </c>
      <c r="P775">
        <v>56.5</v>
      </c>
      <c r="R775">
        <v>55.5</v>
      </c>
      <c r="T775">
        <v>57</v>
      </c>
      <c r="V775">
        <v>58</v>
      </c>
      <c r="AG775" s="1">
        <v>41760</v>
      </c>
      <c r="AH775">
        <v>1923.5699460000001</v>
      </c>
      <c r="AI775" s="4">
        <f t="shared" si="188"/>
        <v>2.103028001299596E-2</v>
      </c>
      <c r="AJ775" s="4">
        <f t="shared" si="176"/>
        <v>0.179568758843033</v>
      </c>
      <c r="AK775">
        <v>55.3</v>
      </c>
      <c r="AL775">
        <f t="shared" si="177"/>
        <v>50</v>
      </c>
      <c r="AZ775" s="3">
        <v>41730</v>
      </c>
      <c r="BA775" s="2">
        <v>54.4</v>
      </c>
      <c r="BB775" s="2" t="str">
        <f t="shared" si="178"/>
        <v>+</v>
      </c>
      <c r="BC775" s="2">
        <v>55.1</v>
      </c>
      <c r="BD775" s="8" t="str">
        <f t="shared" si="179"/>
        <v>+</v>
      </c>
      <c r="BE775" s="2">
        <v>55.9</v>
      </c>
      <c r="BF775" s="8" t="str">
        <f t="shared" si="180"/>
        <v>+</v>
      </c>
      <c r="BG775" s="2">
        <v>51.1</v>
      </c>
      <c r="BH775" s="8" t="str">
        <f t="shared" si="181"/>
        <v>-</v>
      </c>
      <c r="BI775" s="2">
        <v>54</v>
      </c>
      <c r="BJ775" s="8" t="str">
        <f t="shared" si="182"/>
        <v>-</v>
      </c>
      <c r="BK775" s="2">
        <v>52.5</v>
      </c>
      <c r="BL775" s="8" t="str">
        <f t="shared" si="183"/>
        <v>+</v>
      </c>
      <c r="BM775" s="2">
        <v>42</v>
      </c>
      <c r="BN775" s="8" t="str">
        <f t="shared" si="184"/>
        <v>-</v>
      </c>
      <c r="BO775" s="2">
        <v>59</v>
      </c>
      <c r="BP775" s="8" t="str">
        <f t="shared" ref="BP775:BP835" si="189">IF(OR(BO775&gt;BO774,BO775=BO774),"+","-")</f>
        <v>-</v>
      </c>
      <c r="BQ775" s="2">
        <v>57.5</v>
      </c>
      <c r="BR775" s="8" t="str">
        <f t="shared" si="185"/>
        <v>+</v>
      </c>
      <c r="BS775" s="2">
        <v>55.5</v>
      </c>
      <c r="BT775" s="8" t="str">
        <f t="shared" si="186"/>
        <v>+</v>
      </c>
      <c r="BU775" s="2">
        <v>54.5</v>
      </c>
      <c r="BV775" s="8" t="str">
        <f t="shared" si="187"/>
        <v>+</v>
      </c>
    </row>
    <row r="776" spans="1:74" x14ac:dyDescent="0.25">
      <c r="A776" s="1"/>
      <c r="B776" s="1">
        <v>20090</v>
      </c>
      <c r="C776">
        <v>63</v>
      </c>
      <c r="D776" s="1">
        <v>20090</v>
      </c>
      <c r="E776">
        <v>38</v>
      </c>
      <c r="F776">
        <v>49</v>
      </c>
      <c r="G776">
        <v>13</v>
      </c>
      <c r="H776">
        <v>25</v>
      </c>
      <c r="I776">
        <v>66.8</v>
      </c>
      <c r="J776">
        <v>53.2</v>
      </c>
      <c r="L776">
        <v>53</v>
      </c>
      <c r="N776">
        <v>46.5</v>
      </c>
      <c r="P776">
        <v>60</v>
      </c>
      <c r="R776">
        <v>52.5</v>
      </c>
      <c r="T776">
        <v>56.5</v>
      </c>
      <c r="V776">
        <v>54.5</v>
      </c>
      <c r="AG776" s="1">
        <v>41791</v>
      </c>
      <c r="AH776">
        <v>1960.2299800000001</v>
      </c>
      <c r="AI776" s="4">
        <f t="shared" si="188"/>
        <v>1.9058331658920603E-2</v>
      </c>
      <c r="AJ776" s="4">
        <f t="shared" si="176"/>
        <v>0.22035382661163624</v>
      </c>
      <c r="AK776">
        <v>55.6</v>
      </c>
      <c r="AL776">
        <f t="shared" si="177"/>
        <v>50</v>
      </c>
      <c r="AZ776" s="3">
        <v>41760</v>
      </c>
      <c r="BA776" s="2">
        <v>55.3</v>
      </c>
      <c r="BB776" s="2" t="str">
        <f t="shared" si="178"/>
        <v>+</v>
      </c>
      <c r="BC776" s="2">
        <v>55.1</v>
      </c>
      <c r="BD776" s="8" t="str">
        <f t="shared" si="179"/>
        <v>+</v>
      </c>
      <c r="BE776" s="2">
        <v>55.7</v>
      </c>
      <c r="BF776" s="8" t="str">
        <f t="shared" si="180"/>
        <v>-</v>
      </c>
      <c r="BG776" s="2">
        <v>54.7</v>
      </c>
      <c r="BH776" s="8" t="str">
        <f t="shared" si="181"/>
        <v>+</v>
      </c>
      <c r="BI776" s="2">
        <v>55.9</v>
      </c>
      <c r="BJ776" s="8" t="str">
        <f t="shared" si="182"/>
        <v>+</v>
      </c>
      <c r="BK776" s="2">
        <v>53</v>
      </c>
      <c r="BL776" s="8" t="str">
        <f t="shared" si="183"/>
        <v>+</v>
      </c>
      <c r="BM776" s="2">
        <v>42</v>
      </c>
      <c r="BN776" s="8" t="str">
        <f t="shared" si="184"/>
        <v>+</v>
      </c>
      <c r="BO776" s="2">
        <v>56.5</v>
      </c>
      <c r="BP776" s="8" t="str">
        <f t="shared" si="189"/>
        <v>-</v>
      </c>
      <c r="BQ776" s="2">
        <v>55.5</v>
      </c>
      <c r="BR776" s="8" t="str">
        <f t="shared" si="185"/>
        <v>-</v>
      </c>
      <c r="BS776" s="2">
        <v>57</v>
      </c>
      <c r="BT776" s="8" t="str">
        <f t="shared" si="186"/>
        <v>+</v>
      </c>
      <c r="BU776" s="2">
        <v>58</v>
      </c>
      <c r="BV776" s="8" t="str">
        <f t="shared" si="187"/>
        <v>+</v>
      </c>
    </row>
    <row r="777" spans="1:74" x14ac:dyDescent="0.25">
      <c r="A777" s="1"/>
      <c r="B777" s="1">
        <v>20059</v>
      </c>
      <c r="C777">
        <v>63.8</v>
      </c>
      <c r="D777" s="1">
        <v>20059</v>
      </c>
      <c r="E777">
        <v>50</v>
      </c>
      <c r="F777">
        <v>33</v>
      </c>
      <c r="G777">
        <v>17</v>
      </c>
      <c r="H777">
        <v>33</v>
      </c>
      <c r="I777">
        <v>73.599999999999994</v>
      </c>
      <c r="J777">
        <v>51.9</v>
      </c>
      <c r="L777">
        <v>53</v>
      </c>
      <c r="N777">
        <v>46.5</v>
      </c>
      <c r="P777">
        <v>58</v>
      </c>
      <c r="R777">
        <v>48</v>
      </c>
      <c r="T777">
        <v>54.5</v>
      </c>
      <c r="V777">
        <v>57</v>
      </c>
      <c r="AG777" s="1">
        <v>41821</v>
      </c>
      <c r="AH777">
        <v>1930.670044</v>
      </c>
      <c r="AI777" s="4">
        <f t="shared" si="188"/>
        <v>-1.5079830581919834E-2</v>
      </c>
      <c r="AJ777" s="4">
        <f t="shared" si="176"/>
        <v>0.1453020750096643</v>
      </c>
      <c r="AK777">
        <v>55.7</v>
      </c>
      <c r="AL777">
        <f t="shared" si="177"/>
        <v>52.5</v>
      </c>
      <c r="AZ777" s="3">
        <v>41791</v>
      </c>
      <c r="BA777" s="2">
        <v>55.6</v>
      </c>
      <c r="BB777" s="2" t="str">
        <f t="shared" si="178"/>
        <v>+</v>
      </c>
      <c r="BC777" s="2">
        <v>56.9</v>
      </c>
      <c r="BD777" s="8" t="str">
        <f t="shared" si="179"/>
        <v>+</v>
      </c>
      <c r="BE777" s="2">
        <v>61</v>
      </c>
      <c r="BF777" s="8" t="str">
        <f t="shared" si="180"/>
        <v>+</v>
      </c>
      <c r="BG777" s="2">
        <v>52.8</v>
      </c>
      <c r="BH777" s="8" t="str">
        <f t="shared" si="181"/>
        <v>-</v>
      </c>
      <c r="BI777" s="2">
        <v>53.2</v>
      </c>
      <c r="BJ777" s="8" t="str">
        <f t="shared" si="182"/>
        <v>-</v>
      </c>
      <c r="BK777" s="2">
        <v>53</v>
      </c>
      <c r="BL777" s="8" t="str">
        <f t="shared" si="183"/>
        <v>+</v>
      </c>
      <c r="BM777" s="2">
        <v>46.5</v>
      </c>
      <c r="BN777" s="8" t="str">
        <f t="shared" si="184"/>
        <v>+</v>
      </c>
      <c r="BO777" s="2">
        <v>60</v>
      </c>
      <c r="BP777" s="8" t="str">
        <f t="shared" si="189"/>
        <v>+</v>
      </c>
      <c r="BQ777" s="2">
        <v>52.5</v>
      </c>
      <c r="BR777" s="8" t="str">
        <f t="shared" si="185"/>
        <v>-</v>
      </c>
      <c r="BS777" s="2">
        <v>56.5</v>
      </c>
      <c r="BT777" s="8" t="str">
        <f t="shared" si="186"/>
        <v>-</v>
      </c>
      <c r="BU777" s="2">
        <v>54.5</v>
      </c>
      <c r="BV777" s="8" t="str">
        <f t="shared" si="187"/>
        <v>-</v>
      </c>
    </row>
    <row r="778" spans="1:74" x14ac:dyDescent="0.25">
      <c r="A778" s="1"/>
      <c r="B778" s="1">
        <v>20029</v>
      </c>
      <c r="C778">
        <v>58.8</v>
      </c>
      <c r="D778" s="1">
        <v>20029</v>
      </c>
      <c r="E778">
        <v>49</v>
      </c>
      <c r="F778">
        <v>37</v>
      </c>
      <c r="G778">
        <v>14</v>
      </c>
      <c r="H778">
        <v>35</v>
      </c>
      <c r="I778">
        <v>66</v>
      </c>
      <c r="J778">
        <v>54.1</v>
      </c>
      <c r="L778">
        <v>48.5</v>
      </c>
      <c r="N778">
        <v>43.5</v>
      </c>
      <c r="P778">
        <v>59.5</v>
      </c>
      <c r="R778">
        <v>49.5</v>
      </c>
      <c r="T778">
        <v>53</v>
      </c>
      <c r="V778">
        <v>52</v>
      </c>
      <c r="AG778" s="1">
        <v>41852</v>
      </c>
      <c r="AH778">
        <v>2003.369995</v>
      </c>
      <c r="AI778" s="4">
        <f t="shared" si="188"/>
        <v>3.7655295489735195E-2</v>
      </c>
      <c r="AJ778" s="4">
        <f t="shared" si="176"/>
        <v>0.22682598613443825</v>
      </c>
      <c r="AK778">
        <v>56.4</v>
      </c>
      <c r="AL778">
        <f t="shared" si="177"/>
        <v>54.9</v>
      </c>
      <c r="AZ778" s="3">
        <v>41821</v>
      </c>
      <c r="BA778" s="2">
        <v>55.7</v>
      </c>
      <c r="BB778" s="2" t="str">
        <f t="shared" si="178"/>
        <v>+</v>
      </c>
      <c r="BC778" s="2">
        <v>58.9</v>
      </c>
      <c r="BD778" s="8" t="str">
        <f t="shared" si="179"/>
        <v>+</v>
      </c>
      <c r="BE778" s="2">
        <v>60</v>
      </c>
      <c r="BF778" s="8" t="str">
        <f t="shared" si="180"/>
        <v>-</v>
      </c>
      <c r="BG778" s="2">
        <v>52.8</v>
      </c>
      <c r="BH778" s="8" t="str">
        <f t="shared" si="181"/>
        <v>+</v>
      </c>
      <c r="BI778" s="2">
        <v>51.9</v>
      </c>
      <c r="BJ778" s="8" t="str">
        <f t="shared" si="182"/>
        <v>-</v>
      </c>
      <c r="BK778" s="2">
        <v>53</v>
      </c>
      <c r="BL778" s="8" t="str">
        <f t="shared" si="183"/>
        <v>+</v>
      </c>
      <c r="BM778" s="2">
        <v>46.5</v>
      </c>
      <c r="BN778" s="8" t="str">
        <f t="shared" si="184"/>
        <v>+</v>
      </c>
      <c r="BO778" s="2">
        <v>58</v>
      </c>
      <c r="BP778" s="8" t="str">
        <f t="shared" si="189"/>
        <v>-</v>
      </c>
      <c r="BQ778" s="2">
        <v>48</v>
      </c>
      <c r="BR778" s="8" t="str">
        <f t="shared" si="185"/>
        <v>-</v>
      </c>
      <c r="BS778" s="2">
        <v>54.5</v>
      </c>
      <c r="BT778" s="8" t="str">
        <f t="shared" si="186"/>
        <v>-</v>
      </c>
      <c r="BU778" s="2">
        <v>57</v>
      </c>
      <c r="BV778" s="8" t="str">
        <f t="shared" si="187"/>
        <v>+</v>
      </c>
    </row>
    <row r="779" spans="1:74" x14ac:dyDescent="0.25">
      <c r="A779" s="1"/>
      <c r="B779" s="1">
        <v>19998</v>
      </c>
      <c r="C779">
        <v>58.2</v>
      </c>
      <c r="D779" s="1">
        <v>19998</v>
      </c>
      <c r="E779">
        <v>46</v>
      </c>
      <c r="F779">
        <v>44</v>
      </c>
      <c r="G779">
        <v>10</v>
      </c>
      <c r="H779">
        <v>36</v>
      </c>
      <c r="I779">
        <v>66.7</v>
      </c>
      <c r="J779">
        <v>53.9</v>
      </c>
      <c r="L779">
        <v>52</v>
      </c>
      <c r="N779">
        <v>49</v>
      </c>
      <c r="P779">
        <v>58</v>
      </c>
      <c r="R779">
        <v>52.5</v>
      </c>
      <c r="T779">
        <v>55</v>
      </c>
      <c r="V779">
        <v>56</v>
      </c>
      <c r="AG779" s="1">
        <v>41883</v>
      </c>
      <c r="AH779">
        <v>1972.290039</v>
      </c>
      <c r="AI779" s="4">
        <f t="shared" si="188"/>
        <v>-1.5513837223063749E-2</v>
      </c>
      <c r="AJ779" s="4">
        <f t="shared" si="176"/>
        <v>0.17289999198828487</v>
      </c>
      <c r="AK779">
        <v>58.1</v>
      </c>
      <c r="AL779">
        <f t="shared" si="177"/>
        <v>56.3</v>
      </c>
      <c r="AZ779" s="3">
        <v>41852</v>
      </c>
      <c r="BA779" s="2">
        <v>56.4</v>
      </c>
      <c r="BB779" s="2" t="str">
        <f t="shared" si="178"/>
        <v>+</v>
      </c>
      <c r="BC779" s="2">
        <v>63.4</v>
      </c>
      <c r="BD779" s="8" t="str">
        <f t="shared" si="179"/>
        <v>+</v>
      </c>
      <c r="BE779" s="2">
        <v>61.2</v>
      </c>
      <c r="BF779" s="8" t="str">
        <f t="shared" si="180"/>
        <v>+</v>
      </c>
      <c r="BG779" s="2">
        <v>58.2</v>
      </c>
      <c r="BH779" s="8" t="str">
        <f t="shared" si="181"/>
        <v>+</v>
      </c>
      <c r="BI779" s="2">
        <v>54.1</v>
      </c>
      <c r="BJ779" s="8" t="str">
        <f t="shared" si="182"/>
        <v>+</v>
      </c>
      <c r="BK779" s="2">
        <v>48.5</v>
      </c>
      <c r="BL779" s="8" t="str">
        <f t="shared" si="183"/>
        <v>-</v>
      </c>
      <c r="BM779" s="2">
        <v>43.5</v>
      </c>
      <c r="BN779" s="8" t="str">
        <f t="shared" si="184"/>
        <v>-</v>
      </c>
      <c r="BO779" s="2">
        <v>59.5</v>
      </c>
      <c r="BP779" s="8" t="str">
        <f t="shared" si="189"/>
        <v>+</v>
      </c>
      <c r="BQ779" s="2">
        <v>49.5</v>
      </c>
      <c r="BR779" s="8" t="str">
        <f t="shared" si="185"/>
        <v>+</v>
      </c>
      <c r="BS779" s="2">
        <v>53</v>
      </c>
      <c r="BT779" s="8" t="str">
        <f t="shared" si="186"/>
        <v>-</v>
      </c>
      <c r="BU779" s="2">
        <v>52</v>
      </c>
      <c r="BV779" s="8" t="str">
        <f t="shared" si="187"/>
        <v>-</v>
      </c>
    </row>
    <row r="780" spans="1:74" x14ac:dyDescent="0.25">
      <c r="A780" s="1"/>
      <c r="B780" s="1">
        <v>19968</v>
      </c>
      <c r="C780">
        <v>53.5</v>
      </c>
      <c r="D780" s="1">
        <v>19968</v>
      </c>
      <c r="E780">
        <v>45</v>
      </c>
      <c r="F780">
        <v>40</v>
      </c>
      <c r="G780">
        <v>15</v>
      </c>
      <c r="H780">
        <v>30</v>
      </c>
      <c r="I780">
        <v>62.2</v>
      </c>
      <c r="J780">
        <v>52.2</v>
      </c>
      <c r="L780">
        <v>51.5</v>
      </c>
      <c r="N780">
        <v>44.5</v>
      </c>
      <c r="P780">
        <v>59.5</v>
      </c>
      <c r="R780">
        <v>47</v>
      </c>
      <c r="T780">
        <v>53.5</v>
      </c>
      <c r="V780">
        <v>53</v>
      </c>
      <c r="AG780" s="1">
        <v>41913</v>
      </c>
      <c r="AH780">
        <v>2018.0500489999999</v>
      </c>
      <c r="AI780" s="4">
        <f t="shared" si="188"/>
        <v>2.3201460786772227E-2</v>
      </c>
      <c r="AJ780" s="4">
        <f t="shared" si="176"/>
        <v>0.14887791009243256</v>
      </c>
      <c r="AK780">
        <v>56.1</v>
      </c>
      <c r="AL780">
        <f t="shared" si="177"/>
        <v>56</v>
      </c>
      <c r="AZ780" s="3">
        <v>41883</v>
      </c>
      <c r="BA780" s="2">
        <v>58.1</v>
      </c>
      <c r="BB780" s="2" t="str">
        <f t="shared" si="178"/>
        <v>+</v>
      </c>
      <c r="BC780" s="2">
        <v>66.7</v>
      </c>
      <c r="BD780" s="8" t="str">
        <f t="shared" si="179"/>
        <v>+</v>
      </c>
      <c r="BE780" s="2">
        <v>64.5</v>
      </c>
      <c r="BF780" s="8" t="str">
        <f t="shared" si="180"/>
        <v>+</v>
      </c>
      <c r="BG780" s="2">
        <v>58.1</v>
      </c>
      <c r="BH780" s="8" t="str">
        <f t="shared" si="181"/>
        <v>-</v>
      </c>
      <c r="BI780" s="2">
        <v>53.9</v>
      </c>
      <c r="BJ780" s="8" t="str">
        <f t="shared" si="182"/>
        <v>-</v>
      </c>
      <c r="BK780" s="2">
        <v>52</v>
      </c>
      <c r="BL780" s="8" t="str">
        <f t="shared" si="183"/>
        <v>+</v>
      </c>
      <c r="BM780" s="2">
        <v>49</v>
      </c>
      <c r="BN780" s="8" t="str">
        <f t="shared" si="184"/>
        <v>+</v>
      </c>
      <c r="BO780" s="2">
        <v>58</v>
      </c>
      <c r="BP780" s="8" t="str">
        <f t="shared" si="189"/>
        <v>-</v>
      </c>
      <c r="BQ780" s="2">
        <v>52.5</v>
      </c>
      <c r="BR780" s="8" t="str">
        <f t="shared" si="185"/>
        <v>+</v>
      </c>
      <c r="BS780" s="2">
        <v>55</v>
      </c>
      <c r="BT780" s="8" t="str">
        <f t="shared" si="186"/>
        <v>+</v>
      </c>
      <c r="BU780" s="2">
        <v>56</v>
      </c>
      <c r="BV780" s="8" t="str">
        <f t="shared" si="187"/>
        <v>+</v>
      </c>
    </row>
    <row r="781" spans="1:74" x14ac:dyDescent="0.25">
      <c r="A781" s="1"/>
      <c r="B781" s="1">
        <v>19937</v>
      </c>
      <c r="C781">
        <v>54.4</v>
      </c>
      <c r="D781" s="1">
        <v>19937</v>
      </c>
      <c r="I781">
        <v>56.6</v>
      </c>
      <c r="J781">
        <v>56.2</v>
      </c>
      <c r="L781">
        <v>52.5</v>
      </c>
      <c r="N781">
        <v>48</v>
      </c>
      <c r="P781">
        <v>53.5</v>
      </c>
      <c r="R781">
        <v>53</v>
      </c>
      <c r="T781">
        <v>51.5</v>
      </c>
      <c r="V781">
        <v>54.5</v>
      </c>
      <c r="AG781" s="1">
        <v>41944</v>
      </c>
      <c r="AH781">
        <v>2067.5600589999999</v>
      </c>
      <c r="AI781" s="4">
        <f t="shared" si="188"/>
        <v>2.4533588760364766E-2</v>
      </c>
      <c r="AJ781" s="4">
        <f t="shared" si="176"/>
        <v>0.14494879940194197</v>
      </c>
      <c r="AK781">
        <v>57.9</v>
      </c>
      <c r="AL781">
        <f t="shared" si="177"/>
        <v>56.6</v>
      </c>
      <c r="AZ781" s="3">
        <v>41913</v>
      </c>
      <c r="BA781" s="2">
        <v>56.1</v>
      </c>
      <c r="BB781" s="2" t="str">
        <f t="shared" si="178"/>
        <v>-</v>
      </c>
      <c r="BC781" s="2">
        <v>60</v>
      </c>
      <c r="BD781" s="8" t="str">
        <f t="shared" si="179"/>
        <v>-</v>
      </c>
      <c r="BE781" s="2">
        <v>64.599999999999994</v>
      </c>
      <c r="BF781" s="8" t="str">
        <f t="shared" si="180"/>
        <v>+</v>
      </c>
      <c r="BG781" s="2">
        <v>54.6</v>
      </c>
      <c r="BH781" s="8" t="str">
        <f t="shared" si="181"/>
        <v>-</v>
      </c>
      <c r="BI781" s="2">
        <v>52.2</v>
      </c>
      <c r="BJ781" s="8" t="str">
        <f t="shared" si="182"/>
        <v>-</v>
      </c>
      <c r="BK781" s="2">
        <v>51.5</v>
      </c>
      <c r="BL781" s="8" t="str">
        <f t="shared" si="183"/>
        <v>-</v>
      </c>
      <c r="BM781" s="2">
        <v>44.5</v>
      </c>
      <c r="BN781" s="8" t="str">
        <f t="shared" si="184"/>
        <v>-</v>
      </c>
      <c r="BO781" s="2">
        <v>59.5</v>
      </c>
      <c r="BP781" s="8" t="str">
        <f t="shared" si="189"/>
        <v>+</v>
      </c>
      <c r="BQ781" s="2">
        <v>47</v>
      </c>
      <c r="BR781" s="8" t="str">
        <f t="shared" si="185"/>
        <v>-</v>
      </c>
      <c r="BS781" s="2">
        <v>53.5</v>
      </c>
      <c r="BT781" s="8" t="str">
        <f t="shared" si="186"/>
        <v>-</v>
      </c>
      <c r="BU781" s="2">
        <v>53</v>
      </c>
      <c r="BV781" s="8" t="str">
        <f t="shared" si="187"/>
        <v>-</v>
      </c>
    </row>
    <row r="782" spans="1:74" x14ac:dyDescent="0.25">
      <c r="A782" s="1"/>
      <c r="B782" s="1">
        <v>19906</v>
      </c>
      <c r="C782">
        <v>51.7</v>
      </c>
      <c r="D782" s="1">
        <v>19906</v>
      </c>
      <c r="E782">
        <v>38</v>
      </c>
      <c r="F782">
        <v>43</v>
      </c>
      <c r="G782">
        <v>19</v>
      </c>
      <c r="H782">
        <v>19</v>
      </c>
      <c r="I782">
        <v>63.8</v>
      </c>
      <c r="J782">
        <v>56.8</v>
      </c>
      <c r="L782">
        <v>51.5</v>
      </c>
      <c r="N782">
        <v>50</v>
      </c>
      <c r="P782">
        <v>44.5</v>
      </c>
      <c r="R782">
        <v>55</v>
      </c>
      <c r="T782">
        <v>55</v>
      </c>
      <c r="V782">
        <v>56</v>
      </c>
      <c r="AG782" s="1">
        <v>41974</v>
      </c>
      <c r="AH782">
        <v>2058.8999020000001</v>
      </c>
      <c r="AI782" s="4">
        <f t="shared" si="188"/>
        <v>-4.1885878779204062E-3</v>
      </c>
      <c r="AJ782" s="4">
        <f t="shared" si="176"/>
        <v>0.11390633789337311</v>
      </c>
      <c r="AK782">
        <v>57.6</v>
      </c>
      <c r="AL782">
        <f t="shared" si="177"/>
        <v>57</v>
      </c>
      <c r="AZ782" s="3">
        <v>41944</v>
      </c>
      <c r="BA782" s="2">
        <v>57.9</v>
      </c>
      <c r="BB782" s="2" t="str">
        <f t="shared" si="178"/>
        <v>+</v>
      </c>
      <c r="BC782" s="2">
        <v>65.8</v>
      </c>
      <c r="BD782" s="8" t="str">
        <f t="shared" si="179"/>
        <v>+</v>
      </c>
      <c r="BE782" s="2">
        <v>64.8</v>
      </c>
      <c r="BF782" s="8" t="str">
        <f t="shared" si="180"/>
        <v>+</v>
      </c>
      <c r="BG782" s="2">
        <v>55.5</v>
      </c>
      <c r="BH782" s="8" t="str">
        <f t="shared" si="181"/>
        <v>+</v>
      </c>
      <c r="BI782" s="2">
        <v>56.2</v>
      </c>
      <c r="BJ782" s="8" t="str">
        <f t="shared" si="182"/>
        <v>+</v>
      </c>
      <c r="BK782" s="2">
        <v>52.5</v>
      </c>
      <c r="BL782" s="8" t="str">
        <f t="shared" si="183"/>
        <v>+</v>
      </c>
      <c r="BM782" s="2">
        <v>48</v>
      </c>
      <c r="BN782" s="8" t="str">
        <f t="shared" si="184"/>
        <v>+</v>
      </c>
      <c r="BO782" s="2">
        <v>53.5</v>
      </c>
      <c r="BP782" s="8" t="str">
        <f t="shared" si="189"/>
        <v>-</v>
      </c>
      <c r="BQ782" s="2">
        <v>53</v>
      </c>
      <c r="BR782" s="8" t="str">
        <f t="shared" si="185"/>
        <v>+</v>
      </c>
      <c r="BS782" s="2">
        <v>51.5</v>
      </c>
      <c r="BT782" s="8" t="str">
        <f t="shared" si="186"/>
        <v>-</v>
      </c>
      <c r="BU782" s="2">
        <v>54.5</v>
      </c>
      <c r="BV782" s="8" t="str">
        <f t="shared" si="187"/>
        <v>+</v>
      </c>
    </row>
    <row r="783" spans="1:74" x14ac:dyDescent="0.25">
      <c r="A783" s="1"/>
      <c r="B783" s="1">
        <v>19876</v>
      </c>
      <c r="C783">
        <v>52.1</v>
      </c>
      <c r="D783" s="1">
        <v>19876</v>
      </c>
      <c r="E783">
        <v>39</v>
      </c>
      <c r="F783">
        <v>47</v>
      </c>
      <c r="G783">
        <v>14</v>
      </c>
      <c r="H783">
        <v>25</v>
      </c>
      <c r="I783">
        <v>64.599999999999994</v>
      </c>
      <c r="J783">
        <v>59.3</v>
      </c>
      <c r="L783">
        <v>45.5</v>
      </c>
      <c r="N783">
        <v>44.5</v>
      </c>
      <c r="P783">
        <v>38.5</v>
      </c>
      <c r="R783">
        <v>52.5</v>
      </c>
      <c r="T783">
        <v>52</v>
      </c>
      <c r="V783">
        <v>55</v>
      </c>
      <c r="AG783" s="1">
        <v>42005</v>
      </c>
      <c r="AH783">
        <v>1994.98999</v>
      </c>
      <c r="AI783" s="4">
        <f t="shared" si="188"/>
        <v>-3.1040805790470173E-2</v>
      </c>
      <c r="AJ783" s="4">
        <f t="shared" si="176"/>
        <v>0.11915248489623778</v>
      </c>
      <c r="AK783">
        <v>55.1</v>
      </c>
      <c r="AL783">
        <f t="shared" si="177"/>
        <v>56.5</v>
      </c>
      <c r="AZ783" s="3">
        <v>41974</v>
      </c>
      <c r="BA783" s="2">
        <v>57.6</v>
      </c>
      <c r="BB783" s="2" t="str">
        <f t="shared" si="178"/>
        <v>-</v>
      </c>
      <c r="BC783" s="2">
        <v>66</v>
      </c>
      <c r="BD783" s="8" t="str">
        <f t="shared" si="179"/>
        <v>+</v>
      </c>
      <c r="BE783" s="2">
        <v>64.400000000000006</v>
      </c>
      <c r="BF783" s="8" t="str">
        <f t="shared" si="180"/>
        <v>-</v>
      </c>
      <c r="BG783" s="2">
        <v>54.9</v>
      </c>
      <c r="BH783" s="8" t="str">
        <f t="shared" si="181"/>
        <v>-</v>
      </c>
      <c r="BI783" s="2">
        <v>56.8</v>
      </c>
      <c r="BJ783" s="8" t="str">
        <f t="shared" si="182"/>
        <v>+</v>
      </c>
      <c r="BK783" s="2">
        <v>51.5</v>
      </c>
      <c r="BL783" s="8" t="str">
        <f t="shared" si="183"/>
        <v>-</v>
      </c>
      <c r="BM783" s="2">
        <v>50</v>
      </c>
      <c r="BN783" s="8" t="str">
        <f t="shared" si="184"/>
        <v>+</v>
      </c>
      <c r="BO783" s="2">
        <v>44.5</v>
      </c>
      <c r="BP783" s="8" t="str">
        <f t="shared" si="189"/>
        <v>-</v>
      </c>
      <c r="BQ783" s="2">
        <v>55</v>
      </c>
      <c r="BR783" s="8" t="str">
        <f t="shared" si="185"/>
        <v>+</v>
      </c>
      <c r="BS783" s="2">
        <v>55</v>
      </c>
      <c r="BT783" s="8" t="str">
        <f t="shared" si="186"/>
        <v>+</v>
      </c>
      <c r="BU783" s="2">
        <v>56</v>
      </c>
      <c r="BV783" s="8" t="str">
        <f t="shared" si="187"/>
        <v>+</v>
      </c>
    </row>
    <row r="784" spans="1:74" x14ac:dyDescent="0.25">
      <c r="A784" s="1"/>
      <c r="B784" s="1">
        <v>19845</v>
      </c>
      <c r="C784">
        <v>50.1</v>
      </c>
      <c r="D784" s="1">
        <v>19845</v>
      </c>
      <c r="E784">
        <v>35</v>
      </c>
      <c r="F784">
        <v>49</v>
      </c>
      <c r="G784">
        <v>16</v>
      </c>
      <c r="H784">
        <v>19</v>
      </c>
      <c r="I784">
        <v>60.2</v>
      </c>
      <c r="J784">
        <v>52.9</v>
      </c>
      <c r="L784">
        <v>51</v>
      </c>
      <c r="N784">
        <v>42.5</v>
      </c>
      <c r="P784">
        <v>35</v>
      </c>
      <c r="R784">
        <v>46</v>
      </c>
      <c r="T784">
        <v>49.5</v>
      </c>
      <c r="V784">
        <v>55.5</v>
      </c>
      <c r="AG784" s="1">
        <v>42036</v>
      </c>
      <c r="AH784">
        <v>2104.5</v>
      </c>
      <c r="AI784" s="4">
        <f t="shared" si="188"/>
        <v>5.4892511014553995E-2</v>
      </c>
      <c r="AJ784" s="4">
        <f t="shared" ref="AJ784:AJ834" si="190">(AH784-AH772)/AH772</f>
        <v>0.13178631071420535</v>
      </c>
      <c r="AK784">
        <v>53.5</v>
      </c>
      <c r="AL784">
        <f t="shared" ref="AL784:AL846" si="191">AK772</f>
        <v>51.3</v>
      </c>
      <c r="AZ784" s="3">
        <v>42005</v>
      </c>
      <c r="BA784" s="2">
        <v>55.1</v>
      </c>
      <c r="BB784" s="2" t="str">
        <f t="shared" si="178"/>
        <v>-</v>
      </c>
      <c r="BC784" s="2">
        <v>57.3</v>
      </c>
      <c r="BD784" s="8" t="str">
        <f t="shared" si="179"/>
        <v>-</v>
      </c>
      <c r="BE784" s="2">
        <v>58.8</v>
      </c>
      <c r="BF784" s="8" t="str">
        <f t="shared" si="180"/>
        <v>-</v>
      </c>
      <c r="BG784" s="2">
        <v>56.8</v>
      </c>
      <c r="BH784" s="8" t="str">
        <f t="shared" si="181"/>
        <v>+</v>
      </c>
      <c r="BI784" s="2">
        <v>59.3</v>
      </c>
      <c r="BJ784" s="8" t="str">
        <f t="shared" si="182"/>
        <v>+</v>
      </c>
      <c r="BK784" s="2">
        <v>45.5</v>
      </c>
      <c r="BL784" s="8" t="str">
        <f t="shared" si="183"/>
        <v>-</v>
      </c>
      <c r="BM784" s="2">
        <v>44.5</v>
      </c>
      <c r="BN784" s="8" t="str">
        <f t="shared" si="184"/>
        <v>-</v>
      </c>
      <c r="BO784" s="2">
        <v>38.5</v>
      </c>
      <c r="BP784" s="8" t="str">
        <f t="shared" si="189"/>
        <v>-</v>
      </c>
      <c r="BQ784" s="2">
        <v>52.5</v>
      </c>
      <c r="BR784" s="8" t="str">
        <f t="shared" si="185"/>
        <v>-</v>
      </c>
      <c r="BS784" s="2">
        <v>52</v>
      </c>
      <c r="BT784" s="8" t="str">
        <f t="shared" si="186"/>
        <v>-</v>
      </c>
      <c r="BU784" s="2">
        <v>55</v>
      </c>
      <c r="BV784" s="8" t="str">
        <f t="shared" si="187"/>
        <v>-</v>
      </c>
    </row>
    <row r="785" spans="1:74" x14ac:dyDescent="0.25">
      <c r="A785" s="1"/>
      <c r="B785" s="1">
        <v>19815</v>
      </c>
      <c r="C785">
        <v>47.7</v>
      </c>
      <c r="D785" s="1">
        <v>19815</v>
      </c>
      <c r="E785">
        <v>43</v>
      </c>
      <c r="F785">
        <v>40</v>
      </c>
      <c r="G785">
        <v>17</v>
      </c>
      <c r="H785">
        <v>26</v>
      </c>
      <c r="I785">
        <v>58.4</v>
      </c>
      <c r="J785">
        <v>54.3</v>
      </c>
      <c r="L785">
        <v>52.5</v>
      </c>
      <c r="N785">
        <v>46.5</v>
      </c>
      <c r="P785">
        <v>35</v>
      </c>
      <c r="R785">
        <v>51.5</v>
      </c>
      <c r="T785">
        <v>48.5</v>
      </c>
      <c r="V785">
        <v>54</v>
      </c>
      <c r="AG785" s="1">
        <v>42064</v>
      </c>
      <c r="AH785">
        <v>2067.889893</v>
      </c>
      <c r="AI785" s="4">
        <f t="shared" si="188"/>
        <v>-1.7396106913756221E-2</v>
      </c>
      <c r="AJ785" s="4">
        <f t="shared" si="190"/>
        <v>0.10444146391734931</v>
      </c>
      <c r="AK785">
        <v>52.9</v>
      </c>
      <c r="AL785">
        <f t="shared" si="191"/>
        <v>54.3</v>
      </c>
      <c r="AZ785" s="3">
        <v>42036</v>
      </c>
      <c r="BA785" s="2">
        <v>53.5</v>
      </c>
      <c r="BB785" s="2" t="str">
        <f t="shared" si="178"/>
        <v>-</v>
      </c>
      <c r="BC785" s="2">
        <v>52.9</v>
      </c>
      <c r="BD785" s="8" t="str">
        <f t="shared" si="179"/>
        <v>-</v>
      </c>
      <c r="BE785" s="2">
        <v>56.5</v>
      </c>
      <c r="BF785" s="8" t="str">
        <f t="shared" si="180"/>
        <v>-</v>
      </c>
      <c r="BG785" s="2">
        <v>54.1</v>
      </c>
      <c r="BH785" s="8" t="str">
        <f t="shared" si="181"/>
        <v>-</v>
      </c>
      <c r="BI785" s="2">
        <v>52.9</v>
      </c>
      <c r="BJ785" s="8" t="str">
        <f t="shared" si="182"/>
        <v>-</v>
      </c>
      <c r="BK785" s="2">
        <v>51</v>
      </c>
      <c r="BL785" s="8" t="str">
        <f t="shared" si="183"/>
        <v>+</v>
      </c>
      <c r="BM785" s="2">
        <v>42.5</v>
      </c>
      <c r="BN785" s="8" t="str">
        <f t="shared" si="184"/>
        <v>-</v>
      </c>
      <c r="BO785" s="2">
        <v>35</v>
      </c>
      <c r="BP785" s="8" t="str">
        <f t="shared" si="189"/>
        <v>-</v>
      </c>
      <c r="BQ785" s="2">
        <v>46</v>
      </c>
      <c r="BR785" s="8" t="str">
        <f t="shared" si="185"/>
        <v>-</v>
      </c>
      <c r="BS785" s="2">
        <v>49.5</v>
      </c>
      <c r="BT785" s="8" t="str">
        <f t="shared" si="186"/>
        <v>-</v>
      </c>
      <c r="BU785" s="2">
        <v>55.5</v>
      </c>
      <c r="BV785" s="8" t="str">
        <f t="shared" si="187"/>
        <v>+</v>
      </c>
    </row>
    <row r="786" spans="1:74" x14ac:dyDescent="0.25">
      <c r="A786" s="1"/>
      <c r="B786" s="1">
        <v>19784</v>
      </c>
      <c r="C786">
        <v>44.7</v>
      </c>
      <c r="D786" s="1">
        <v>19784</v>
      </c>
      <c r="E786">
        <v>31</v>
      </c>
      <c r="F786">
        <v>52</v>
      </c>
      <c r="G786">
        <v>17</v>
      </c>
      <c r="H786">
        <v>14</v>
      </c>
      <c r="I786">
        <v>54.7</v>
      </c>
      <c r="J786">
        <v>50.5</v>
      </c>
      <c r="L786">
        <v>51.5</v>
      </c>
      <c r="N786">
        <v>45.5</v>
      </c>
      <c r="P786">
        <v>39</v>
      </c>
      <c r="R786">
        <v>49.5</v>
      </c>
      <c r="T786">
        <v>47.5</v>
      </c>
      <c r="V786">
        <v>52.5</v>
      </c>
      <c r="AG786" s="1">
        <v>42095</v>
      </c>
      <c r="AH786">
        <v>2085.51001</v>
      </c>
      <c r="AI786" s="4">
        <f t="shared" si="188"/>
        <v>8.5208197301247391E-3</v>
      </c>
      <c r="AJ786" s="4">
        <f t="shared" si="190"/>
        <v>0.10698801148778496</v>
      </c>
      <c r="AK786">
        <v>51.5</v>
      </c>
      <c r="AL786">
        <f t="shared" si="191"/>
        <v>54.4</v>
      </c>
      <c r="AZ786" s="3">
        <v>42064</v>
      </c>
      <c r="BA786" s="2">
        <v>52.9</v>
      </c>
      <c r="BB786" s="2" t="str">
        <f t="shared" si="178"/>
        <v>-</v>
      </c>
      <c r="BC786" s="2">
        <v>52.5</v>
      </c>
      <c r="BD786" s="8" t="str">
        <f t="shared" si="179"/>
        <v>-</v>
      </c>
      <c r="BE786" s="2">
        <v>53.7</v>
      </c>
      <c r="BF786" s="8" t="str">
        <f t="shared" si="180"/>
        <v>-</v>
      </c>
      <c r="BG786" s="2">
        <v>51.4</v>
      </c>
      <c r="BH786" s="8" t="str">
        <f t="shared" si="181"/>
        <v>-</v>
      </c>
      <c r="BI786" s="2">
        <v>54.3</v>
      </c>
      <c r="BJ786" s="8" t="str">
        <f t="shared" si="182"/>
        <v>+</v>
      </c>
      <c r="BK786" s="2">
        <v>52.5</v>
      </c>
      <c r="BL786" s="8" t="str">
        <f t="shared" si="183"/>
        <v>+</v>
      </c>
      <c r="BM786" s="2">
        <v>46.5</v>
      </c>
      <c r="BN786" s="8" t="str">
        <f t="shared" si="184"/>
        <v>+</v>
      </c>
      <c r="BO786" s="2">
        <v>35</v>
      </c>
      <c r="BP786" s="8" t="str">
        <f t="shared" si="189"/>
        <v>+</v>
      </c>
      <c r="BQ786" s="2">
        <v>51.5</v>
      </c>
      <c r="BR786" s="8" t="str">
        <f t="shared" si="185"/>
        <v>+</v>
      </c>
      <c r="BS786" s="2">
        <v>48.5</v>
      </c>
      <c r="BT786" s="8" t="str">
        <f t="shared" si="186"/>
        <v>-</v>
      </c>
      <c r="BU786" s="2">
        <v>54</v>
      </c>
      <c r="BV786" s="8" t="str">
        <f t="shared" si="187"/>
        <v>-</v>
      </c>
    </row>
    <row r="787" spans="1:74" x14ac:dyDescent="0.25">
      <c r="A787" s="1"/>
      <c r="B787" s="1">
        <v>19756</v>
      </c>
      <c r="C787">
        <v>40.700000000000003</v>
      </c>
      <c r="D787" s="1">
        <v>19756</v>
      </c>
      <c r="E787">
        <v>30</v>
      </c>
      <c r="F787">
        <v>40</v>
      </c>
      <c r="G787">
        <v>30</v>
      </c>
      <c r="H787">
        <v>0</v>
      </c>
      <c r="I787">
        <v>50.3</v>
      </c>
      <c r="J787">
        <v>50.1</v>
      </c>
      <c r="L787">
        <v>49.5</v>
      </c>
      <c r="N787">
        <v>44</v>
      </c>
      <c r="P787">
        <v>40.5</v>
      </c>
      <c r="R787">
        <v>49.5</v>
      </c>
      <c r="T787">
        <v>51.5</v>
      </c>
      <c r="V787">
        <v>54</v>
      </c>
      <c r="AG787" s="1">
        <v>42125</v>
      </c>
      <c r="AH787">
        <v>2107.389893</v>
      </c>
      <c r="AI787" s="4">
        <f t="shared" si="188"/>
        <v>1.0491382393316857E-2</v>
      </c>
      <c r="AJ787" s="4">
        <f t="shared" si="190"/>
        <v>9.5561873059125016E-2</v>
      </c>
      <c r="AK787">
        <v>51.5</v>
      </c>
      <c r="AL787">
        <f t="shared" si="191"/>
        <v>55.3</v>
      </c>
      <c r="AZ787" s="3">
        <v>42095</v>
      </c>
      <c r="BA787" s="2">
        <v>51.5</v>
      </c>
      <c r="BB787" s="2" t="str">
        <f t="shared" si="178"/>
        <v>-</v>
      </c>
      <c r="BC787" s="2">
        <v>51.8</v>
      </c>
      <c r="BD787" s="8" t="str">
        <f t="shared" si="179"/>
        <v>-</v>
      </c>
      <c r="BE787" s="2">
        <v>53.8</v>
      </c>
      <c r="BF787" s="8" t="str">
        <f t="shared" si="180"/>
        <v>+</v>
      </c>
      <c r="BG787" s="2">
        <v>50</v>
      </c>
      <c r="BH787" s="8" t="str">
        <f t="shared" si="181"/>
        <v>-</v>
      </c>
      <c r="BI787" s="2">
        <v>50.5</v>
      </c>
      <c r="BJ787" s="8" t="str">
        <f t="shared" si="182"/>
        <v>-</v>
      </c>
      <c r="BK787" s="2">
        <v>51.5</v>
      </c>
      <c r="BL787" s="8" t="str">
        <f t="shared" si="183"/>
        <v>-</v>
      </c>
      <c r="BM787" s="2">
        <v>45.5</v>
      </c>
      <c r="BN787" s="8" t="str">
        <f t="shared" si="184"/>
        <v>-</v>
      </c>
      <c r="BO787" s="2">
        <v>39</v>
      </c>
      <c r="BP787" s="8" t="str">
        <f t="shared" si="189"/>
        <v>+</v>
      </c>
      <c r="BQ787" s="2">
        <v>49.5</v>
      </c>
      <c r="BR787" s="8" t="str">
        <f t="shared" si="185"/>
        <v>-</v>
      </c>
      <c r="BS787" s="2">
        <v>47.5</v>
      </c>
      <c r="BT787" s="8" t="str">
        <f t="shared" si="186"/>
        <v>-</v>
      </c>
      <c r="BU787" s="2">
        <v>52.5</v>
      </c>
      <c r="BV787" s="8" t="str">
        <f t="shared" si="187"/>
        <v>-</v>
      </c>
    </row>
    <row r="788" spans="1:74" x14ac:dyDescent="0.25">
      <c r="A788" s="1"/>
      <c r="B788" s="1">
        <v>19725</v>
      </c>
      <c r="C788">
        <v>37.4</v>
      </c>
      <c r="D788" s="1">
        <v>19725</v>
      </c>
      <c r="E788">
        <v>18</v>
      </c>
      <c r="F788">
        <v>44</v>
      </c>
      <c r="G788">
        <v>38</v>
      </c>
      <c r="H788">
        <v>-20</v>
      </c>
      <c r="I788">
        <v>42.9</v>
      </c>
      <c r="J788">
        <v>50.7</v>
      </c>
      <c r="L788">
        <v>51.5</v>
      </c>
      <c r="N788">
        <v>45.5</v>
      </c>
      <c r="P788">
        <v>49.5</v>
      </c>
      <c r="R788">
        <v>53.5</v>
      </c>
      <c r="T788">
        <v>50</v>
      </c>
      <c r="V788">
        <v>55</v>
      </c>
      <c r="AG788" s="1">
        <v>42156</v>
      </c>
      <c r="AH788">
        <v>2063.110107</v>
      </c>
      <c r="AI788" s="4">
        <f t="shared" si="188"/>
        <v>-2.1011672375900521E-2</v>
      </c>
      <c r="AJ788" s="4">
        <f t="shared" si="190"/>
        <v>5.248370244801577E-2</v>
      </c>
      <c r="AK788">
        <v>52.8</v>
      </c>
      <c r="AL788">
        <f t="shared" si="191"/>
        <v>55.6</v>
      </c>
      <c r="AZ788" s="3">
        <v>42125</v>
      </c>
      <c r="BA788" s="2">
        <v>51.5</v>
      </c>
      <c r="BB788" s="2" t="str">
        <f t="shared" si="178"/>
        <v>+</v>
      </c>
      <c r="BC788" s="2">
        <v>53.5</v>
      </c>
      <c r="BD788" s="8" t="str">
        <f t="shared" si="179"/>
        <v>+</v>
      </c>
      <c r="BE788" s="2">
        <v>56</v>
      </c>
      <c r="BF788" s="8" t="str">
        <f t="shared" si="180"/>
        <v>+</v>
      </c>
      <c r="BG788" s="2">
        <v>48.3</v>
      </c>
      <c r="BH788" s="8" t="str">
        <f t="shared" si="181"/>
        <v>-</v>
      </c>
      <c r="BI788" s="2">
        <v>50.1</v>
      </c>
      <c r="BJ788" s="8" t="str">
        <f t="shared" si="182"/>
        <v>-</v>
      </c>
      <c r="BK788" s="2">
        <v>49.5</v>
      </c>
      <c r="BL788" s="8" t="str">
        <f t="shared" si="183"/>
        <v>-</v>
      </c>
      <c r="BM788" s="2">
        <v>44</v>
      </c>
      <c r="BN788" s="8" t="str">
        <f t="shared" si="184"/>
        <v>-</v>
      </c>
      <c r="BO788" s="2">
        <v>40.5</v>
      </c>
      <c r="BP788" s="8" t="str">
        <f t="shared" si="189"/>
        <v>+</v>
      </c>
      <c r="BQ788" s="2">
        <v>49.5</v>
      </c>
      <c r="BR788" s="8" t="str">
        <f t="shared" si="185"/>
        <v>+</v>
      </c>
      <c r="BS788" s="2">
        <v>51.5</v>
      </c>
      <c r="BT788" s="8" t="str">
        <f t="shared" si="186"/>
        <v>+</v>
      </c>
      <c r="BU788" s="2">
        <v>54</v>
      </c>
      <c r="BV788" s="8" t="str">
        <f t="shared" si="187"/>
        <v>+</v>
      </c>
    </row>
    <row r="789" spans="1:74" x14ac:dyDescent="0.25">
      <c r="A789" s="1"/>
      <c r="B789" s="1">
        <v>19694</v>
      </c>
      <c r="C789">
        <v>35.6</v>
      </c>
      <c r="D789" s="1">
        <v>19694</v>
      </c>
      <c r="E789">
        <v>12</v>
      </c>
      <c r="F789">
        <v>44</v>
      </c>
      <c r="G789">
        <v>44</v>
      </c>
      <c r="H789">
        <v>-32</v>
      </c>
      <c r="I789">
        <v>37.5</v>
      </c>
      <c r="J789">
        <v>48.8</v>
      </c>
      <c r="L789">
        <v>53</v>
      </c>
      <c r="N789">
        <v>48.5</v>
      </c>
      <c r="P789">
        <v>49.5</v>
      </c>
      <c r="R789">
        <v>47</v>
      </c>
      <c r="T789">
        <v>49.5</v>
      </c>
      <c r="V789">
        <v>53.5</v>
      </c>
      <c r="AG789" s="1">
        <v>42186</v>
      </c>
      <c r="AH789">
        <v>2103.8400879999999</v>
      </c>
      <c r="AI789" s="4">
        <f t="shared" si="188"/>
        <v>1.9742029696721345E-2</v>
      </c>
      <c r="AJ789" s="4">
        <f t="shared" si="190"/>
        <v>8.9694271964370922E-2</v>
      </c>
      <c r="AK789">
        <v>53.5</v>
      </c>
      <c r="AL789">
        <f t="shared" si="191"/>
        <v>55.7</v>
      </c>
      <c r="AZ789" s="3">
        <v>42156</v>
      </c>
      <c r="BA789" s="2">
        <v>52.8</v>
      </c>
      <c r="BB789" s="2" t="str">
        <f t="shared" si="178"/>
        <v>+</v>
      </c>
      <c r="BC789" s="2">
        <v>55.8</v>
      </c>
      <c r="BD789" s="8" t="str">
        <f t="shared" si="179"/>
        <v>+</v>
      </c>
      <c r="BE789" s="2">
        <v>54.5</v>
      </c>
      <c r="BF789" s="8" t="str">
        <f t="shared" si="180"/>
        <v>-</v>
      </c>
      <c r="BG789" s="2">
        <v>51.7</v>
      </c>
      <c r="BH789" s="8" t="str">
        <f t="shared" si="181"/>
        <v>+</v>
      </c>
      <c r="BI789" s="2">
        <v>50.7</v>
      </c>
      <c r="BJ789" s="8" t="str">
        <f t="shared" si="182"/>
        <v>+</v>
      </c>
      <c r="BK789" s="2">
        <v>51.5</v>
      </c>
      <c r="BL789" s="8" t="str">
        <f t="shared" si="183"/>
        <v>+</v>
      </c>
      <c r="BM789" s="2">
        <v>45.5</v>
      </c>
      <c r="BN789" s="8" t="str">
        <f t="shared" si="184"/>
        <v>+</v>
      </c>
      <c r="BO789" s="2">
        <v>49.5</v>
      </c>
      <c r="BP789" s="8" t="str">
        <f t="shared" si="189"/>
        <v>+</v>
      </c>
      <c r="BQ789" s="2">
        <v>53.5</v>
      </c>
      <c r="BR789" s="8" t="str">
        <f t="shared" si="185"/>
        <v>+</v>
      </c>
      <c r="BS789" s="2">
        <v>50</v>
      </c>
      <c r="BT789" s="8" t="str">
        <f t="shared" si="186"/>
        <v>-</v>
      </c>
      <c r="BU789" s="2">
        <v>55</v>
      </c>
      <c r="BV789" s="8" t="str">
        <f t="shared" si="187"/>
        <v>+</v>
      </c>
    </row>
    <row r="790" spans="1:74" x14ac:dyDescent="0.25">
      <c r="A790" s="1"/>
      <c r="B790" s="1">
        <v>19664</v>
      </c>
      <c r="C790">
        <v>36.9</v>
      </c>
      <c r="D790" s="1">
        <v>19664</v>
      </c>
      <c r="E790">
        <v>18</v>
      </c>
      <c r="F790">
        <v>48</v>
      </c>
      <c r="G790">
        <v>34</v>
      </c>
      <c r="H790">
        <v>-16</v>
      </c>
      <c r="I790">
        <v>40.9</v>
      </c>
      <c r="J790">
        <v>48.9</v>
      </c>
      <c r="L790">
        <v>49.5</v>
      </c>
      <c r="N790">
        <v>44</v>
      </c>
      <c r="P790">
        <v>44</v>
      </c>
      <c r="R790">
        <v>42.5</v>
      </c>
      <c r="T790">
        <v>48</v>
      </c>
      <c r="V790">
        <v>52</v>
      </c>
      <c r="AG790" s="1">
        <v>42217</v>
      </c>
      <c r="AH790">
        <v>1972.1800539999999</v>
      </c>
      <c r="AI790" s="4">
        <f t="shared" si="188"/>
        <v>-6.2580818167202831E-2</v>
      </c>
      <c r="AJ790" s="4">
        <f t="shared" si="190"/>
        <v>-1.5568737216711729E-2</v>
      </c>
      <c r="AK790">
        <v>52.7</v>
      </c>
      <c r="AL790">
        <f t="shared" si="191"/>
        <v>56.4</v>
      </c>
      <c r="AZ790" s="3">
        <v>42186</v>
      </c>
      <c r="BA790" s="2">
        <v>53.5</v>
      </c>
      <c r="BB790" s="2" t="str">
        <f t="shared" si="178"/>
        <v>+</v>
      </c>
      <c r="BC790" s="2">
        <v>56</v>
      </c>
      <c r="BD790" s="8" t="str">
        <f t="shared" si="179"/>
        <v>+</v>
      </c>
      <c r="BE790" s="2">
        <v>54</v>
      </c>
      <c r="BF790" s="8" t="str">
        <f t="shared" si="180"/>
        <v>-</v>
      </c>
      <c r="BG790" s="2">
        <v>55.5</v>
      </c>
      <c r="BH790" s="8" t="str">
        <f t="shared" si="181"/>
        <v>+</v>
      </c>
      <c r="BI790" s="2">
        <v>48.8</v>
      </c>
      <c r="BJ790" s="8" t="str">
        <f t="shared" si="182"/>
        <v>-</v>
      </c>
      <c r="BK790" s="2">
        <v>53</v>
      </c>
      <c r="BL790" s="8" t="str">
        <f t="shared" si="183"/>
        <v>+</v>
      </c>
      <c r="BM790" s="2">
        <v>48.5</v>
      </c>
      <c r="BN790" s="8" t="str">
        <f t="shared" si="184"/>
        <v>+</v>
      </c>
      <c r="BO790" s="2">
        <v>49.5</v>
      </c>
      <c r="BP790" s="8" t="str">
        <f t="shared" si="189"/>
        <v>+</v>
      </c>
      <c r="BQ790" s="2">
        <v>47</v>
      </c>
      <c r="BR790" s="8" t="str">
        <f t="shared" si="185"/>
        <v>-</v>
      </c>
      <c r="BS790" s="2">
        <v>49.5</v>
      </c>
      <c r="BT790" s="8" t="str">
        <f t="shared" si="186"/>
        <v>-</v>
      </c>
      <c r="BU790" s="2">
        <v>53.5</v>
      </c>
      <c r="BV790" s="8" t="str">
        <f t="shared" si="187"/>
        <v>-</v>
      </c>
    </row>
    <row r="791" spans="1:74" x14ac:dyDescent="0.25">
      <c r="A791" s="1"/>
      <c r="B791" s="1">
        <v>19633</v>
      </c>
      <c r="C791">
        <v>37.4</v>
      </c>
      <c r="D791" s="1">
        <v>19633</v>
      </c>
      <c r="E791">
        <v>17</v>
      </c>
      <c r="F791">
        <v>43</v>
      </c>
      <c r="G791">
        <v>40</v>
      </c>
      <c r="H791">
        <v>-23</v>
      </c>
      <c r="I791">
        <v>38</v>
      </c>
      <c r="J791">
        <v>50.7</v>
      </c>
      <c r="L791">
        <v>48.5</v>
      </c>
      <c r="N791">
        <v>53</v>
      </c>
      <c r="P791">
        <v>39</v>
      </c>
      <c r="R791">
        <v>46.5</v>
      </c>
      <c r="T791">
        <v>46.5</v>
      </c>
      <c r="V791">
        <v>51.5</v>
      </c>
      <c r="AG791" s="1">
        <v>42248</v>
      </c>
      <c r="AH791">
        <v>1920.030029</v>
      </c>
      <c r="AI791" s="4">
        <f t="shared" si="188"/>
        <v>-2.6442831573227094E-2</v>
      </c>
      <c r="AJ791" s="4">
        <f t="shared" si="190"/>
        <v>-2.6497122110142123E-2</v>
      </c>
      <c r="AK791">
        <v>51.1</v>
      </c>
      <c r="AL791">
        <f t="shared" si="191"/>
        <v>58.1</v>
      </c>
      <c r="AZ791" s="3">
        <v>42217</v>
      </c>
      <c r="BA791" s="2">
        <v>52.7</v>
      </c>
      <c r="BB791" s="2" t="str">
        <f t="shared" si="178"/>
        <v>-</v>
      </c>
      <c r="BC791" s="2">
        <v>56.5</v>
      </c>
      <c r="BD791" s="8" t="str">
        <f t="shared" si="179"/>
        <v>+</v>
      </c>
      <c r="BE791" s="2">
        <v>56</v>
      </c>
      <c r="BF791" s="8" t="str">
        <f t="shared" si="180"/>
        <v>+</v>
      </c>
      <c r="BG791" s="2">
        <v>52.7</v>
      </c>
      <c r="BH791" s="8" t="str">
        <f t="shared" si="181"/>
        <v>-</v>
      </c>
      <c r="BI791" s="2">
        <v>48.9</v>
      </c>
      <c r="BJ791" s="8" t="str">
        <f t="shared" si="182"/>
        <v>+</v>
      </c>
      <c r="BK791" s="2">
        <v>49.5</v>
      </c>
      <c r="BL791" s="8" t="str">
        <f t="shared" si="183"/>
        <v>-</v>
      </c>
      <c r="BM791" s="2">
        <v>44</v>
      </c>
      <c r="BN791" s="8" t="str">
        <f t="shared" si="184"/>
        <v>-</v>
      </c>
      <c r="BO791" s="2">
        <v>44</v>
      </c>
      <c r="BP791" s="8" t="str">
        <f t="shared" si="189"/>
        <v>-</v>
      </c>
      <c r="BQ791" s="2">
        <v>42.5</v>
      </c>
      <c r="BR791" s="8" t="str">
        <f t="shared" si="185"/>
        <v>-</v>
      </c>
      <c r="BS791" s="2">
        <v>48</v>
      </c>
      <c r="BT791" s="8" t="str">
        <f t="shared" si="186"/>
        <v>-</v>
      </c>
      <c r="BU791" s="2">
        <v>52</v>
      </c>
      <c r="BV791" s="8" t="str">
        <f t="shared" si="187"/>
        <v>-</v>
      </c>
    </row>
    <row r="792" spans="1:74" x14ac:dyDescent="0.25">
      <c r="A792" s="1"/>
      <c r="B792" s="1">
        <v>19603</v>
      </c>
      <c r="C792">
        <v>40.200000000000003</v>
      </c>
      <c r="D792" s="1">
        <v>19603</v>
      </c>
      <c r="E792">
        <v>19</v>
      </c>
      <c r="F792">
        <v>47</v>
      </c>
      <c r="G792">
        <v>34</v>
      </c>
      <c r="H792">
        <v>-15</v>
      </c>
      <c r="I792">
        <v>39.9</v>
      </c>
      <c r="J792">
        <v>50.2</v>
      </c>
      <c r="L792">
        <v>48.5</v>
      </c>
      <c r="N792">
        <v>54.5</v>
      </c>
      <c r="P792">
        <v>38</v>
      </c>
      <c r="R792">
        <v>41.5</v>
      </c>
      <c r="T792">
        <v>46.5</v>
      </c>
      <c r="V792">
        <v>50.5</v>
      </c>
      <c r="AG792" s="1">
        <v>42278</v>
      </c>
      <c r="AH792">
        <v>2079.360107</v>
      </c>
      <c r="AI792" s="4">
        <f t="shared" si="188"/>
        <v>8.2983117760394132E-2</v>
      </c>
      <c r="AJ792" s="4">
        <f t="shared" si="190"/>
        <v>3.0380841164162835E-2</v>
      </c>
      <c r="AK792">
        <v>50.2</v>
      </c>
      <c r="AL792">
        <f t="shared" si="191"/>
        <v>56.1</v>
      </c>
      <c r="AZ792" s="3">
        <v>42248</v>
      </c>
      <c r="BA792" s="2">
        <v>51.1</v>
      </c>
      <c r="BB792" s="2" t="str">
        <f t="shared" si="178"/>
        <v>-</v>
      </c>
      <c r="BC792" s="2">
        <v>51.7</v>
      </c>
      <c r="BD792" s="8" t="str">
        <f t="shared" si="179"/>
        <v>-</v>
      </c>
      <c r="BE792" s="2">
        <v>53.6</v>
      </c>
      <c r="BF792" s="8" t="str">
        <f t="shared" si="180"/>
        <v>-</v>
      </c>
      <c r="BG792" s="2">
        <v>51.2</v>
      </c>
      <c r="BH792" s="8" t="str">
        <f t="shared" si="181"/>
        <v>-</v>
      </c>
      <c r="BI792" s="2">
        <v>50.7</v>
      </c>
      <c r="BJ792" s="8" t="str">
        <f t="shared" si="182"/>
        <v>+</v>
      </c>
      <c r="BK792" s="2">
        <v>48.5</v>
      </c>
      <c r="BL792" s="8" t="str">
        <f t="shared" si="183"/>
        <v>-</v>
      </c>
      <c r="BM792" s="2">
        <v>53</v>
      </c>
      <c r="BN792" s="8" t="str">
        <f t="shared" si="184"/>
        <v>+</v>
      </c>
      <c r="BO792" s="2">
        <v>39</v>
      </c>
      <c r="BP792" s="8" t="str">
        <f t="shared" si="189"/>
        <v>-</v>
      </c>
      <c r="BQ792" s="2">
        <v>46.5</v>
      </c>
      <c r="BR792" s="8" t="str">
        <f t="shared" si="185"/>
        <v>+</v>
      </c>
      <c r="BS792" s="2">
        <v>46.5</v>
      </c>
      <c r="BT792" s="8" t="str">
        <f t="shared" si="186"/>
        <v>-</v>
      </c>
      <c r="BU792" s="2">
        <v>51.5</v>
      </c>
      <c r="BV792" s="8" t="str">
        <f t="shared" si="187"/>
        <v>-</v>
      </c>
    </row>
    <row r="793" spans="1:74" x14ac:dyDescent="0.25">
      <c r="A793" s="1"/>
      <c r="B793" s="1">
        <v>19572</v>
      </c>
      <c r="C793">
        <v>43.5</v>
      </c>
      <c r="D793" s="1">
        <v>19572</v>
      </c>
      <c r="I793">
        <v>42.1</v>
      </c>
      <c r="J793">
        <v>49.7</v>
      </c>
      <c r="L793">
        <v>46.5</v>
      </c>
      <c r="N793">
        <v>51</v>
      </c>
      <c r="P793">
        <v>39</v>
      </c>
      <c r="R793">
        <v>42.5</v>
      </c>
      <c r="T793">
        <v>47.5</v>
      </c>
      <c r="V793">
        <v>47</v>
      </c>
      <c r="AG793" s="1">
        <v>42309</v>
      </c>
      <c r="AH793">
        <v>2080.4099120000001</v>
      </c>
      <c r="AI793" s="4">
        <f t="shared" si="188"/>
        <v>5.0486926072401835E-4</v>
      </c>
      <c r="AJ793" s="4">
        <f t="shared" si="190"/>
        <v>6.2149841520033767E-3</v>
      </c>
      <c r="AK793">
        <v>49.4</v>
      </c>
      <c r="AL793">
        <f t="shared" si="191"/>
        <v>57.9</v>
      </c>
      <c r="AZ793" s="3">
        <v>42278</v>
      </c>
      <c r="BA793" s="2">
        <v>50.2</v>
      </c>
      <c r="BB793" s="2" t="str">
        <f t="shared" si="178"/>
        <v>-</v>
      </c>
      <c r="BC793" s="2">
        <v>50.1</v>
      </c>
      <c r="BD793" s="8" t="str">
        <f t="shared" si="179"/>
        <v>-</v>
      </c>
      <c r="BE793" s="2">
        <v>51.8</v>
      </c>
      <c r="BF793" s="8" t="str">
        <f t="shared" si="180"/>
        <v>-</v>
      </c>
      <c r="BG793" s="2">
        <v>50.5</v>
      </c>
      <c r="BH793" s="8" t="str">
        <f t="shared" si="181"/>
        <v>-</v>
      </c>
      <c r="BI793" s="2">
        <v>50.2</v>
      </c>
      <c r="BJ793" s="8" t="str">
        <f t="shared" si="182"/>
        <v>-</v>
      </c>
      <c r="BK793" s="2">
        <v>48.5</v>
      </c>
      <c r="BL793" s="8" t="str">
        <f t="shared" si="183"/>
        <v>+</v>
      </c>
      <c r="BM793" s="2">
        <v>54.5</v>
      </c>
      <c r="BN793" s="8" t="str">
        <f t="shared" si="184"/>
        <v>+</v>
      </c>
      <c r="BO793" s="2">
        <v>38</v>
      </c>
      <c r="BP793" s="8" t="str">
        <f t="shared" si="189"/>
        <v>-</v>
      </c>
      <c r="BQ793" s="2">
        <v>41.5</v>
      </c>
      <c r="BR793" s="8" t="str">
        <f t="shared" si="185"/>
        <v>-</v>
      </c>
      <c r="BS793" s="2">
        <v>46.5</v>
      </c>
      <c r="BT793" s="8" t="str">
        <f t="shared" si="186"/>
        <v>+</v>
      </c>
      <c r="BU793" s="2">
        <v>50.5</v>
      </c>
      <c r="BV793" s="8" t="str">
        <f t="shared" si="187"/>
        <v>-</v>
      </c>
    </row>
    <row r="794" spans="1:74" x14ac:dyDescent="0.25">
      <c r="A794" s="1"/>
      <c r="B794" s="1">
        <v>19541</v>
      </c>
      <c r="C794">
        <v>46.3</v>
      </c>
      <c r="D794" s="1">
        <v>19541</v>
      </c>
      <c r="E794">
        <v>20</v>
      </c>
      <c r="F794">
        <v>47</v>
      </c>
      <c r="G794">
        <v>33</v>
      </c>
      <c r="H794">
        <v>-13</v>
      </c>
      <c r="I794">
        <v>44.2</v>
      </c>
      <c r="J794">
        <v>49.6</v>
      </c>
      <c r="L794">
        <v>43</v>
      </c>
      <c r="N794">
        <v>50.5</v>
      </c>
      <c r="P794">
        <v>35.5</v>
      </c>
      <c r="R794">
        <v>43</v>
      </c>
      <c r="T794">
        <v>47.5</v>
      </c>
      <c r="V794">
        <v>49</v>
      </c>
      <c r="AG794" s="1">
        <v>42339</v>
      </c>
      <c r="AH794">
        <v>2043.9399410000001</v>
      </c>
      <c r="AI794" s="4">
        <f t="shared" si="188"/>
        <v>-1.7530185176314418E-2</v>
      </c>
      <c r="AJ794" s="4">
        <f t="shared" si="190"/>
        <v>-7.2659972373926608E-3</v>
      </c>
      <c r="AK794">
        <v>48.4</v>
      </c>
      <c r="AL794">
        <f t="shared" si="191"/>
        <v>57.6</v>
      </c>
      <c r="AZ794" s="3">
        <v>42309</v>
      </c>
      <c r="BA794" s="2">
        <v>49.4</v>
      </c>
      <c r="BB794" s="2" t="str">
        <f t="shared" si="178"/>
        <v>-</v>
      </c>
      <c r="BC794" s="2">
        <v>50.8</v>
      </c>
      <c r="BD794" s="8" t="str">
        <f t="shared" si="179"/>
        <v>+</v>
      </c>
      <c r="BE794" s="2">
        <v>52.5</v>
      </c>
      <c r="BF794" s="8" t="str">
        <f t="shared" si="180"/>
        <v>+</v>
      </c>
      <c r="BG794" s="2">
        <v>47.7</v>
      </c>
      <c r="BH794" s="8" t="str">
        <f t="shared" si="181"/>
        <v>-</v>
      </c>
      <c r="BI794" s="2">
        <v>49.7</v>
      </c>
      <c r="BJ794" s="8" t="str">
        <f t="shared" si="182"/>
        <v>-</v>
      </c>
      <c r="BK794" s="2">
        <v>46.5</v>
      </c>
      <c r="BL794" s="8" t="str">
        <f t="shared" si="183"/>
        <v>-</v>
      </c>
      <c r="BM794" s="2">
        <v>51</v>
      </c>
      <c r="BN794" s="8" t="str">
        <f t="shared" si="184"/>
        <v>-</v>
      </c>
      <c r="BO794" s="2">
        <v>39</v>
      </c>
      <c r="BP794" s="8" t="str">
        <f t="shared" si="189"/>
        <v>+</v>
      </c>
      <c r="BQ794" s="2">
        <v>42.5</v>
      </c>
      <c r="BR794" s="8" t="str">
        <f t="shared" si="185"/>
        <v>+</v>
      </c>
      <c r="BS794" s="2">
        <v>47.5</v>
      </c>
      <c r="BT794" s="8" t="str">
        <f t="shared" si="186"/>
        <v>+</v>
      </c>
      <c r="BU794" s="2">
        <v>47</v>
      </c>
      <c r="BV794" s="8" t="str">
        <f t="shared" si="187"/>
        <v>-</v>
      </c>
    </row>
    <row r="795" spans="1:74" x14ac:dyDescent="0.25">
      <c r="A795" s="1"/>
      <c r="B795" s="1">
        <v>19511</v>
      </c>
      <c r="C795">
        <v>48.5</v>
      </c>
      <c r="D795" s="1">
        <v>19511</v>
      </c>
      <c r="E795">
        <v>18</v>
      </c>
      <c r="F795">
        <v>57</v>
      </c>
      <c r="G795">
        <v>25</v>
      </c>
      <c r="H795">
        <v>-7</v>
      </c>
      <c r="I795">
        <v>48.3</v>
      </c>
      <c r="J795">
        <v>49.8</v>
      </c>
      <c r="L795">
        <v>43.5</v>
      </c>
      <c r="N795">
        <v>51.5</v>
      </c>
      <c r="P795">
        <v>33.5</v>
      </c>
      <c r="R795">
        <v>41</v>
      </c>
      <c r="T795">
        <v>51</v>
      </c>
      <c r="V795">
        <v>45.5</v>
      </c>
      <c r="AG795" s="1">
        <v>42370</v>
      </c>
      <c r="AH795">
        <v>1940.23999</v>
      </c>
      <c r="AI795" s="4">
        <f t="shared" si="188"/>
        <v>-5.073532197294639E-2</v>
      </c>
      <c r="AJ795" s="4">
        <f t="shared" si="190"/>
        <v>-2.7443746722759246E-2</v>
      </c>
      <c r="AK795">
        <v>48</v>
      </c>
      <c r="AL795">
        <f t="shared" si="191"/>
        <v>55.1</v>
      </c>
      <c r="AZ795" s="3">
        <v>42339</v>
      </c>
      <c r="BA795" s="2">
        <v>48.4</v>
      </c>
      <c r="BB795" s="2" t="str">
        <f t="shared" si="178"/>
        <v>-</v>
      </c>
      <c r="BC795" s="2">
        <v>49</v>
      </c>
      <c r="BD795" s="8" t="str">
        <f t="shared" si="179"/>
        <v>-</v>
      </c>
      <c r="BE795" s="2">
        <v>49.8</v>
      </c>
      <c r="BF795" s="8" t="str">
        <f t="shared" si="180"/>
        <v>-</v>
      </c>
      <c r="BG795" s="2">
        <v>50.8</v>
      </c>
      <c r="BH795" s="8" t="str">
        <f t="shared" si="181"/>
        <v>+</v>
      </c>
      <c r="BI795" s="2">
        <v>49.6</v>
      </c>
      <c r="BJ795" s="8" t="str">
        <f t="shared" si="182"/>
        <v>-</v>
      </c>
      <c r="BK795" s="2">
        <v>43</v>
      </c>
      <c r="BL795" s="8" t="str">
        <f t="shared" si="183"/>
        <v>-</v>
      </c>
      <c r="BM795" s="2">
        <v>50.5</v>
      </c>
      <c r="BN795" s="8" t="str">
        <f t="shared" si="184"/>
        <v>-</v>
      </c>
      <c r="BO795" s="2">
        <v>35.5</v>
      </c>
      <c r="BP795" s="8" t="str">
        <f t="shared" si="189"/>
        <v>-</v>
      </c>
      <c r="BQ795" s="2">
        <v>43</v>
      </c>
      <c r="BR795" s="8" t="str">
        <f t="shared" si="185"/>
        <v>+</v>
      </c>
      <c r="BS795" s="2">
        <v>47.5</v>
      </c>
      <c r="BT795" s="8" t="str">
        <f t="shared" si="186"/>
        <v>+</v>
      </c>
      <c r="BU795" s="2">
        <v>49</v>
      </c>
      <c r="BV795" s="8" t="str">
        <f t="shared" si="187"/>
        <v>+</v>
      </c>
    </row>
    <row r="796" spans="1:74" x14ac:dyDescent="0.25">
      <c r="A796" s="1"/>
      <c r="B796" s="1">
        <v>19480</v>
      </c>
      <c r="C796">
        <v>48.9</v>
      </c>
      <c r="D796" s="1">
        <v>19480</v>
      </c>
      <c r="E796">
        <v>19</v>
      </c>
      <c r="F796">
        <v>59</v>
      </c>
      <c r="G796">
        <v>22</v>
      </c>
      <c r="H796">
        <v>-3</v>
      </c>
      <c r="I796">
        <v>49.3</v>
      </c>
      <c r="J796">
        <v>50</v>
      </c>
      <c r="L796">
        <v>43.5</v>
      </c>
      <c r="N796">
        <v>51.5</v>
      </c>
      <c r="P796">
        <v>33.5</v>
      </c>
      <c r="R796">
        <v>43</v>
      </c>
      <c r="T796">
        <v>47</v>
      </c>
      <c r="V796">
        <v>51</v>
      </c>
      <c r="AG796" s="1">
        <v>42401</v>
      </c>
      <c r="AH796">
        <v>1932.2299800000001</v>
      </c>
      <c r="AI796" s="4">
        <f t="shared" si="188"/>
        <v>-4.1283604302991229E-3</v>
      </c>
      <c r="AJ796" s="4">
        <f t="shared" si="190"/>
        <v>-8.1857933000712729E-2</v>
      </c>
      <c r="AK796">
        <v>48.2</v>
      </c>
      <c r="AL796">
        <f t="shared" si="191"/>
        <v>53.5</v>
      </c>
      <c r="AZ796" s="3">
        <v>42370</v>
      </c>
      <c r="BA796" s="2">
        <v>48</v>
      </c>
      <c r="BB796" s="2" t="str">
        <f t="shared" si="178"/>
        <v>-</v>
      </c>
      <c r="BC796" s="2">
        <v>48.8</v>
      </c>
      <c r="BD796" s="8" t="str">
        <f t="shared" si="179"/>
        <v>-</v>
      </c>
      <c r="BE796" s="2">
        <v>49.9</v>
      </c>
      <c r="BF796" s="8" t="str">
        <f t="shared" si="180"/>
        <v>+</v>
      </c>
      <c r="BG796" s="2">
        <v>48</v>
      </c>
      <c r="BH796" s="8" t="str">
        <f t="shared" si="181"/>
        <v>-</v>
      </c>
      <c r="BI796" s="2">
        <v>49.8</v>
      </c>
      <c r="BJ796" s="8" t="str">
        <f t="shared" si="182"/>
        <v>+</v>
      </c>
      <c r="BK796" s="2">
        <v>43.5</v>
      </c>
      <c r="BL796" s="8" t="str">
        <f t="shared" si="183"/>
        <v>+</v>
      </c>
      <c r="BM796" s="2">
        <v>51.5</v>
      </c>
      <c r="BN796" s="8" t="str">
        <f t="shared" si="184"/>
        <v>+</v>
      </c>
      <c r="BO796" s="2">
        <v>33.5</v>
      </c>
      <c r="BP796" s="8" t="str">
        <f t="shared" si="189"/>
        <v>-</v>
      </c>
      <c r="BQ796" s="2">
        <v>41</v>
      </c>
      <c r="BR796" s="8" t="str">
        <f t="shared" si="185"/>
        <v>-</v>
      </c>
      <c r="BS796" s="2">
        <v>51</v>
      </c>
      <c r="BT796" s="8" t="str">
        <f t="shared" si="186"/>
        <v>+</v>
      </c>
      <c r="BU796" s="2">
        <v>45.5</v>
      </c>
      <c r="BV796" s="8" t="str">
        <f t="shared" si="187"/>
        <v>-</v>
      </c>
    </row>
    <row r="797" spans="1:74" x14ac:dyDescent="0.25">
      <c r="A797" s="1"/>
      <c r="B797" s="1">
        <v>19450</v>
      </c>
      <c r="C797">
        <v>51.1</v>
      </c>
      <c r="D797" s="1">
        <v>19450</v>
      </c>
      <c r="E797">
        <v>26</v>
      </c>
      <c r="F797">
        <v>61</v>
      </c>
      <c r="G797">
        <v>13</v>
      </c>
      <c r="H797">
        <v>13</v>
      </c>
      <c r="I797">
        <v>52</v>
      </c>
      <c r="J797">
        <v>49.7</v>
      </c>
      <c r="L797">
        <v>45</v>
      </c>
      <c r="N797">
        <v>47</v>
      </c>
      <c r="P797">
        <v>38.5</v>
      </c>
      <c r="R797">
        <v>48.5</v>
      </c>
      <c r="T797">
        <v>46.5</v>
      </c>
      <c r="V797">
        <v>49</v>
      </c>
      <c r="AG797" s="1">
        <v>42430</v>
      </c>
      <c r="AH797">
        <v>2059.73999</v>
      </c>
      <c r="AI797" s="4">
        <f t="shared" si="188"/>
        <v>6.5991114577365145E-2</v>
      </c>
      <c r="AJ797" s="4">
        <f t="shared" si="190"/>
        <v>-3.9411687380397648E-3</v>
      </c>
      <c r="AK797">
        <v>49.7</v>
      </c>
      <c r="AL797">
        <f t="shared" si="191"/>
        <v>52.9</v>
      </c>
      <c r="AZ797" s="3">
        <v>42401</v>
      </c>
      <c r="BA797" s="2">
        <v>48.2</v>
      </c>
      <c r="BB797" s="2" t="str">
        <f t="shared" si="178"/>
        <v>+</v>
      </c>
      <c r="BC797" s="2">
        <v>51.5</v>
      </c>
      <c r="BD797" s="8" t="str">
        <f t="shared" si="179"/>
        <v>+</v>
      </c>
      <c r="BE797" s="2">
        <v>50.2</v>
      </c>
      <c r="BF797" s="8" t="str">
        <f t="shared" si="180"/>
        <v>+</v>
      </c>
      <c r="BG797" s="2">
        <v>45.9</v>
      </c>
      <c r="BH797" s="8" t="str">
        <f t="shared" si="181"/>
        <v>-</v>
      </c>
      <c r="BI797" s="2">
        <v>50</v>
      </c>
      <c r="BJ797" s="8" t="str">
        <f t="shared" si="182"/>
        <v>+</v>
      </c>
      <c r="BK797" s="2">
        <v>43.5</v>
      </c>
      <c r="BL797" s="8" t="str">
        <f t="shared" si="183"/>
        <v>+</v>
      </c>
      <c r="BM797" s="2">
        <v>51.5</v>
      </c>
      <c r="BN797" s="8" t="str">
        <f t="shared" si="184"/>
        <v>+</v>
      </c>
      <c r="BO797" s="2">
        <v>33.5</v>
      </c>
      <c r="BP797" s="8" t="str">
        <f t="shared" si="189"/>
        <v>+</v>
      </c>
      <c r="BQ797" s="2">
        <v>43</v>
      </c>
      <c r="BR797" s="8" t="str">
        <f t="shared" si="185"/>
        <v>+</v>
      </c>
      <c r="BS797" s="2">
        <v>47</v>
      </c>
      <c r="BT797" s="8" t="str">
        <f t="shared" si="186"/>
        <v>-</v>
      </c>
      <c r="BU797" s="2">
        <v>51</v>
      </c>
      <c r="BV797" s="8" t="str">
        <f t="shared" si="187"/>
        <v>+</v>
      </c>
    </row>
    <row r="798" spans="1:74" x14ac:dyDescent="0.25">
      <c r="A798" s="1"/>
      <c r="B798" s="1">
        <v>19419</v>
      </c>
      <c r="C798">
        <v>50.5</v>
      </c>
      <c r="D798" s="1">
        <v>19419</v>
      </c>
      <c r="E798">
        <v>20</v>
      </c>
      <c r="F798">
        <v>59</v>
      </c>
      <c r="G798">
        <v>21</v>
      </c>
      <c r="H798">
        <v>-1</v>
      </c>
      <c r="I798">
        <v>47.2</v>
      </c>
      <c r="J798">
        <v>50.2</v>
      </c>
      <c r="L798">
        <v>47</v>
      </c>
      <c r="N798">
        <v>49</v>
      </c>
      <c r="P798">
        <v>51.5</v>
      </c>
      <c r="R798">
        <v>51</v>
      </c>
      <c r="T798">
        <v>52</v>
      </c>
      <c r="V798">
        <v>49.5</v>
      </c>
      <c r="AG798" s="1">
        <v>42461</v>
      </c>
      <c r="AH798">
        <v>2065.3000489999999</v>
      </c>
      <c r="AI798" s="4">
        <f t="shared" si="188"/>
        <v>2.6993984808732631E-3</v>
      </c>
      <c r="AJ798" s="4">
        <f t="shared" si="190"/>
        <v>-9.6906564356409024E-3</v>
      </c>
      <c r="AK798">
        <v>51.7</v>
      </c>
      <c r="AL798">
        <f t="shared" si="191"/>
        <v>51.5</v>
      </c>
      <c r="AZ798" s="3">
        <v>42430</v>
      </c>
      <c r="BA798" s="2">
        <v>49.7</v>
      </c>
      <c r="BB798" s="2" t="str">
        <f t="shared" si="178"/>
        <v>+</v>
      </c>
      <c r="BC798" s="2">
        <v>51.5</v>
      </c>
      <c r="BD798" s="8" t="str">
        <f t="shared" si="179"/>
        <v>+</v>
      </c>
      <c r="BE798" s="2">
        <v>52.8</v>
      </c>
      <c r="BF798" s="8" t="str">
        <f t="shared" si="180"/>
        <v>+</v>
      </c>
      <c r="BG798" s="2">
        <v>48.5</v>
      </c>
      <c r="BH798" s="8" t="str">
        <f t="shared" si="181"/>
        <v>+</v>
      </c>
      <c r="BI798" s="2">
        <v>49.7</v>
      </c>
      <c r="BJ798" s="8" t="str">
        <f t="shared" si="182"/>
        <v>-</v>
      </c>
      <c r="BK798" s="2">
        <v>45</v>
      </c>
      <c r="BL798" s="8" t="str">
        <f t="shared" si="183"/>
        <v>+</v>
      </c>
      <c r="BM798" s="2">
        <v>47</v>
      </c>
      <c r="BN798" s="8" t="str">
        <f t="shared" si="184"/>
        <v>-</v>
      </c>
      <c r="BO798" s="2">
        <v>38.5</v>
      </c>
      <c r="BP798" s="8" t="str">
        <f t="shared" si="189"/>
        <v>+</v>
      </c>
      <c r="BQ798" s="2">
        <v>48.5</v>
      </c>
      <c r="BR798" s="8" t="str">
        <f t="shared" si="185"/>
        <v>+</v>
      </c>
      <c r="BS798" s="2">
        <v>46.5</v>
      </c>
      <c r="BT798" s="8" t="str">
        <f t="shared" si="186"/>
        <v>-</v>
      </c>
      <c r="BU798" s="2">
        <v>49</v>
      </c>
      <c r="BV798" s="8" t="str">
        <f t="shared" si="187"/>
        <v>-</v>
      </c>
    </row>
    <row r="799" spans="1:74" x14ac:dyDescent="0.25">
      <c r="A799" s="1"/>
      <c r="B799" s="1">
        <v>19391</v>
      </c>
      <c r="C799">
        <v>55.4</v>
      </c>
      <c r="D799" s="1">
        <v>19391</v>
      </c>
      <c r="E799">
        <v>28</v>
      </c>
      <c r="F799">
        <v>55</v>
      </c>
      <c r="G799">
        <v>17</v>
      </c>
      <c r="H799">
        <v>11</v>
      </c>
      <c r="I799">
        <v>56</v>
      </c>
      <c r="J799">
        <v>49.1</v>
      </c>
      <c r="L799">
        <v>45.5</v>
      </c>
      <c r="N799">
        <v>46</v>
      </c>
      <c r="P799">
        <v>59</v>
      </c>
      <c r="R799">
        <v>50.5</v>
      </c>
      <c r="T799">
        <v>52.5</v>
      </c>
      <c r="V799">
        <v>50</v>
      </c>
      <c r="AG799" s="1">
        <v>42491</v>
      </c>
      <c r="AH799">
        <v>2096.9499510000001</v>
      </c>
      <c r="AI799" s="4">
        <f t="shared" si="188"/>
        <v>1.5324602357572555E-2</v>
      </c>
      <c r="AJ799" s="4">
        <f t="shared" si="190"/>
        <v>-4.9539679556582054E-3</v>
      </c>
      <c r="AK799">
        <v>50.7</v>
      </c>
      <c r="AL799">
        <f t="shared" si="191"/>
        <v>51.5</v>
      </c>
      <c r="AZ799" s="3">
        <v>42461</v>
      </c>
      <c r="BA799" s="2">
        <v>51.7</v>
      </c>
      <c r="BB799" s="2" t="str">
        <f t="shared" si="178"/>
        <v>+</v>
      </c>
      <c r="BC799" s="2">
        <v>58.3</v>
      </c>
      <c r="BD799" s="8" t="str">
        <f t="shared" si="179"/>
        <v>+</v>
      </c>
      <c r="BE799" s="2">
        <v>55.3</v>
      </c>
      <c r="BF799" s="8" t="str">
        <f t="shared" si="180"/>
        <v>+</v>
      </c>
      <c r="BG799" s="2">
        <v>48.1</v>
      </c>
      <c r="BH799" s="8" t="str">
        <f t="shared" si="181"/>
        <v>-</v>
      </c>
      <c r="BI799" s="2">
        <v>50.2</v>
      </c>
      <c r="BJ799" s="8" t="str">
        <f t="shared" si="182"/>
        <v>+</v>
      </c>
      <c r="BK799" s="2">
        <v>47</v>
      </c>
      <c r="BL799" s="8" t="str">
        <f t="shared" si="183"/>
        <v>+</v>
      </c>
      <c r="BM799" s="2">
        <v>49</v>
      </c>
      <c r="BN799" s="8" t="str">
        <f t="shared" si="184"/>
        <v>+</v>
      </c>
      <c r="BO799" s="2">
        <v>51.5</v>
      </c>
      <c r="BP799" s="8" t="str">
        <f t="shared" si="189"/>
        <v>+</v>
      </c>
      <c r="BQ799" s="2">
        <v>51</v>
      </c>
      <c r="BR799" s="8" t="str">
        <f t="shared" si="185"/>
        <v>+</v>
      </c>
      <c r="BS799" s="2">
        <v>52</v>
      </c>
      <c r="BT799" s="8" t="str">
        <f t="shared" si="186"/>
        <v>+</v>
      </c>
      <c r="BU799" s="2">
        <v>49.5</v>
      </c>
      <c r="BV799" s="8" t="str">
        <f t="shared" si="187"/>
        <v>+</v>
      </c>
    </row>
    <row r="800" spans="1:74" x14ac:dyDescent="0.25">
      <c r="A800" s="1"/>
      <c r="B800" s="1">
        <v>19360</v>
      </c>
      <c r="C800">
        <v>59.4</v>
      </c>
      <c r="D800" s="1">
        <v>19360</v>
      </c>
      <c r="E800">
        <v>34</v>
      </c>
      <c r="F800">
        <v>52</v>
      </c>
      <c r="G800">
        <v>14</v>
      </c>
      <c r="H800">
        <v>20</v>
      </c>
      <c r="I800">
        <v>64.599999999999994</v>
      </c>
      <c r="J800">
        <v>54.1</v>
      </c>
      <c r="L800">
        <v>45</v>
      </c>
      <c r="N800">
        <v>50</v>
      </c>
      <c r="P800">
        <v>63.5</v>
      </c>
      <c r="R800">
        <v>47</v>
      </c>
      <c r="T800">
        <v>52.5</v>
      </c>
      <c r="V800">
        <v>50</v>
      </c>
      <c r="AG800" s="1">
        <v>42522</v>
      </c>
      <c r="AH800">
        <v>2098.860107</v>
      </c>
      <c r="AI800" s="4">
        <f t="shared" si="188"/>
        <v>9.1092112097811118E-4</v>
      </c>
      <c r="AJ800" s="4">
        <f t="shared" si="190"/>
        <v>1.732820748572873E-2</v>
      </c>
      <c r="AK800">
        <v>51</v>
      </c>
      <c r="AL800">
        <f t="shared" si="191"/>
        <v>52.8</v>
      </c>
      <c r="AZ800" s="3">
        <v>42491</v>
      </c>
      <c r="BA800" s="2">
        <v>50.7</v>
      </c>
      <c r="BB800" s="2" t="str">
        <f t="shared" si="178"/>
        <v>-</v>
      </c>
      <c r="BC800" s="2">
        <v>55.8</v>
      </c>
      <c r="BD800" s="8" t="str">
        <f t="shared" si="179"/>
        <v>-</v>
      </c>
      <c r="BE800" s="2">
        <v>54.2</v>
      </c>
      <c r="BF800" s="8" t="str">
        <f t="shared" si="180"/>
        <v>-</v>
      </c>
      <c r="BG800" s="2">
        <v>49.2</v>
      </c>
      <c r="BH800" s="8" t="str">
        <f t="shared" si="181"/>
        <v>+</v>
      </c>
      <c r="BI800" s="2">
        <v>49.1</v>
      </c>
      <c r="BJ800" s="8" t="str">
        <f t="shared" si="182"/>
        <v>-</v>
      </c>
      <c r="BK800" s="2">
        <v>45.5</v>
      </c>
      <c r="BL800" s="8" t="str">
        <f t="shared" si="183"/>
        <v>-</v>
      </c>
      <c r="BM800" s="2">
        <v>46</v>
      </c>
      <c r="BN800" s="8" t="str">
        <f t="shared" si="184"/>
        <v>-</v>
      </c>
      <c r="BO800" s="2">
        <v>59</v>
      </c>
      <c r="BP800" s="8" t="str">
        <f t="shared" si="189"/>
        <v>+</v>
      </c>
      <c r="BQ800" s="2">
        <v>50.5</v>
      </c>
      <c r="BR800" s="8" t="str">
        <f t="shared" si="185"/>
        <v>-</v>
      </c>
      <c r="BS800" s="2">
        <v>52.5</v>
      </c>
      <c r="BT800" s="8" t="str">
        <f t="shared" si="186"/>
        <v>+</v>
      </c>
      <c r="BU800" s="2">
        <v>50</v>
      </c>
      <c r="BV800" s="8" t="str">
        <f t="shared" si="187"/>
        <v>+</v>
      </c>
    </row>
    <row r="801" spans="1:74" x14ac:dyDescent="0.25">
      <c r="A801" s="1"/>
      <c r="B801" s="1">
        <v>19329</v>
      </c>
      <c r="C801">
        <v>55.8</v>
      </c>
      <c r="D801" s="1">
        <v>19329</v>
      </c>
      <c r="E801">
        <v>27</v>
      </c>
      <c r="F801">
        <v>55</v>
      </c>
      <c r="G801">
        <v>18</v>
      </c>
      <c r="H801">
        <v>9</v>
      </c>
      <c r="I801">
        <v>60.4</v>
      </c>
      <c r="J801">
        <v>55.4</v>
      </c>
      <c r="L801">
        <v>48.5</v>
      </c>
      <c r="N801">
        <v>51</v>
      </c>
      <c r="P801">
        <v>60.5</v>
      </c>
      <c r="R801">
        <v>52.5</v>
      </c>
      <c r="T801">
        <v>53.5</v>
      </c>
      <c r="V801">
        <v>52</v>
      </c>
      <c r="AG801" s="1">
        <v>42552</v>
      </c>
      <c r="AH801">
        <v>2173.6000979999999</v>
      </c>
      <c r="AI801" s="4">
        <f t="shared" si="188"/>
        <v>3.5609801125254283E-2</v>
      </c>
      <c r="AJ801" s="4">
        <f t="shared" si="190"/>
        <v>3.3158418454853573E-2</v>
      </c>
      <c r="AK801">
        <v>52.8</v>
      </c>
      <c r="AL801">
        <f t="shared" si="191"/>
        <v>53.5</v>
      </c>
      <c r="AZ801" s="3">
        <v>42522</v>
      </c>
      <c r="BA801" s="2">
        <v>51</v>
      </c>
      <c r="BB801" s="2" t="str">
        <f t="shared" si="178"/>
        <v>+</v>
      </c>
      <c r="BC801" s="2">
        <v>55.7</v>
      </c>
      <c r="BD801" s="8" t="str">
        <f t="shared" si="179"/>
        <v>-</v>
      </c>
      <c r="BE801" s="2">
        <v>52.6</v>
      </c>
      <c r="BF801" s="8" t="str">
        <f t="shared" si="180"/>
        <v>-</v>
      </c>
      <c r="BG801" s="2">
        <v>49.2</v>
      </c>
      <c r="BH801" s="8" t="str">
        <f t="shared" si="181"/>
        <v>+</v>
      </c>
      <c r="BI801" s="2">
        <v>54.1</v>
      </c>
      <c r="BJ801" s="8" t="str">
        <f t="shared" si="182"/>
        <v>+</v>
      </c>
      <c r="BK801" s="2">
        <v>45</v>
      </c>
      <c r="BL801" s="8" t="str">
        <f t="shared" si="183"/>
        <v>-</v>
      </c>
      <c r="BM801" s="2">
        <v>50</v>
      </c>
      <c r="BN801" s="8" t="str">
        <f t="shared" si="184"/>
        <v>+</v>
      </c>
      <c r="BO801" s="2">
        <v>63.5</v>
      </c>
      <c r="BP801" s="8" t="str">
        <f t="shared" si="189"/>
        <v>+</v>
      </c>
      <c r="BQ801" s="2">
        <v>47</v>
      </c>
      <c r="BR801" s="8" t="str">
        <f t="shared" si="185"/>
        <v>-</v>
      </c>
      <c r="BS801" s="2">
        <v>52.5</v>
      </c>
      <c r="BT801" s="8" t="str">
        <f t="shared" si="186"/>
        <v>+</v>
      </c>
      <c r="BU801" s="2">
        <v>50</v>
      </c>
      <c r="BV801" s="8" t="str">
        <f t="shared" si="187"/>
        <v>+</v>
      </c>
    </row>
    <row r="802" spans="1:74" x14ac:dyDescent="0.25">
      <c r="A802" s="1"/>
      <c r="B802" s="1">
        <v>19299</v>
      </c>
      <c r="C802">
        <v>56.8</v>
      </c>
      <c r="D802" s="1">
        <v>19299</v>
      </c>
      <c r="E802">
        <v>34</v>
      </c>
      <c r="F802">
        <v>54</v>
      </c>
      <c r="G802">
        <v>12</v>
      </c>
      <c r="H802">
        <v>22</v>
      </c>
      <c r="I802">
        <v>58.8</v>
      </c>
      <c r="J802">
        <v>51.8</v>
      </c>
      <c r="L802">
        <v>49.5</v>
      </c>
      <c r="N802">
        <v>51</v>
      </c>
      <c r="P802">
        <v>55</v>
      </c>
      <c r="R802">
        <v>48</v>
      </c>
      <c r="T802">
        <v>52.5</v>
      </c>
      <c r="V802">
        <v>52</v>
      </c>
      <c r="AG802" s="1">
        <v>42583</v>
      </c>
      <c r="AH802">
        <v>2170.9499510000001</v>
      </c>
      <c r="AI802" s="4">
        <f t="shared" si="188"/>
        <v>-1.2192431360480338E-3</v>
      </c>
      <c r="AJ802" s="4">
        <f t="shared" si="190"/>
        <v>0.10078689143866584</v>
      </c>
      <c r="AK802">
        <v>52.3</v>
      </c>
      <c r="AL802">
        <f t="shared" si="191"/>
        <v>52.7</v>
      </c>
      <c r="AZ802" s="3">
        <v>42552</v>
      </c>
      <c r="BA802" s="2">
        <v>52.8</v>
      </c>
      <c r="BB802" s="2" t="str">
        <f t="shared" si="178"/>
        <v>+</v>
      </c>
      <c r="BC802" s="2">
        <v>57</v>
      </c>
      <c r="BD802" s="8" t="str">
        <f t="shared" si="179"/>
        <v>+</v>
      </c>
      <c r="BE802" s="2">
        <v>54.7</v>
      </c>
      <c r="BF802" s="8" t="str">
        <f t="shared" si="180"/>
        <v>+</v>
      </c>
      <c r="BG802" s="2">
        <v>50.4</v>
      </c>
      <c r="BH802" s="8" t="str">
        <f t="shared" si="181"/>
        <v>+</v>
      </c>
      <c r="BI802" s="2">
        <v>55.4</v>
      </c>
      <c r="BJ802" s="8" t="str">
        <f t="shared" si="182"/>
        <v>+</v>
      </c>
      <c r="BK802" s="2">
        <v>48.5</v>
      </c>
      <c r="BL802" s="8" t="str">
        <f t="shared" si="183"/>
        <v>+</v>
      </c>
      <c r="BM802" s="2">
        <v>51</v>
      </c>
      <c r="BN802" s="8" t="str">
        <f t="shared" si="184"/>
        <v>+</v>
      </c>
      <c r="BO802" s="2">
        <v>60.5</v>
      </c>
      <c r="BP802" s="8" t="str">
        <f t="shared" si="189"/>
        <v>-</v>
      </c>
      <c r="BQ802" s="2">
        <v>52.5</v>
      </c>
      <c r="BR802" s="8" t="str">
        <f t="shared" si="185"/>
        <v>+</v>
      </c>
      <c r="BS802" s="2">
        <v>53.5</v>
      </c>
      <c r="BT802" s="8" t="str">
        <f t="shared" si="186"/>
        <v>+</v>
      </c>
      <c r="BU802" s="2">
        <v>52</v>
      </c>
      <c r="BV802" s="8" t="str">
        <f t="shared" si="187"/>
        <v>+</v>
      </c>
    </row>
    <row r="803" spans="1:74" x14ac:dyDescent="0.25">
      <c r="A803" s="1"/>
      <c r="B803" s="1">
        <v>19268</v>
      </c>
      <c r="C803">
        <v>56.2</v>
      </c>
      <c r="D803" s="1">
        <v>19268</v>
      </c>
      <c r="E803">
        <v>41</v>
      </c>
      <c r="F803">
        <v>39</v>
      </c>
      <c r="G803">
        <v>20</v>
      </c>
      <c r="H803">
        <v>21</v>
      </c>
      <c r="I803">
        <v>59.9</v>
      </c>
      <c r="J803">
        <v>50.9</v>
      </c>
      <c r="L803">
        <v>49</v>
      </c>
      <c r="N803">
        <v>49.5</v>
      </c>
      <c r="P803">
        <v>53</v>
      </c>
      <c r="R803">
        <v>45.5</v>
      </c>
      <c r="T803">
        <v>52.5</v>
      </c>
      <c r="V803">
        <v>47</v>
      </c>
      <c r="AG803" s="1">
        <v>42614</v>
      </c>
      <c r="AH803">
        <v>2168.2700199999999</v>
      </c>
      <c r="AI803" s="4">
        <f t="shared" si="188"/>
        <v>-1.2344508443253945E-3</v>
      </c>
      <c r="AJ803" s="4">
        <f t="shared" si="190"/>
        <v>0.1292896398757313</v>
      </c>
      <c r="AK803">
        <v>49.4</v>
      </c>
      <c r="AL803">
        <f t="shared" si="191"/>
        <v>51.1</v>
      </c>
      <c r="AZ803" s="3">
        <v>42583</v>
      </c>
      <c r="BA803" s="2">
        <v>52.3</v>
      </c>
      <c r="BB803" s="2" t="str">
        <f t="shared" si="178"/>
        <v>-</v>
      </c>
      <c r="BC803" s="2">
        <v>56.9</v>
      </c>
      <c r="BD803" s="8" t="str">
        <f t="shared" si="179"/>
        <v>-</v>
      </c>
      <c r="BE803" s="2">
        <v>55.4</v>
      </c>
      <c r="BF803" s="8" t="str">
        <f t="shared" si="180"/>
        <v>+</v>
      </c>
      <c r="BG803" s="2">
        <v>49.4</v>
      </c>
      <c r="BH803" s="8" t="str">
        <f t="shared" si="181"/>
        <v>-</v>
      </c>
      <c r="BI803" s="2">
        <v>51.8</v>
      </c>
      <c r="BJ803" s="8" t="str">
        <f t="shared" si="182"/>
        <v>-</v>
      </c>
      <c r="BK803" s="2">
        <v>49.5</v>
      </c>
      <c r="BL803" s="8" t="str">
        <f t="shared" si="183"/>
        <v>+</v>
      </c>
      <c r="BM803" s="2">
        <v>51</v>
      </c>
      <c r="BN803" s="8" t="str">
        <f t="shared" si="184"/>
        <v>+</v>
      </c>
      <c r="BO803" s="2">
        <v>55</v>
      </c>
      <c r="BP803" s="8" t="str">
        <f t="shared" si="189"/>
        <v>-</v>
      </c>
      <c r="BQ803" s="2">
        <v>48</v>
      </c>
      <c r="BR803" s="8" t="str">
        <f t="shared" si="185"/>
        <v>-</v>
      </c>
      <c r="BS803" s="2">
        <v>52.5</v>
      </c>
      <c r="BT803" s="8" t="str">
        <f t="shared" si="186"/>
        <v>-</v>
      </c>
      <c r="BU803" s="2">
        <v>52</v>
      </c>
      <c r="BV803" s="8" t="str">
        <f t="shared" si="187"/>
        <v>+</v>
      </c>
    </row>
    <row r="804" spans="1:74" x14ac:dyDescent="0.25">
      <c r="A804" s="1"/>
      <c r="B804" s="1">
        <v>19238</v>
      </c>
      <c r="C804">
        <v>56.1</v>
      </c>
      <c r="D804" s="1">
        <v>19238</v>
      </c>
      <c r="E804">
        <v>48</v>
      </c>
      <c r="F804">
        <v>35</v>
      </c>
      <c r="G804">
        <v>17</v>
      </c>
      <c r="H804">
        <v>31</v>
      </c>
      <c r="I804">
        <v>60.3</v>
      </c>
      <c r="J804">
        <v>50.3</v>
      </c>
      <c r="L804">
        <v>49.5</v>
      </c>
      <c r="N804">
        <v>53</v>
      </c>
      <c r="P804">
        <v>53</v>
      </c>
      <c r="R804">
        <v>49.5</v>
      </c>
      <c r="T804">
        <v>52</v>
      </c>
      <c r="V804">
        <v>49</v>
      </c>
      <c r="AG804" s="1">
        <v>42644</v>
      </c>
      <c r="AH804">
        <v>2126.1499020000001</v>
      </c>
      <c r="AI804" s="4">
        <f t="shared" si="188"/>
        <v>-1.9425679279557545E-2</v>
      </c>
      <c r="AJ804" s="4">
        <f t="shared" si="190"/>
        <v>2.2502016289764351E-2</v>
      </c>
      <c r="AK804">
        <v>51.7</v>
      </c>
      <c r="AL804">
        <f t="shared" si="191"/>
        <v>50.2</v>
      </c>
      <c r="AZ804" s="3">
        <v>42614</v>
      </c>
      <c r="BA804" s="2">
        <v>49.4</v>
      </c>
      <c r="BB804" s="2" t="str">
        <f t="shared" si="178"/>
        <v>-</v>
      </c>
      <c r="BC804" s="2">
        <v>49.1</v>
      </c>
      <c r="BD804" s="8" t="str">
        <f t="shared" si="179"/>
        <v>-</v>
      </c>
      <c r="BE804" s="2">
        <v>49.6</v>
      </c>
      <c r="BF804" s="8" t="str">
        <f t="shared" si="180"/>
        <v>-</v>
      </c>
      <c r="BG804" s="2">
        <v>48.3</v>
      </c>
      <c r="BH804" s="8" t="str">
        <f t="shared" si="181"/>
        <v>-</v>
      </c>
      <c r="BI804" s="2">
        <v>50.9</v>
      </c>
      <c r="BJ804" s="8" t="str">
        <f t="shared" si="182"/>
        <v>-</v>
      </c>
      <c r="BK804" s="2">
        <v>49</v>
      </c>
      <c r="BL804" s="8" t="str">
        <f t="shared" si="183"/>
        <v>-</v>
      </c>
      <c r="BM804" s="2">
        <v>49.5</v>
      </c>
      <c r="BN804" s="8" t="str">
        <f t="shared" si="184"/>
        <v>-</v>
      </c>
      <c r="BO804" s="2">
        <v>53</v>
      </c>
      <c r="BP804" s="8" t="str">
        <f t="shared" si="189"/>
        <v>-</v>
      </c>
      <c r="BQ804" s="2">
        <v>45.5</v>
      </c>
      <c r="BR804" s="8" t="str">
        <f t="shared" si="185"/>
        <v>-</v>
      </c>
      <c r="BS804" s="2">
        <v>52.5</v>
      </c>
      <c r="BT804" s="8" t="str">
        <f t="shared" si="186"/>
        <v>+</v>
      </c>
      <c r="BU804" s="2">
        <v>47</v>
      </c>
      <c r="BV804" s="8" t="str">
        <f t="shared" si="187"/>
        <v>-</v>
      </c>
    </row>
    <row r="805" spans="1:74" x14ac:dyDescent="0.25">
      <c r="A805" s="1"/>
      <c r="B805" s="1">
        <v>19207</v>
      </c>
      <c r="C805">
        <v>60.4</v>
      </c>
      <c r="D805" s="1">
        <v>19207</v>
      </c>
      <c r="I805">
        <v>58.5</v>
      </c>
      <c r="J805">
        <v>52.2</v>
      </c>
      <c r="L805">
        <v>47.5</v>
      </c>
      <c r="N805">
        <v>49.5</v>
      </c>
      <c r="P805">
        <v>54.5</v>
      </c>
      <c r="R805">
        <v>45.5</v>
      </c>
      <c r="T805">
        <v>52.5</v>
      </c>
      <c r="V805">
        <v>52</v>
      </c>
      <c r="AG805" s="1">
        <v>42675</v>
      </c>
      <c r="AH805">
        <v>2198.8100589999999</v>
      </c>
      <c r="AI805" s="4">
        <f t="shared" si="188"/>
        <v>3.4174522187570479E-2</v>
      </c>
      <c r="AJ805" s="4">
        <f t="shared" si="190"/>
        <v>5.6911931786642937E-2</v>
      </c>
      <c r="AK805">
        <v>52</v>
      </c>
      <c r="AL805">
        <f t="shared" si="191"/>
        <v>49.4</v>
      </c>
      <c r="AZ805" s="3">
        <v>42644</v>
      </c>
      <c r="BA805" s="2">
        <v>51.7</v>
      </c>
      <c r="BB805" s="2" t="str">
        <f t="shared" si="178"/>
        <v>+</v>
      </c>
      <c r="BC805" s="2">
        <v>55.1</v>
      </c>
      <c r="BD805" s="8" t="str">
        <f t="shared" si="179"/>
        <v>+</v>
      </c>
      <c r="BE805" s="2">
        <v>52.8</v>
      </c>
      <c r="BF805" s="8" t="str">
        <f t="shared" si="180"/>
        <v>+</v>
      </c>
      <c r="BG805" s="2">
        <v>49.7</v>
      </c>
      <c r="BH805" s="8" t="str">
        <f t="shared" si="181"/>
        <v>+</v>
      </c>
      <c r="BI805" s="2">
        <v>50.3</v>
      </c>
      <c r="BJ805" s="8" t="str">
        <f t="shared" si="182"/>
        <v>-</v>
      </c>
      <c r="BK805" s="2">
        <v>49.5</v>
      </c>
      <c r="BL805" s="8" t="str">
        <f t="shared" si="183"/>
        <v>+</v>
      </c>
      <c r="BM805" s="2">
        <v>53</v>
      </c>
      <c r="BN805" s="8" t="str">
        <f t="shared" si="184"/>
        <v>+</v>
      </c>
      <c r="BO805" s="2">
        <v>53</v>
      </c>
      <c r="BP805" s="8" t="str">
        <f t="shared" si="189"/>
        <v>+</v>
      </c>
      <c r="BQ805" s="2">
        <v>49.5</v>
      </c>
      <c r="BR805" s="8" t="str">
        <f t="shared" si="185"/>
        <v>+</v>
      </c>
      <c r="BS805" s="2">
        <v>52</v>
      </c>
      <c r="BT805" s="8" t="str">
        <f t="shared" si="186"/>
        <v>-</v>
      </c>
      <c r="BU805" s="2">
        <v>49</v>
      </c>
      <c r="BV805" s="8" t="str">
        <f t="shared" si="187"/>
        <v>+</v>
      </c>
    </row>
    <row r="806" spans="1:74" x14ac:dyDescent="0.25">
      <c r="A806" s="1"/>
      <c r="B806" s="1">
        <v>19176</v>
      </c>
      <c r="C806">
        <v>48.3</v>
      </c>
      <c r="D806" s="1">
        <v>19176</v>
      </c>
      <c r="E806">
        <v>48</v>
      </c>
      <c r="F806">
        <v>29</v>
      </c>
      <c r="G806">
        <v>23</v>
      </c>
      <c r="H806">
        <v>25</v>
      </c>
      <c r="I806">
        <v>69.400000000000006</v>
      </c>
      <c r="J806">
        <v>55.5</v>
      </c>
      <c r="L806">
        <v>49</v>
      </c>
      <c r="N806">
        <v>49</v>
      </c>
      <c r="P806">
        <v>54.5</v>
      </c>
      <c r="R806">
        <v>49</v>
      </c>
      <c r="T806">
        <v>52</v>
      </c>
      <c r="V806">
        <v>50.5</v>
      </c>
      <c r="AG806" s="1">
        <v>42705</v>
      </c>
      <c r="AH806">
        <v>2238.830078</v>
      </c>
      <c r="AI806" s="4">
        <f t="shared" si="188"/>
        <v>1.8200762196895176E-2</v>
      </c>
      <c r="AJ806" s="4">
        <f t="shared" si="190"/>
        <v>9.5350226829389928E-2</v>
      </c>
      <c r="AK806">
        <v>53.5</v>
      </c>
      <c r="AL806">
        <f t="shared" si="191"/>
        <v>48.4</v>
      </c>
      <c r="AZ806" s="3">
        <v>42675</v>
      </c>
      <c r="BA806" s="2">
        <v>52</v>
      </c>
      <c r="BB806" s="2" t="str">
        <f t="shared" si="178"/>
        <v>+</v>
      </c>
      <c r="BC806" s="2">
        <v>52.1</v>
      </c>
      <c r="BD806" s="8" t="str">
        <f t="shared" si="179"/>
        <v>-</v>
      </c>
      <c r="BE806" s="2">
        <v>54.6</v>
      </c>
      <c r="BF806" s="8" t="str">
        <f t="shared" si="180"/>
        <v>+</v>
      </c>
      <c r="BG806" s="2">
        <v>52.9</v>
      </c>
      <c r="BH806" s="8" t="str">
        <f t="shared" si="181"/>
        <v>+</v>
      </c>
      <c r="BI806" s="2">
        <v>52.2</v>
      </c>
      <c r="BJ806" s="8" t="str">
        <f t="shared" si="182"/>
        <v>+</v>
      </c>
      <c r="BK806" s="2">
        <v>47.5</v>
      </c>
      <c r="BL806" s="8" t="str">
        <f t="shared" si="183"/>
        <v>-</v>
      </c>
      <c r="BM806" s="2">
        <v>49.5</v>
      </c>
      <c r="BN806" s="8" t="str">
        <f t="shared" si="184"/>
        <v>-</v>
      </c>
      <c r="BO806" s="2">
        <v>54.5</v>
      </c>
      <c r="BP806" s="8" t="str">
        <f t="shared" si="189"/>
        <v>+</v>
      </c>
      <c r="BQ806" s="2">
        <v>45.5</v>
      </c>
      <c r="BR806" s="8" t="str">
        <f t="shared" si="185"/>
        <v>-</v>
      </c>
      <c r="BS806" s="2">
        <v>52.5</v>
      </c>
      <c r="BT806" s="8" t="str">
        <f t="shared" si="186"/>
        <v>+</v>
      </c>
      <c r="BU806" s="2">
        <v>52</v>
      </c>
      <c r="BV806" s="8" t="str">
        <f t="shared" si="187"/>
        <v>+</v>
      </c>
    </row>
    <row r="807" spans="1:74" x14ac:dyDescent="0.25">
      <c r="A807" s="1"/>
      <c r="B807" s="1">
        <v>19146</v>
      </c>
      <c r="C807">
        <v>43.3</v>
      </c>
      <c r="D807" s="1">
        <v>19146</v>
      </c>
      <c r="E807">
        <v>26</v>
      </c>
      <c r="F807">
        <v>37</v>
      </c>
      <c r="G807">
        <v>37</v>
      </c>
      <c r="H807">
        <v>-11</v>
      </c>
      <c r="I807">
        <v>46.3</v>
      </c>
      <c r="J807">
        <v>53</v>
      </c>
      <c r="L807">
        <v>47</v>
      </c>
      <c r="N807">
        <v>49</v>
      </c>
      <c r="P807">
        <v>65.5</v>
      </c>
      <c r="R807">
        <v>49</v>
      </c>
      <c r="T807">
        <v>56</v>
      </c>
      <c r="V807">
        <v>50.5</v>
      </c>
      <c r="AG807" s="1">
        <v>42736</v>
      </c>
      <c r="AH807">
        <v>2278.8701169999999</v>
      </c>
      <c r="AI807" s="4">
        <f t="shared" si="188"/>
        <v>1.7884358171464578E-2</v>
      </c>
      <c r="AJ807" s="4">
        <f t="shared" si="190"/>
        <v>0.17453002141245419</v>
      </c>
      <c r="AK807">
        <v>54.5</v>
      </c>
      <c r="AL807">
        <f t="shared" si="191"/>
        <v>48</v>
      </c>
      <c r="AZ807" s="3">
        <v>42705</v>
      </c>
      <c r="BA807" s="2">
        <v>53.5</v>
      </c>
      <c r="BB807" s="2" t="str">
        <f t="shared" ref="BB807:BB834" si="192">IF(OR(BA807&gt;BA806,BA807=BA806),"+","-")</f>
        <v>+</v>
      </c>
      <c r="BC807" s="2">
        <v>54.8</v>
      </c>
      <c r="BD807" s="8" t="str">
        <f t="shared" si="179"/>
        <v>+</v>
      </c>
      <c r="BE807" s="2">
        <v>55.6</v>
      </c>
      <c r="BF807" s="8" t="str">
        <f t="shared" si="180"/>
        <v>+</v>
      </c>
      <c r="BG807" s="2">
        <v>52.5</v>
      </c>
      <c r="BH807" s="8" t="str">
        <f t="shared" si="181"/>
        <v>-</v>
      </c>
      <c r="BI807" s="2">
        <v>55.5</v>
      </c>
      <c r="BJ807" s="8" t="str">
        <f t="shared" si="182"/>
        <v>+</v>
      </c>
      <c r="BK807" s="2">
        <v>49</v>
      </c>
      <c r="BL807" s="8" t="str">
        <f t="shared" si="183"/>
        <v>+</v>
      </c>
      <c r="BM807" s="2">
        <v>49</v>
      </c>
      <c r="BN807" s="8" t="str">
        <f t="shared" si="184"/>
        <v>-</v>
      </c>
      <c r="BO807" s="2">
        <v>54.5</v>
      </c>
      <c r="BP807" s="8" t="str">
        <f t="shared" si="189"/>
        <v>+</v>
      </c>
      <c r="BQ807" s="2">
        <v>49</v>
      </c>
      <c r="BR807" s="8" t="str">
        <f t="shared" si="185"/>
        <v>+</v>
      </c>
      <c r="BS807" s="2">
        <v>52</v>
      </c>
      <c r="BT807" s="8" t="str">
        <f t="shared" si="186"/>
        <v>-</v>
      </c>
      <c r="BU807" s="2">
        <v>50.5</v>
      </c>
      <c r="BV807" s="8" t="str">
        <f t="shared" si="187"/>
        <v>-</v>
      </c>
    </row>
    <row r="808" spans="1:74" x14ac:dyDescent="0.25">
      <c r="A808" s="1"/>
      <c r="B808" s="1">
        <v>19115</v>
      </c>
      <c r="C808">
        <v>39.5</v>
      </c>
      <c r="D808" s="1">
        <v>19115</v>
      </c>
      <c r="E808">
        <v>21</v>
      </c>
      <c r="F808">
        <v>44</v>
      </c>
      <c r="G808">
        <v>35</v>
      </c>
      <c r="H808">
        <v>-14</v>
      </c>
      <c r="I808">
        <v>43.9</v>
      </c>
      <c r="J808">
        <v>53.6</v>
      </c>
      <c r="L808">
        <v>48.5</v>
      </c>
      <c r="N808">
        <v>48.5</v>
      </c>
      <c r="P808">
        <v>69</v>
      </c>
      <c r="R808">
        <v>49.5</v>
      </c>
      <c r="T808">
        <v>54.5</v>
      </c>
      <c r="V808">
        <v>50</v>
      </c>
      <c r="AG808" s="1">
        <v>42767</v>
      </c>
      <c r="AH808">
        <v>2363.639893</v>
      </c>
      <c r="AI808" s="4">
        <f t="shared" si="188"/>
        <v>3.719816033727915E-2</v>
      </c>
      <c r="AJ808" s="4">
        <f t="shared" si="190"/>
        <v>0.2232704789105901</v>
      </c>
      <c r="AK808">
        <v>56</v>
      </c>
      <c r="AL808">
        <f t="shared" si="191"/>
        <v>48.2</v>
      </c>
      <c r="AZ808" s="3">
        <v>42736</v>
      </c>
      <c r="BA808" s="2">
        <v>54.5</v>
      </c>
      <c r="BB808" s="2" t="str">
        <f t="shared" si="192"/>
        <v>+</v>
      </c>
      <c r="BC808" s="2">
        <v>60.3</v>
      </c>
      <c r="BD808" s="8" t="str">
        <f t="shared" ref="BD808:BD835" si="193">IF(OR(BC808&gt;BC807,BC808=BC807),"+","-")</f>
        <v>+</v>
      </c>
      <c r="BE808" s="2">
        <v>59.4</v>
      </c>
      <c r="BF808" s="8" t="str">
        <f t="shared" ref="BF808:BF835" si="194">IF(OR(BE808&gt;BE807,BE808=BE807),"+","-")</f>
        <v>+</v>
      </c>
      <c r="BG808" s="2">
        <v>52.8</v>
      </c>
      <c r="BH808" s="8" t="str">
        <f t="shared" ref="BH808:BH835" si="195">IF(OR(BG808&gt;BG807,BG808=BG807),"+","-")</f>
        <v>+</v>
      </c>
      <c r="BI808" s="2">
        <v>53</v>
      </c>
      <c r="BJ808" s="8" t="str">
        <f t="shared" ref="BJ808:BJ835" si="196">IF(OR(BI808&gt;BI807,BI808=BI807),"+","-")</f>
        <v>-</v>
      </c>
      <c r="BK808" s="2">
        <v>47</v>
      </c>
      <c r="BL808" s="8" t="str">
        <f t="shared" ref="BL808:BL835" si="197">IF(OR(BK808&gt;BK807,BK808=BK807),"+","-")</f>
        <v>-</v>
      </c>
      <c r="BM808" s="2">
        <v>49</v>
      </c>
      <c r="BN808" s="8" t="str">
        <f t="shared" ref="BN808:BN835" si="198">IF(OR(BM808&gt;BM807,BM808=BM807),"+","-")</f>
        <v>+</v>
      </c>
      <c r="BO808" s="2">
        <v>65.5</v>
      </c>
      <c r="BP808" s="8" t="str">
        <f t="shared" si="189"/>
        <v>+</v>
      </c>
      <c r="BQ808" s="2">
        <v>49</v>
      </c>
      <c r="BR808" s="8" t="str">
        <f t="shared" ref="BR808:BR835" si="199">IF(OR(BQ808&gt;BQ807,BQ808=BQ807),"+","-")</f>
        <v>+</v>
      </c>
      <c r="BS808" s="2">
        <v>56</v>
      </c>
      <c r="BT808" s="8" t="str">
        <f t="shared" ref="BT808:BT835" si="200">IF(OR(BS808&gt;BS807,BS808=BS807),"+","-")</f>
        <v>+</v>
      </c>
      <c r="BU808" s="2">
        <v>50.5</v>
      </c>
      <c r="BV808" s="8" t="str">
        <f t="shared" ref="BV808:BV835" si="201">IF(OR(BU808&gt;BU807,BU808=BU807),"+","-")</f>
        <v>+</v>
      </c>
    </row>
    <row r="809" spans="1:74" x14ac:dyDescent="0.25">
      <c r="A809" s="1"/>
      <c r="B809" s="1">
        <v>19085</v>
      </c>
      <c r="C809">
        <v>36.700000000000003</v>
      </c>
      <c r="D809" s="1">
        <v>19085</v>
      </c>
      <c r="E809">
        <v>14</v>
      </c>
      <c r="F809">
        <v>50</v>
      </c>
      <c r="G809">
        <v>36</v>
      </c>
      <c r="H809">
        <v>-22</v>
      </c>
      <c r="I809">
        <v>35.799999999999997</v>
      </c>
      <c r="J809">
        <v>54.8</v>
      </c>
      <c r="L809">
        <v>51.5</v>
      </c>
      <c r="N809">
        <v>47.5</v>
      </c>
      <c r="P809">
        <v>68</v>
      </c>
      <c r="R809">
        <v>57</v>
      </c>
      <c r="T809">
        <v>55</v>
      </c>
      <c r="V809">
        <v>54</v>
      </c>
      <c r="AG809" s="1">
        <v>42795</v>
      </c>
      <c r="AH809">
        <v>2362.719971</v>
      </c>
      <c r="AI809" s="4">
        <f t="shared" si="188"/>
        <v>-3.8919718808453973E-4</v>
      </c>
      <c r="AJ809" s="4">
        <f t="shared" si="190"/>
        <v>0.1470962269368766</v>
      </c>
      <c r="AK809">
        <v>57.6</v>
      </c>
      <c r="AL809">
        <f t="shared" si="191"/>
        <v>49.7</v>
      </c>
      <c r="AZ809" s="3">
        <v>42767</v>
      </c>
      <c r="BA809" s="2">
        <v>56</v>
      </c>
      <c r="BB809" s="2" t="str">
        <f t="shared" si="192"/>
        <v>+</v>
      </c>
      <c r="BC809" s="2">
        <v>60.4</v>
      </c>
      <c r="BD809" s="8" t="str">
        <f t="shared" si="193"/>
        <v>+</v>
      </c>
      <c r="BE809" s="2">
        <v>61.4</v>
      </c>
      <c r="BF809" s="8" t="str">
        <f t="shared" si="194"/>
        <v>+</v>
      </c>
      <c r="BG809" s="2">
        <v>56.1</v>
      </c>
      <c r="BH809" s="8" t="str">
        <f t="shared" si="195"/>
        <v>+</v>
      </c>
      <c r="BI809" s="2">
        <v>53.6</v>
      </c>
      <c r="BJ809" s="8" t="str">
        <f t="shared" si="196"/>
        <v>+</v>
      </c>
      <c r="BK809" s="2">
        <v>48.5</v>
      </c>
      <c r="BL809" s="8" t="str">
        <f t="shared" si="197"/>
        <v>+</v>
      </c>
      <c r="BM809" s="2">
        <v>48.5</v>
      </c>
      <c r="BN809" s="8" t="str">
        <f t="shared" si="198"/>
        <v>-</v>
      </c>
      <c r="BO809" s="2">
        <v>69</v>
      </c>
      <c r="BP809" s="8" t="str">
        <f t="shared" si="189"/>
        <v>+</v>
      </c>
      <c r="BQ809" s="2">
        <v>49.5</v>
      </c>
      <c r="BR809" s="8" t="str">
        <f t="shared" si="199"/>
        <v>+</v>
      </c>
      <c r="BS809" s="2">
        <v>54.5</v>
      </c>
      <c r="BT809" s="8" t="str">
        <f t="shared" si="200"/>
        <v>-</v>
      </c>
      <c r="BU809" s="2">
        <v>50</v>
      </c>
      <c r="BV809" s="8" t="str">
        <f t="shared" si="201"/>
        <v>-</v>
      </c>
    </row>
    <row r="810" spans="1:74" x14ac:dyDescent="0.25">
      <c r="A810" s="1"/>
      <c r="B810" s="1">
        <v>19054</v>
      </c>
      <c r="C810">
        <v>40</v>
      </c>
      <c r="D810" s="1">
        <v>19054</v>
      </c>
      <c r="E810">
        <v>21</v>
      </c>
      <c r="F810">
        <v>50</v>
      </c>
      <c r="G810">
        <v>29</v>
      </c>
      <c r="H810">
        <v>-8</v>
      </c>
      <c r="I810">
        <v>43.7</v>
      </c>
      <c r="J810">
        <v>55.9</v>
      </c>
      <c r="L810">
        <v>49</v>
      </c>
      <c r="N810">
        <v>47</v>
      </c>
      <c r="P810">
        <v>70.5</v>
      </c>
      <c r="R810">
        <v>57.5</v>
      </c>
      <c r="T810">
        <v>59</v>
      </c>
      <c r="V810">
        <v>53.5</v>
      </c>
      <c r="AG810" s="1">
        <v>42826</v>
      </c>
      <c r="AH810">
        <v>2384.1999510000001</v>
      </c>
      <c r="AI810" s="4">
        <f t="shared" si="188"/>
        <v>9.0912085493182089E-3</v>
      </c>
      <c r="AJ810" s="4">
        <f t="shared" si="190"/>
        <v>0.15440850938555326</v>
      </c>
      <c r="AK810">
        <v>56.6</v>
      </c>
      <c r="AL810">
        <f t="shared" si="191"/>
        <v>51.7</v>
      </c>
      <c r="AZ810" s="3">
        <v>42795</v>
      </c>
      <c r="BA810" s="2">
        <v>57.6</v>
      </c>
      <c r="BB810" s="2" t="str">
        <f t="shared" si="192"/>
        <v>+</v>
      </c>
      <c r="BC810" s="2">
        <v>65.099999999999994</v>
      </c>
      <c r="BD810" s="8" t="str">
        <f t="shared" si="193"/>
        <v>+</v>
      </c>
      <c r="BE810" s="2">
        <v>62.9</v>
      </c>
      <c r="BF810" s="8" t="str">
        <f t="shared" si="194"/>
        <v>+</v>
      </c>
      <c r="BG810" s="2">
        <v>54.2</v>
      </c>
      <c r="BH810" s="8" t="str">
        <f t="shared" si="195"/>
        <v>-</v>
      </c>
      <c r="BI810" s="2">
        <v>54.8</v>
      </c>
      <c r="BJ810" s="8" t="str">
        <f t="shared" si="196"/>
        <v>+</v>
      </c>
      <c r="BK810" s="2">
        <v>51.5</v>
      </c>
      <c r="BL810" s="8" t="str">
        <f t="shared" si="197"/>
        <v>+</v>
      </c>
      <c r="BM810" s="2">
        <v>47.5</v>
      </c>
      <c r="BN810" s="8" t="str">
        <f t="shared" si="198"/>
        <v>-</v>
      </c>
      <c r="BO810" s="2">
        <v>68</v>
      </c>
      <c r="BP810" s="8" t="str">
        <f t="shared" si="189"/>
        <v>-</v>
      </c>
      <c r="BQ810" s="2">
        <v>57</v>
      </c>
      <c r="BR810" s="8" t="str">
        <f t="shared" si="199"/>
        <v>+</v>
      </c>
      <c r="BS810" s="2">
        <v>55</v>
      </c>
      <c r="BT810" s="8" t="str">
        <f t="shared" si="200"/>
        <v>+</v>
      </c>
      <c r="BU810" s="2">
        <v>54</v>
      </c>
      <c r="BV810" s="8" t="str">
        <f t="shared" si="201"/>
        <v>+</v>
      </c>
    </row>
    <row r="811" spans="1:74" x14ac:dyDescent="0.25">
      <c r="A811" s="1"/>
      <c r="B811" s="1">
        <v>19025</v>
      </c>
      <c r="C811">
        <v>41.8</v>
      </c>
      <c r="D811" s="1">
        <v>19025</v>
      </c>
      <c r="E811">
        <v>19</v>
      </c>
      <c r="F811">
        <v>46</v>
      </c>
      <c r="G811">
        <v>35</v>
      </c>
      <c r="H811">
        <v>-16</v>
      </c>
      <c r="I811">
        <v>42.3</v>
      </c>
      <c r="J811">
        <v>55.1</v>
      </c>
      <c r="L811">
        <v>51</v>
      </c>
      <c r="N811">
        <v>45.5</v>
      </c>
      <c r="P811">
        <v>68.5</v>
      </c>
      <c r="R811">
        <v>57</v>
      </c>
      <c r="T811">
        <v>59.5</v>
      </c>
      <c r="V811">
        <v>55.5</v>
      </c>
      <c r="AG811" s="1">
        <v>42856</v>
      </c>
      <c r="AH811">
        <v>2411.8000489999999</v>
      </c>
      <c r="AI811" s="4">
        <f t="shared" si="188"/>
        <v>1.1576251391341417E-2</v>
      </c>
      <c r="AJ811" s="4">
        <f t="shared" si="190"/>
        <v>0.15014669179388529</v>
      </c>
      <c r="AK811">
        <v>55.3</v>
      </c>
      <c r="AL811">
        <f t="shared" si="191"/>
        <v>50.7</v>
      </c>
      <c r="AZ811" s="3">
        <v>42826</v>
      </c>
      <c r="BA811" s="2">
        <v>56.6</v>
      </c>
      <c r="BB811" s="2" t="str">
        <f t="shared" si="192"/>
        <v>-</v>
      </c>
      <c r="BC811" s="2">
        <v>64.5</v>
      </c>
      <c r="BD811" s="8" t="str">
        <f t="shared" si="193"/>
        <v>-</v>
      </c>
      <c r="BE811" s="2">
        <v>57.6</v>
      </c>
      <c r="BF811" s="8" t="str">
        <f t="shared" si="194"/>
        <v>-</v>
      </c>
      <c r="BG811" s="2">
        <v>58.9</v>
      </c>
      <c r="BH811" s="8" t="str">
        <f t="shared" si="195"/>
        <v>+</v>
      </c>
      <c r="BI811" s="2">
        <v>55.9</v>
      </c>
      <c r="BJ811" s="8" t="str">
        <f t="shared" si="196"/>
        <v>+</v>
      </c>
      <c r="BK811" s="2">
        <v>49</v>
      </c>
      <c r="BL811" s="8" t="str">
        <f t="shared" si="197"/>
        <v>-</v>
      </c>
      <c r="BM811" s="2">
        <v>47</v>
      </c>
      <c r="BN811" s="8" t="str">
        <f t="shared" si="198"/>
        <v>-</v>
      </c>
      <c r="BO811" s="2">
        <v>70.5</v>
      </c>
      <c r="BP811" s="8" t="str">
        <f t="shared" si="189"/>
        <v>+</v>
      </c>
      <c r="BQ811" s="2">
        <v>57.5</v>
      </c>
      <c r="BR811" s="8" t="str">
        <f t="shared" si="199"/>
        <v>+</v>
      </c>
      <c r="BS811" s="2">
        <v>59</v>
      </c>
      <c r="BT811" s="8" t="str">
        <f t="shared" si="200"/>
        <v>+</v>
      </c>
      <c r="BU811" s="2">
        <v>53.5</v>
      </c>
      <c r="BV811" s="8" t="str">
        <f t="shared" si="201"/>
        <v>-</v>
      </c>
    </row>
    <row r="812" spans="1:74" x14ac:dyDescent="0.25">
      <c r="A812" s="1"/>
      <c r="B812" s="1">
        <v>18994</v>
      </c>
      <c r="C812">
        <v>44.7</v>
      </c>
      <c r="D812" s="1">
        <v>18994</v>
      </c>
      <c r="E812">
        <v>22</v>
      </c>
      <c r="F812">
        <v>43</v>
      </c>
      <c r="G812">
        <v>35</v>
      </c>
      <c r="H812">
        <v>-13</v>
      </c>
      <c r="I812">
        <v>46.8</v>
      </c>
      <c r="J812">
        <v>53.1</v>
      </c>
      <c r="L812">
        <v>51.5</v>
      </c>
      <c r="N812">
        <v>49.5</v>
      </c>
      <c r="P812">
        <v>60.5</v>
      </c>
      <c r="R812">
        <v>55</v>
      </c>
      <c r="T812">
        <v>57.5</v>
      </c>
      <c r="V812">
        <v>53.5</v>
      </c>
      <c r="AG812" s="1">
        <v>42887</v>
      </c>
      <c r="AH812">
        <v>2423.4099120000001</v>
      </c>
      <c r="AI812" s="4">
        <f t="shared" si="188"/>
        <v>4.8137750908554414E-3</v>
      </c>
      <c r="AJ812" s="4">
        <f t="shared" si="190"/>
        <v>0.1546314611048063</v>
      </c>
      <c r="AK812">
        <v>55.5</v>
      </c>
      <c r="AL812">
        <f t="shared" si="191"/>
        <v>51</v>
      </c>
      <c r="AZ812" s="3">
        <v>42856</v>
      </c>
      <c r="BA812" s="2">
        <v>55.3</v>
      </c>
      <c r="BB812" s="2" t="str">
        <f t="shared" si="192"/>
        <v>-</v>
      </c>
      <c r="BC812" s="2">
        <v>57.5</v>
      </c>
      <c r="BD812" s="8" t="str">
        <f t="shared" si="193"/>
        <v>-</v>
      </c>
      <c r="BE812" s="2">
        <v>58.6</v>
      </c>
      <c r="BF812" s="8" t="str">
        <f t="shared" si="194"/>
        <v>+</v>
      </c>
      <c r="BG812" s="2">
        <v>52</v>
      </c>
      <c r="BH812" s="8" t="str">
        <f t="shared" si="195"/>
        <v>-</v>
      </c>
      <c r="BI812" s="2">
        <v>55.1</v>
      </c>
      <c r="BJ812" s="8" t="str">
        <f t="shared" si="196"/>
        <v>-</v>
      </c>
      <c r="BK812" s="2">
        <v>51</v>
      </c>
      <c r="BL812" s="8" t="str">
        <f t="shared" si="197"/>
        <v>+</v>
      </c>
      <c r="BM812" s="2">
        <v>45.5</v>
      </c>
      <c r="BN812" s="8" t="str">
        <f t="shared" si="198"/>
        <v>-</v>
      </c>
      <c r="BO812" s="2">
        <v>68.5</v>
      </c>
      <c r="BP812" s="8" t="str">
        <f t="shared" si="189"/>
        <v>-</v>
      </c>
      <c r="BQ812" s="2">
        <v>57</v>
      </c>
      <c r="BR812" s="8" t="str">
        <f t="shared" si="199"/>
        <v>-</v>
      </c>
      <c r="BS812" s="2">
        <v>59.5</v>
      </c>
      <c r="BT812" s="8" t="str">
        <f t="shared" si="200"/>
        <v>+</v>
      </c>
      <c r="BU812" s="2">
        <v>55.5</v>
      </c>
      <c r="BV812" s="8" t="str">
        <f t="shared" si="201"/>
        <v>+</v>
      </c>
    </row>
    <row r="813" spans="1:74" x14ac:dyDescent="0.25">
      <c r="A813" s="1"/>
      <c r="B813" s="1">
        <v>18963</v>
      </c>
      <c r="C813">
        <v>46.5</v>
      </c>
      <c r="D813" s="1">
        <v>18963</v>
      </c>
      <c r="E813">
        <v>17</v>
      </c>
      <c r="F813">
        <v>47</v>
      </c>
      <c r="G813">
        <v>36</v>
      </c>
      <c r="H813">
        <v>-19</v>
      </c>
      <c r="I813">
        <v>45.3</v>
      </c>
      <c r="J813">
        <v>57</v>
      </c>
      <c r="L813">
        <v>49</v>
      </c>
      <c r="N813">
        <v>50.5</v>
      </c>
      <c r="P813">
        <v>55</v>
      </c>
      <c r="R813">
        <v>57</v>
      </c>
      <c r="T813">
        <v>59.5</v>
      </c>
      <c r="V813">
        <v>54</v>
      </c>
      <c r="AG813" s="1">
        <v>42917</v>
      </c>
      <c r="AH813">
        <v>2470.3000489999999</v>
      </c>
      <c r="AI813" s="4">
        <f t="shared" si="188"/>
        <v>1.9348826118030613E-2</v>
      </c>
      <c r="AJ813" s="4">
        <f t="shared" si="190"/>
        <v>0.13650162754087256</v>
      </c>
      <c r="AK813">
        <v>56.7</v>
      </c>
      <c r="AL813">
        <f t="shared" si="191"/>
        <v>52.8</v>
      </c>
      <c r="AZ813" s="3">
        <v>42887</v>
      </c>
      <c r="BA813" s="2">
        <v>55.5</v>
      </c>
      <c r="BB813" s="2" t="str">
        <f t="shared" si="192"/>
        <v>+</v>
      </c>
      <c r="BC813" s="2">
        <v>59.5</v>
      </c>
      <c r="BD813" s="8" t="str">
        <f t="shared" si="193"/>
        <v>+</v>
      </c>
      <c r="BE813" s="2">
        <v>57.1</v>
      </c>
      <c r="BF813" s="8" t="str">
        <f t="shared" si="194"/>
        <v>-</v>
      </c>
      <c r="BG813" s="2">
        <v>53.5</v>
      </c>
      <c r="BH813" s="8" t="str">
        <f t="shared" si="195"/>
        <v>+</v>
      </c>
      <c r="BI813" s="2">
        <v>53.1</v>
      </c>
      <c r="BJ813" s="8" t="str">
        <f t="shared" si="196"/>
        <v>-</v>
      </c>
      <c r="BK813" s="2">
        <v>51.5</v>
      </c>
      <c r="BL813" s="8" t="str">
        <f t="shared" si="197"/>
        <v>+</v>
      </c>
      <c r="BM813" s="2">
        <v>49.5</v>
      </c>
      <c r="BN813" s="8" t="str">
        <f t="shared" si="198"/>
        <v>+</v>
      </c>
      <c r="BO813" s="2">
        <v>60.5</v>
      </c>
      <c r="BP813" s="8" t="str">
        <f t="shared" si="189"/>
        <v>-</v>
      </c>
      <c r="BQ813" s="2">
        <v>55</v>
      </c>
      <c r="BR813" s="8" t="str">
        <f t="shared" si="199"/>
        <v>-</v>
      </c>
      <c r="BS813" s="2">
        <v>57.5</v>
      </c>
      <c r="BT813" s="8" t="str">
        <f t="shared" si="200"/>
        <v>-</v>
      </c>
      <c r="BU813" s="2">
        <v>53.5</v>
      </c>
      <c r="BV813" s="8" t="str">
        <f t="shared" si="201"/>
        <v>-</v>
      </c>
    </row>
    <row r="814" spans="1:74" x14ac:dyDescent="0.25">
      <c r="A814" s="1"/>
      <c r="B814" s="1">
        <v>18933</v>
      </c>
      <c r="C814">
        <v>47.2</v>
      </c>
      <c r="D814" s="1">
        <v>18933</v>
      </c>
      <c r="E814">
        <v>28</v>
      </c>
      <c r="F814">
        <v>47</v>
      </c>
      <c r="G814">
        <v>25</v>
      </c>
      <c r="H814">
        <v>3</v>
      </c>
      <c r="I814">
        <v>49.3</v>
      </c>
      <c r="J814">
        <v>55.4</v>
      </c>
      <c r="L814">
        <v>50</v>
      </c>
      <c r="N814">
        <v>49</v>
      </c>
      <c r="P814">
        <v>62</v>
      </c>
      <c r="R814">
        <v>55</v>
      </c>
      <c r="T814">
        <v>57.5</v>
      </c>
      <c r="V814">
        <v>56</v>
      </c>
      <c r="AG814" s="1">
        <v>42948</v>
      </c>
      <c r="AH814">
        <v>2471.6499020000001</v>
      </c>
      <c r="AI814" s="4">
        <f t="shared" si="188"/>
        <v>5.4643281108568138E-4</v>
      </c>
      <c r="AJ814" s="4">
        <f t="shared" si="190"/>
        <v>0.1385107707625822</v>
      </c>
      <c r="AK814">
        <v>56.5</v>
      </c>
      <c r="AL814">
        <f t="shared" si="191"/>
        <v>52.3</v>
      </c>
      <c r="AZ814" s="3">
        <v>42917</v>
      </c>
      <c r="BA814" s="2">
        <v>56.7</v>
      </c>
      <c r="BB814" s="2" t="str">
        <f t="shared" si="192"/>
        <v>+</v>
      </c>
      <c r="BC814" s="2">
        <v>63.5</v>
      </c>
      <c r="BD814" s="8" t="str">
        <f t="shared" si="193"/>
        <v>+</v>
      </c>
      <c r="BE814" s="2">
        <v>62.4</v>
      </c>
      <c r="BF814" s="8" t="str">
        <f t="shared" si="194"/>
        <v>+</v>
      </c>
      <c r="BG814" s="2">
        <v>57.2</v>
      </c>
      <c r="BH814" s="8" t="str">
        <f t="shared" si="195"/>
        <v>+</v>
      </c>
      <c r="BI814" s="2">
        <v>57</v>
      </c>
      <c r="BJ814" s="8" t="str">
        <f t="shared" si="196"/>
        <v>+</v>
      </c>
      <c r="BK814" s="2">
        <v>49</v>
      </c>
      <c r="BL814" s="8" t="str">
        <f t="shared" si="197"/>
        <v>-</v>
      </c>
      <c r="BM814" s="2">
        <v>50.5</v>
      </c>
      <c r="BN814" s="8" t="str">
        <f t="shared" si="198"/>
        <v>+</v>
      </c>
      <c r="BO814" s="2">
        <v>55</v>
      </c>
      <c r="BP814" s="8" t="str">
        <f t="shared" si="189"/>
        <v>-</v>
      </c>
      <c r="BQ814" s="2">
        <v>57</v>
      </c>
      <c r="BR814" s="8" t="str">
        <f t="shared" si="199"/>
        <v>+</v>
      </c>
      <c r="BS814" s="2">
        <v>59.5</v>
      </c>
      <c r="BT814" s="8" t="str">
        <f t="shared" si="200"/>
        <v>+</v>
      </c>
      <c r="BU814" s="2">
        <v>54</v>
      </c>
      <c r="BV814" s="8" t="str">
        <f t="shared" si="201"/>
        <v>+</v>
      </c>
    </row>
    <row r="815" spans="1:74" x14ac:dyDescent="0.25">
      <c r="A815" s="1"/>
      <c r="B815" s="1">
        <v>18902</v>
      </c>
      <c r="C815">
        <v>49.6</v>
      </c>
      <c r="D815" s="1">
        <v>18902</v>
      </c>
      <c r="E815">
        <v>23</v>
      </c>
      <c r="F815">
        <v>58</v>
      </c>
      <c r="G815">
        <v>19</v>
      </c>
      <c r="H815">
        <v>4</v>
      </c>
      <c r="I815">
        <v>51.7</v>
      </c>
      <c r="J815">
        <v>57.1</v>
      </c>
      <c r="L815">
        <v>55.5</v>
      </c>
      <c r="N815">
        <v>41</v>
      </c>
      <c r="P815">
        <v>62</v>
      </c>
      <c r="R815">
        <v>57.5</v>
      </c>
      <c r="T815">
        <v>55.5</v>
      </c>
      <c r="V815">
        <v>54.5</v>
      </c>
      <c r="AG815" s="1">
        <v>42979</v>
      </c>
      <c r="AH815">
        <v>2519.360107</v>
      </c>
      <c r="AI815" s="4">
        <f t="shared" si="188"/>
        <v>1.9302978533243684E-2</v>
      </c>
      <c r="AJ815" s="4">
        <f t="shared" si="190"/>
        <v>0.16192175502200601</v>
      </c>
      <c r="AK815">
        <v>59.3</v>
      </c>
      <c r="AL815">
        <f t="shared" si="191"/>
        <v>49.4</v>
      </c>
      <c r="AZ815" s="3">
        <v>42948</v>
      </c>
      <c r="BA815" s="2">
        <v>56.5</v>
      </c>
      <c r="BB815" s="2" t="str">
        <f t="shared" si="192"/>
        <v>-</v>
      </c>
      <c r="BC815" s="2">
        <v>60.4</v>
      </c>
      <c r="BD815" s="8" t="str">
        <f t="shared" si="193"/>
        <v>-</v>
      </c>
      <c r="BE815" s="2">
        <v>60.6</v>
      </c>
      <c r="BF815" s="8" t="str">
        <f t="shared" si="194"/>
        <v>-</v>
      </c>
      <c r="BG815" s="2">
        <v>55.2</v>
      </c>
      <c r="BH815" s="8" t="str">
        <f t="shared" si="195"/>
        <v>-</v>
      </c>
      <c r="BI815" s="2">
        <v>55.4</v>
      </c>
      <c r="BJ815" s="8" t="str">
        <f t="shared" si="196"/>
        <v>-</v>
      </c>
      <c r="BK815" s="2">
        <v>50</v>
      </c>
      <c r="BL815" s="8" t="str">
        <f t="shared" si="197"/>
        <v>+</v>
      </c>
      <c r="BM815" s="2">
        <v>49</v>
      </c>
      <c r="BN815" s="8" t="str">
        <f t="shared" si="198"/>
        <v>-</v>
      </c>
      <c r="BO815" s="2">
        <v>62</v>
      </c>
      <c r="BP815" s="8" t="str">
        <f t="shared" si="189"/>
        <v>+</v>
      </c>
      <c r="BQ815" s="2">
        <v>55</v>
      </c>
      <c r="BR815" s="8" t="str">
        <f t="shared" si="199"/>
        <v>-</v>
      </c>
      <c r="BS815" s="2">
        <v>57.5</v>
      </c>
      <c r="BT815" s="8" t="str">
        <f t="shared" si="200"/>
        <v>-</v>
      </c>
      <c r="BU815" s="2">
        <v>56</v>
      </c>
      <c r="BV815" s="8" t="str">
        <f t="shared" si="201"/>
        <v>+</v>
      </c>
    </row>
    <row r="816" spans="1:74" x14ac:dyDescent="0.25">
      <c r="A816" s="1"/>
      <c r="B816" s="1">
        <v>18872</v>
      </c>
      <c r="C816">
        <v>48.1</v>
      </c>
      <c r="D816" s="1">
        <v>18872</v>
      </c>
      <c r="E816">
        <v>29</v>
      </c>
      <c r="F816">
        <v>48</v>
      </c>
      <c r="G816">
        <v>23</v>
      </c>
      <c r="H816">
        <v>6</v>
      </c>
      <c r="I816">
        <v>48.2</v>
      </c>
      <c r="J816">
        <v>64.400000000000006</v>
      </c>
      <c r="L816">
        <v>52.5</v>
      </c>
      <c r="N816">
        <v>42</v>
      </c>
      <c r="P816">
        <v>71.5</v>
      </c>
      <c r="R816">
        <v>58</v>
      </c>
      <c r="T816">
        <v>57</v>
      </c>
      <c r="V816">
        <v>54</v>
      </c>
      <c r="AG816" s="1">
        <v>43009</v>
      </c>
      <c r="AH816">
        <v>2575.26001</v>
      </c>
      <c r="AI816" s="4">
        <f t="shared" si="188"/>
        <v>2.2188135330349579E-2</v>
      </c>
      <c r="AJ816" s="4">
        <f t="shared" si="190"/>
        <v>0.21123162933033865</v>
      </c>
      <c r="AK816">
        <v>60.2</v>
      </c>
      <c r="AL816">
        <f t="shared" si="191"/>
        <v>51.7</v>
      </c>
      <c r="AZ816" s="3">
        <v>42979</v>
      </c>
      <c r="BA816" s="2">
        <v>59.3</v>
      </c>
      <c r="BB816" s="2" t="str">
        <f t="shared" si="192"/>
        <v>+</v>
      </c>
      <c r="BC816" s="2">
        <v>60.3</v>
      </c>
      <c r="BD816" s="8" t="str">
        <f t="shared" si="193"/>
        <v>-</v>
      </c>
      <c r="BE816" s="2">
        <v>61</v>
      </c>
      <c r="BF816" s="8" t="str">
        <f t="shared" si="194"/>
        <v>+</v>
      </c>
      <c r="BG816" s="2">
        <v>59.9</v>
      </c>
      <c r="BH816" s="8" t="str">
        <f t="shared" si="195"/>
        <v>+</v>
      </c>
      <c r="BI816" s="2">
        <v>57.1</v>
      </c>
      <c r="BJ816" s="8" t="str">
        <f t="shared" si="196"/>
        <v>+</v>
      </c>
      <c r="BK816" s="2">
        <v>55.5</v>
      </c>
      <c r="BL816" s="8" t="str">
        <f t="shared" si="197"/>
        <v>+</v>
      </c>
      <c r="BM816" s="2">
        <v>41</v>
      </c>
      <c r="BN816" s="8" t="str">
        <f t="shared" si="198"/>
        <v>-</v>
      </c>
      <c r="BO816" s="2">
        <v>62</v>
      </c>
      <c r="BP816" s="8" t="str">
        <f t="shared" si="189"/>
        <v>+</v>
      </c>
      <c r="BQ816" s="2">
        <v>57.5</v>
      </c>
      <c r="BR816" s="8" t="str">
        <f t="shared" si="199"/>
        <v>+</v>
      </c>
      <c r="BS816" s="2">
        <v>55.5</v>
      </c>
      <c r="BT816" s="8" t="str">
        <f t="shared" si="200"/>
        <v>-</v>
      </c>
      <c r="BU816" s="2">
        <v>54.5</v>
      </c>
      <c r="BV816" s="8" t="str">
        <f t="shared" si="201"/>
        <v>-</v>
      </c>
    </row>
    <row r="817" spans="1:74" x14ac:dyDescent="0.25">
      <c r="A817" s="1"/>
      <c r="B817" s="1">
        <v>18841</v>
      </c>
      <c r="C817">
        <v>43.6</v>
      </c>
      <c r="D817" s="1">
        <v>18841</v>
      </c>
      <c r="I817">
        <v>38.5</v>
      </c>
      <c r="J817">
        <v>60.1</v>
      </c>
      <c r="L817">
        <v>48.1</v>
      </c>
      <c r="N817">
        <v>43.5</v>
      </c>
      <c r="P817">
        <v>68.099999999999994</v>
      </c>
      <c r="R817">
        <v>53.9</v>
      </c>
      <c r="T817">
        <v>55.1</v>
      </c>
      <c r="V817">
        <v>54.3</v>
      </c>
      <c r="AG817" s="1">
        <v>43040</v>
      </c>
      <c r="AH817">
        <v>2584.8400879999999</v>
      </c>
      <c r="AI817" s="4">
        <f t="shared" si="188"/>
        <v>3.7200430103366371E-3</v>
      </c>
      <c r="AJ817" s="4">
        <f t="shared" si="190"/>
        <v>0.17556315399774147</v>
      </c>
      <c r="AK817">
        <v>58.5</v>
      </c>
      <c r="AL817">
        <f t="shared" si="191"/>
        <v>52</v>
      </c>
      <c r="AZ817" s="3">
        <v>43009</v>
      </c>
      <c r="BA817" s="2">
        <v>60.2</v>
      </c>
      <c r="BB817" s="2" t="str">
        <f t="shared" si="192"/>
        <v>+</v>
      </c>
      <c r="BC817" s="2">
        <v>64.599999999999994</v>
      </c>
      <c r="BD817" s="8" t="str">
        <f t="shared" si="193"/>
        <v>+</v>
      </c>
      <c r="BE817" s="2">
        <v>62.2</v>
      </c>
      <c r="BF817" s="8" t="str">
        <f t="shared" si="194"/>
        <v>+</v>
      </c>
      <c r="BG817" s="2">
        <v>60.3</v>
      </c>
      <c r="BH817" s="8" t="str">
        <f t="shared" si="195"/>
        <v>+</v>
      </c>
      <c r="BI817" s="2">
        <v>64.400000000000006</v>
      </c>
      <c r="BJ817" s="8" t="str">
        <f t="shared" si="196"/>
        <v>+</v>
      </c>
      <c r="BK817" s="2">
        <v>52.5</v>
      </c>
      <c r="BL817" s="8" t="str">
        <f t="shared" si="197"/>
        <v>-</v>
      </c>
      <c r="BM817" s="2">
        <v>42</v>
      </c>
      <c r="BN817" s="8" t="str">
        <f t="shared" si="198"/>
        <v>+</v>
      </c>
      <c r="BO817" s="2">
        <v>71.5</v>
      </c>
      <c r="BP817" s="8" t="str">
        <f t="shared" si="189"/>
        <v>+</v>
      </c>
      <c r="BQ817" s="2">
        <v>58</v>
      </c>
      <c r="BR817" s="8" t="str">
        <f t="shared" si="199"/>
        <v>+</v>
      </c>
      <c r="BS817" s="2">
        <v>57</v>
      </c>
      <c r="BT817" s="8" t="str">
        <f t="shared" si="200"/>
        <v>+</v>
      </c>
      <c r="BU817" s="2">
        <v>54</v>
      </c>
      <c r="BV817" s="8" t="str">
        <f t="shared" si="201"/>
        <v>-</v>
      </c>
    </row>
    <row r="818" spans="1:74" x14ac:dyDescent="0.25">
      <c r="A818" s="1"/>
      <c r="B818" s="1">
        <v>18810</v>
      </c>
      <c r="C818">
        <v>42.1</v>
      </c>
      <c r="D818" s="1">
        <v>18810</v>
      </c>
      <c r="E818">
        <v>20</v>
      </c>
      <c r="F818">
        <v>38</v>
      </c>
      <c r="G818">
        <v>42</v>
      </c>
      <c r="H818">
        <v>-22</v>
      </c>
      <c r="I818">
        <v>38.200000000000003</v>
      </c>
      <c r="J818">
        <v>56.6</v>
      </c>
      <c r="L818">
        <v>47.1</v>
      </c>
      <c r="N818">
        <v>45.1</v>
      </c>
      <c r="P818">
        <v>64.8</v>
      </c>
      <c r="R818">
        <v>54.3</v>
      </c>
      <c r="T818">
        <v>56.3</v>
      </c>
      <c r="V818">
        <v>54.3</v>
      </c>
      <c r="AG818" s="1">
        <v>43070</v>
      </c>
      <c r="AH818">
        <v>2673.610107</v>
      </c>
      <c r="AI818" s="4">
        <f t="shared" si="188"/>
        <v>3.4342557364422946E-2</v>
      </c>
      <c r="AJ818" s="4">
        <f t="shared" si="190"/>
        <v>0.19419965511111917</v>
      </c>
      <c r="AK818">
        <v>58.2</v>
      </c>
      <c r="AL818">
        <f t="shared" si="191"/>
        <v>53.5</v>
      </c>
      <c r="AZ818" s="3">
        <v>43040</v>
      </c>
      <c r="BA818" s="2">
        <v>58.5</v>
      </c>
      <c r="BB818" s="2" t="str">
        <f t="shared" si="192"/>
        <v>-</v>
      </c>
      <c r="BC818" s="2">
        <v>63.5</v>
      </c>
      <c r="BD818" s="8" t="str">
        <f t="shared" si="193"/>
        <v>-</v>
      </c>
      <c r="BE818" s="2">
        <v>61</v>
      </c>
      <c r="BF818" s="8" t="str">
        <f t="shared" si="194"/>
        <v>-</v>
      </c>
      <c r="BG818" s="2">
        <v>59.8</v>
      </c>
      <c r="BH818" s="8" t="str">
        <f t="shared" si="195"/>
        <v>-</v>
      </c>
      <c r="BI818" s="2">
        <v>60.1</v>
      </c>
      <c r="BJ818" s="8" t="str">
        <f t="shared" si="196"/>
        <v>-</v>
      </c>
      <c r="BK818" s="2">
        <v>48.1</v>
      </c>
      <c r="BL818" s="8" t="str">
        <f t="shared" si="197"/>
        <v>-</v>
      </c>
      <c r="BM818" s="2">
        <v>43.5</v>
      </c>
      <c r="BN818" s="8" t="str">
        <f t="shared" si="198"/>
        <v>+</v>
      </c>
      <c r="BO818" s="2">
        <v>68.099999999999994</v>
      </c>
      <c r="BP818" s="8" t="str">
        <f t="shared" si="189"/>
        <v>-</v>
      </c>
      <c r="BQ818" s="2">
        <v>53.9</v>
      </c>
      <c r="BR818" s="8" t="str">
        <f t="shared" si="199"/>
        <v>-</v>
      </c>
      <c r="BS818" s="2">
        <v>55.1</v>
      </c>
      <c r="BT818" s="8" t="str">
        <f t="shared" si="200"/>
        <v>-</v>
      </c>
      <c r="BU818" s="2">
        <v>54.3</v>
      </c>
      <c r="BV818" s="8" t="str">
        <f t="shared" si="201"/>
        <v>+</v>
      </c>
    </row>
    <row r="819" spans="1:74" x14ac:dyDescent="0.25">
      <c r="A819" s="1"/>
      <c r="B819" s="1">
        <v>18780</v>
      </c>
      <c r="C819">
        <v>45.5</v>
      </c>
      <c r="D819" s="1">
        <v>18780</v>
      </c>
      <c r="E819">
        <v>15</v>
      </c>
      <c r="F819">
        <v>45</v>
      </c>
      <c r="G819">
        <v>40</v>
      </c>
      <c r="H819">
        <v>-25</v>
      </c>
      <c r="I819">
        <v>39.1</v>
      </c>
      <c r="J819">
        <v>57.2</v>
      </c>
      <c r="L819">
        <v>48.5</v>
      </c>
      <c r="N819">
        <v>42.9</v>
      </c>
      <c r="P819">
        <v>68.3</v>
      </c>
      <c r="R819">
        <v>54.9</v>
      </c>
      <c r="T819">
        <v>57.6</v>
      </c>
      <c r="V819">
        <v>56.5</v>
      </c>
      <c r="AG819" s="1">
        <v>43101</v>
      </c>
      <c r="AH819">
        <v>2823.8100589999999</v>
      </c>
      <c r="AI819" s="4">
        <f t="shared" si="188"/>
        <v>5.6178704444133053E-2</v>
      </c>
      <c r="AJ819" s="4">
        <f t="shared" si="190"/>
        <v>0.23912724904102114</v>
      </c>
      <c r="AK819">
        <v>59.3</v>
      </c>
      <c r="AL819">
        <f t="shared" si="191"/>
        <v>54.5</v>
      </c>
      <c r="AZ819" s="3">
        <v>43070</v>
      </c>
      <c r="BA819" s="2">
        <v>58.2</v>
      </c>
      <c r="BB819" s="2" t="str">
        <f t="shared" si="192"/>
        <v>-</v>
      </c>
      <c r="BC819" s="2">
        <v>63.9</v>
      </c>
      <c r="BD819" s="8" t="str">
        <f t="shared" si="193"/>
        <v>+</v>
      </c>
      <c r="BE819" s="2">
        <v>64.3</v>
      </c>
      <c r="BF819" s="8" t="str">
        <f t="shared" si="194"/>
        <v>+</v>
      </c>
      <c r="BG819" s="2">
        <v>59.2</v>
      </c>
      <c r="BH819" s="8" t="str">
        <f t="shared" si="195"/>
        <v>-</v>
      </c>
      <c r="BI819" s="2">
        <v>56.6</v>
      </c>
      <c r="BJ819" s="8" t="str">
        <f t="shared" si="196"/>
        <v>-</v>
      </c>
      <c r="BK819" s="2">
        <v>47.1</v>
      </c>
      <c r="BL819" s="8" t="str">
        <f t="shared" si="197"/>
        <v>-</v>
      </c>
      <c r="BM819" s="2">
        <v>45.1</v>
      </c>
      <c r="BN819" s="8" t="str">
        <f t="shared" si="198"/>
        <v>+</v>
      </c>
      <c r="BO819" s="2">
        <v>64.8</v>
      </c>
      <c r="BP819" s="8" t="str">
        <f t="shared" si="189"/>
        <v>-</v>
      </c>
      <c r="BQ819" s="2">
        <v>54.3</v>
      </c>
      <c r="BR819" s="8" t="str">
        <f t="shared" si="199"/>
        <v>+</v>
      </c>
      <c r="BS819" s="2">
        <v>56.3</v>
      </c>
      <c r="BT819" s="8" t="str">
        <f t="shared" si="200"/>
        <v>+</v>
      </c>
      <c r="BU819" s="2">
        <v>54.3</v>
      </c>
      <c r="BV819" s="8" t="str">
        <f t="shared" si="201"/>
        <v>+</v>
      </c>
    </row>
    <row r="820" spans="1:74" x14ac:dyDescent="0.25">
      <c r="A820" s="1"/>
      <c r="B820" s="1">
        <v>18749</v>
      </c>
      <c r="C820">
        <v>50.7</v>
      </c>
      <c r="D820" s="1">
        <v>18749</v>
      </c>
      <c r="E820">
        <v>18</v>
      </c>
      <c r="F820">
        <v>52</v>
      </c>
      <c r="G820">
        <v>30</v>
      </c>
      <c r="H820">
        <v>-12</v>
      </c>
      <c r="I820">
        <v>45.2</v>
      </c>
      <c r="J820">
        <v>59.1</v>
      </c>
      <c r="L820">
        <v>52.3</v>
      </c>
      <c r="N820">
        <v>45.6</v>
      </c>
      <c r="P820">
        <v>72.7</v>
      </c>
      <c r="R820">
        <v>56.2</v>
      </c>
      <c r="T820">
        <v>59.8</v>
      </c>
      <c r="V820">
        <v>58.4</v>
      </c>
      <c r="AG820" s="1">
        <v>43132</v>
      </c>
      <c r="AH820">
        <v>2713.830078</v>
      </c>
      <c r="AI820" s="4">
        <f t="shared" si="188"/>
        <v>-3.8947372061896871E-2</v>
      </c>
      <c r="AJ820" s="4">
        <f t="shared" si="190"/>
        <v>0.14815716473439972</v>
      </c>
      <c r="AK820">
        <v>59.1</v>
      </c>
      <c r="AL820">
        <f t="shared" si="191"/>
        <v>56</v>
      </c>
      <c r="AZ820" s="3">
        <v>43101</v>
      </c>
      <c r="BA820" s="2">
        <v>59.3</v>
      </c>
      <c r="BB820" s="2" t="str">
        <f t="shared" si="192"/>
        <v>+</v>
      </c>
      <c r="BC820" s="2">
        <v>67.400000000000006</v>
      </c>
      <c r="BD820" s="8" t="str">
        <f t="shared" si="193"/>
        <v>+</v>
      </c>
      <c r="BE820" s="2">
        <v>65.2</v>
      </c>
      <c r="BF820" s="8" t="str">
        <f t="shared" si="194"/>
        <v>+</v>
      </c>
      <c r="BG820" s="2">
        <v>58.1</v>
      </c>
      <c r="BH820" s="8" t="str">
        <f t="shared" si="195"/>
        <v>-</v>
      </c>
      <c r="BI820" s="2">
        <v>57.2</v>
      </c>
      <c r="BJ820" s="8" t="str">
        <f t="shared" si="196"/>
        <v>+</v>
      </c>
      <c r="BK820" s="2">
        <v>48.5</v>
      </c>
      <c r="BL820" s="8" t="str">
        <f t="shared" si="197"/>
        <v>+</v>
      </c>
      <c r="BM820" s="2">
        <v>42.9</v>
      </c>
      <c r="BN820" s="8" t="str">
        <f t="shared" si="198"/>
        <v>-</v>
      </c>
      <c r="BO820" s="2">
        <v>68.3</v>
      </c>
      <c r="BP820" s="8" t="str">
        <f t="shared" si="189"/>
        <v>+</v>
      </c>
      <c r="BQ820" s="2">
        <v>54.9</v>
      </c>
      <c r="BR820" s="8" t="str">
        <f t="shared" si="199"/>
        <v>+</v>
      </c>
      <c r="BS820" s="2">
        <v>57.6</v>
      </c>
      <c r="BT820" s="8" t="str">
        <f t="shared" si="200"/>
        <v>+</v>
      </c>
      <c r="BU820" s="2">
        <v>56.5</v>
      </c>
      <c r="BV820" s="8" t="str">
        <f t="shared" si="201"/>
        <v>+</v>
      </c>
    </row>
    <row r="821" spans="1:74" x14ac:dyDescent="0.25">
      <c r="A821" s="1"/>
      <c r="B821" s="1">
        <v>18719</v>
      </c>
      <c r="C821">
        <v>53.5</v>
      </c>
      <c r="D821" s="1">
        <v>18719</v>
      </c>
      <c r="E821">
        <v>21</v>
      </c>
      <c r="F821">
        <v>46</v>
      </c>
      <c r="G821">
        <v>33</v>
      </c>
      <c r="H821">
        <v>-12</v>
      </c>
      <c r="I821">
        <v>42.3</v>
      </c>
      <c r="J821">
        <v>61.1</v>
      </c>
      <c r="L821">
        <v>56.7</v>
      </c>
      <c r="N821">
        <v>43.7</v>
      </c>
      <c r="P821">
        <v>74.2</v>
      </c>
      <c r="R821">
        <v>59.8</v>
      </c>
      <c r="T821">
        <v>62.8</v>
      </c>
      <c r="V821">
        <v>60.5</v>
      </c>
      <c r="AG821" s="1">
        <v>43160</v>
      </c>
      <c r="AH821">
        <v>2640.8701169999999</v>
      </c>
      <c r="AI821" s="4">
        <f t="shared" si="188"/>
        <v>-2.6884498624825112E-2</v>
      </c>
      <c r="AJ821" s="4">
        <f t="shared" si="190"/>
        <v>0.1177245502700328</v>
      </c>
      <c r="AK821">
        <v>60.7</v>
      </c>
      <c r="AL821">
        <f t="shared" si="191"/>
        <v>57.6</v>
      </c>
      <c r="AZ821" s="3">
        <v>43132</v>
      </c>
      <c r="BA821" s="2">
        <v>59.1</v>
      </c>
      <c r="BB821" s="2" t="str">
        <f t="shared" si="192"/>
        <v>-</v>
      </c>
      <c r="BC821" s="2">
        <v>65.400000000000006</v>
      </c>
      <c r="BD821" s="8" t="str">
        <f t="shared" si="193"/>
        <v>-</v>
      </c>
      <c r="BE821" s="2">
        <v>64.5</v>
      </c>
      <c r="BF821" s="8" t="str">
        <f t="shared" si="194"/>
        <v>-</v>
      </c>
      <c r="BG821" s="2">
        <v>54.2</v>
      </c>
      <c r="BH821" s="8" t="str">
        <f t="shared" si="195"/>
        <v>-</v>
      </c>
      <c r="BI821" s="2">
        <v>59.1</v>
      </c>
      <c r="BJ821" s="8" t="str">
        <f t="shared" si="196"/>
        <v>+</v>
      </c>
      <c r="BK821" s="2">
        <v>52.3</v>
      </c>
      <c r="BL821" s="8" t="str">
        <f t="shared" si="197"/>
        <v>+</v>
      </c>
      <c r="BM821" s="2">
        <v>45.6</v>
      </c>
      <c r="BN821" s="8" t="str">
        <f t="shared" si="198"/>
        <v>+</v>
      </c>
      <c r="BO821" s="2">
        <v>72.7</v>
      </c>
      <c r="BP821" s="8" t="str">
        <f t="shared" si="189"/>
        <v>+</v>
      </c>
      <c r="BQ821" s="2">
        <v>56.2</v>
      </c>
      <c r="BR821" s="8" t="str">
        <f t="shared" si="199"/>
        <v>+</v>
      </c>
      <c r="BS821" s="2">
        <v>59.8</v>
      </c>
      <c r="BT821" s="8" t="str">
        <f t="shared" si="200"/>
        <v>+</v>
      </c>
      <c r="BU821" s="2">
        <v>58.4</v>
      </c>
      <c r="BV821" s="8" t="str">
        <f t="shared" si="201"/>
        <v>+</v>
      </c>
    </row>
    <row r="822" spans="1:74" x14ac:dyDescent="0.25">
      <c r="A822" s="1"/>
      <c r="B822" s="1">
        <v>18688</v>
      </c>
      <c r="C822">
        <v>65.5</v>
      </c>
      <c r="D822" s="1">
        <v>18688</v>
      </c>
      <c r="E822">
        <v>33</v>
      </c>
      <c r="F822">
        <v>52</v>
      </c>
      <c r="G822">
        <v>15</v>
      </c>
      <c r="H822">
        <v>18</v>
      </c>
      <c r="I822">
        <v>61</v>
      </c>
      <c r="J822">
        <v>60.6</v>
      </c>
      <c r="L822">
        <v>55.5</v>
      </c>
      <c r="N822">
        <v>42</v>
      </c>
      <c r="P822">
        <v>78.099999999999994</v>
      </c>
      <c r="R822">
        <v>59.8</v>
      </c>
      <c r="T822">
        <v>58.7</v>
      </c>
      <c r="V822">
        <v>59.7</v>
      </c>
      <c r="AG822" s="1">
        <v>43191</v>
      </c>
      <c r="AH822">
        <v>2648.0500489999999</v>
      </c>
      <c r="AI822" s="4">
        <f t="shared" si="188"/>
        <v>2.7187751316434801E-3</v>
      </c>
      <c r="AJ822" s="4">
        <f t="shared" si="190"/>
        <v>0.11066609488408628</v>
      </c>
      <c r="AK822">
        <v>59.3</v>
      </c>
      <c r="AL822">
        <f t="shared" si="191"/>
        <v>56.6</v>
      </c>
      <c r="AZ822" s="3">
        <v>43160</v>
      </c>
      <c r="BA822" s="2">
        <v>60.7</v>
      </c>
      <c r="BB822" s="2" t="str">
        <f t="shared" si="192"/>
        <v>+</v>
      </c>
      <c r="BC822" s="2">
        <v>64.2</v>
      </c>
      <c r="BD822" s="8" t="str">
        <f t="shared" si="193"/>
        <v>-</v>
      </c>
      <c r="BE822" s="2">
        <v>62</v>
      </c>
      <c r="BF822" s="8" t="str">
        <f t="shared" si="194"/>
        <v>-</v>
      </c>
      <c r="BG822" s="2">
        <v>59.7</v>
      </c>
      <c r="BH822" s="8" t="str">
        <f t="shared" si="195"/>
        <v>+</v>
      </c>
      <c r="BI822" s="2">
        <v>61.1</v>
      </c>
      <c r="BJ822" s="8" t="str">
        <f t="shared" si="196"/>
        <v>+</v>
      </c>
      <c r="BK822" s="2">
        <v>56.7</v>
      </c>
      <c r="BL822" s="8" t="str">
        <f t="shared" si="197"/>
        <v>+</v>
      </c>
      <c r="BM822" s="2">
        <v>43.7</v>
      </c>
      <c r="BN822" s="8" t="str">
        <f t="shared" si="198"/>
        <v>-</v>
      </c>
      <c r="BO822" s="2">
        <v>74.2</v>
      </c>
      <c r="BP822" s="8" t="str">
        <f t="shared" si="189"/>
        <v>+</v>
      </c>
      <c r="BQ822" s="2">
        <v>59.8</v>
      </c>
      <c r="BR822" s="8" t="str">
        <f t="shared" si="199"/>
        <v>+</v>
      </c>
      <c r="BS822" s="2">
        <v>62.8</v>
      </c>
      <c r="BT822" s="8" t="str">
        <f t="shared" si="200"/>
        <v>+</v>
      </c>
      <c r="BU822" s="2">
        <v>60.5</v>
      </c>
      <c r="BV822" s="8" t="str">
        <f t="shared" si="201"/>
        <v>+</v>
      </c>
    </row>
    <row r="823" spans="1:74" x14ac:dyDescent="0.25">
      <c r="A823" s="1"/>
      <c r="B823" s="1">
        <v>18660</v>
      </c>
      <c r="C823">
        <v>69.3</v>
      </c>
      <c r="D823" s="1">
        <v>18660</v>
      </c>
      <c r="E823">
        <v>45</v>
      </c>
      <c r="F823">
        <v>46</v>
      </c>
      <c r="G823">
        <v>9</v>
      </c>
      <c r="H823">
        <v>36</v>
      </c>
      <c r="I823">
        <v>70</v>
      </c>
      <c r="J823">
        <v>61.1</v>
      </c>
      <c r="L823">
        <v>52.9</v>
      </c>
      <c r="N823">
        <v>44.3</v>
      </c>
      <c r="P823">
        <v>79.3</v>
      </c>
      <c r="R823">
        <v>62</v>
      </c>
      <c r="T823">
        <v>57.7</v>
      </c>
      <c r="V823">
        <v>57.8</v>
      </c>
      <c r="AG823" s="1">
        <v>43221</v>
      </c>
      <c r="AH823">
        <v>2705.2700199999999</v>
      </c>
      <c r="AI823" s="4">
        <f t="shared" si="188"/>
        <v>2.1608341965291905E-2</v>
      </c>
      <c r="AJ823" s="4">
        <f t="shared" si="190"/>
        <v>0.12168088773432145</v>
      </c>
      <c r="AK823">
        <v>57.9</v>
      </c>
      <c r="AL823">
        <f t="shared" si="191"/>
        <v>55.3</v>
      </c>
      <c r="AZ823" s="3">
        <v>43191</v>
      </c>
      <c r="BA823" s="2">
        <v>59.3</v>
      </c>
      <c r="BB823" s="2" t="str">
        <f t="shared" si="192"/>
        <v>-</v>
      </c>
      <c r="BC823" s="2">
        <v>61.9</v>
      </c>
      <c r="BD823" s="8" t="str">
        <f t="shared" si="193"/>
        <v>-</v>
      </c>
      <c r="BE823" s="2">
        <v>61</v>
      </c>
      <c r="BF823" s="8" t="str">
        <f t="shared" si="194"/>
        <v>-</v>
      </c>
      <c r="BG823" s="2">
        <v>57.3</v>
      </c>
      <c r="BH823" s="8" t="str">
        <f t="shared" si="195"/>
        <v>-</v>
      </c>
      <c r="BI823" s="2">
        <v>60.6</v>
      </c>
      <c r="BJ823" s="8" t="str">
        <f t="shared" si="196"/>
        <v>-</v>
      </c>
      <c r="BK823" s="2">
        <v>55.5</v>
      </c>
      <c r="BL823" s="8" t="str">
        <f t="shared" si="197"/>
        <v>-</v>
      </c>
      <c r="BM823" s="2">
        <v>42</v>
      </c>
      <c r="BN823" s="8" t="str">
        <f t="shared" si="198"/>
        <v>-</v>
      </c>
      <c r="BO823" s="2">
        <v>78.099999999999994</v>
      </c>
      <c r="BP823" s="8" t="str">
        <f t="shared" si="189"/>
        <v>+</v>
      </c>
      <c r="BQ823" s="2">
        <v>59.8</v>
      </c>
      <c r="BR823" s="8" t="str">
        <f t="shared" si="199"/>
        <v>+</v>
      </c>
      <c r="BS823" s="2">
        <v>58.7</v>
      </c>
      <c r="BT823" s="8" t="str">
        <f t="shared" si="200"/>
        <v>-</v>
      </c>
      <c r="BU823" s="2">
        <v>59.7</v>
      </c>
      <c r="BV823" s="8" t="str">
        <f t="shared" si="201"/>
        <v>-</v>
      </c>
    </row>
    <row r="824" spans="1:74" x14ac:dyDescent="0.25">
      <c r="A824" s="1"/>
      <c r="B824" s="1">
        <v>18629</v>
      </c>
      <c r="C824">
        <v>67.8</v>
      </c>
      <c r="D824" s="1">
        <v>18629</v>
      </c>
      <c r="E824">
        <v>44</v>
      </c>
      <c r="F824">
        <v>47</v>
      </c>
      <c r="G824">
        <v>9</v>
      </c>
      <c r="H824">
        <v>35</v>
      </c>
      <c r="I824">
        <v>67.900000000000006</v>
      </c>
      <c r="J824">
        <v>62</v>
      </c>
      <c r="L824">
        <v>50.2</v>
      </c>
      <c r="N824">
        <v>39.6</v>
      </c>
      <c r="P824">
        <v>79.5</v>
      </c>
      <c r="R824">
        <v>63.5</v>
      </c>
      <c r="T824">
        <v>55.6</v>
      </c>
      <c r="V824">
        <v>54.1</v>
      </c>
      <c r="AG824" s="1">
        <v>43252</v>
      </c>
      <c r="AH824">
        <v>2718.3701169999999</v>
      </c>
      <c r="AI824" s="4">
        <f t="shared" si="188"/>
        <v>4.8424360241866009E-3</v>
      </c>
      <c r="AJ824" s="4">
        <f t="shared" si="190"/>
        <v>0.12171288214158292</v>
      </c>
      <c r="AK824">
        <v>58.7</v>
      </c>
      <c r="AL824">
        <f t="shared" si="191"/>
        <v>55.5</v>
      </c>
      <c r="AZ824" s="3">
        <v>43221</v>
      </c>
      <c r="BA824" s="2">
        <v>57.9</v>
      </c>
      <c r="BB824" s="2" t="str">
        <f t="shared" si="192"/>
        <v>-</v>
      </c>
      <c r="BC824" s="2">
        <v>61.2</v>
      </c>
      <c r="BD824" s="8" t="str">
        <f t="shared" si="193"/>
        <v>-</v>
      </c>
      <c r="BE824" s="2">
        <v>57.2</v>
      </c>
      <c r="BF824" s="8" t="str">
        <f t="shared" si="194"/>
        <v>-</v>
      </c>
      <c r="BG824" s="2">
        <v>54.2</v>
      </c>
      <c r="BH824" s="8" t="str">
        <f t="shared" si="195"/>
        <v>-</v>
      </c>
      <c r="BI824" s="2">
        <v>61.1</v>
      </c>
      <c r="BJ824" s="8" t="str">
        <f t="shared" si="196"/>
        <v>+</v>
      </c>
      <c r="BK824" s="2">
        <v>52.9</v>
      </c>
      <c r="BL824" s="8" t="str">
        <f t="shared" si="197"/>
        <v>-</v>
      </c>
      <c r="BM824" s="2">
        <v>44.3</v>
      </c>
      <c r="BN824" s="8" t="str">
        <f t="shared" si="198"/>
        <v>+</v>
      </c>
      <c r="BO824" s="2">
        <v>79.3</v>
      </c>
      <c r="BP824" s="8" t="str">
        <f t="shared" si="189"/>
        <v>+</v>
      </c>
      <c r="BQ824" s="2">
        <v>62</v>
      </c>
      <c r="BR824" s="8" t="str">
        <f t="shared" si="199"/>
        <v>+</v>
      </c>
      <c r="BS824" s="2">
        <v>57.7</v>
      </c>
      <c r="BT824" s="8" t="str">
        <f t="shared" si="200"/>
        <v>-</v>
      </c>
      <c r="BU824" s="2">
        <v>57.8</v>
      </c>
      <c r="BV824" s="8" t="str">
        <f t="shared" si="201"/>
        <v>-</v>
      </c>
    </row>
    <row r="825" spans="1:74" x14ac:dyDescent="0.25">
      <c r="A825" s="1"/>
      <c r="B825" s="1">
        <v>18598</v>
      </c>
      <c r="C825">
        <v>67.099999999999994</v>
      </c>
      <c r="D825" s="1">
        <v>18598</v>
      </c>
      <c r="E825">
        <v>31</v>
      </c>
      <c r="F825">
        <v>57</v>
      </c>
      <c r="G825">
        <v>12</v>
      </c>
      <c r="H825">
        <v>19</v>
      </c>
      <c r="I825">
        <v>67.7</v>
      </c>
      <c r="J825">
        <v>68.2</v>
      </c>
      <c r="L825">
        <v>50.8</v>
      </c>
      <c r="N825">
        <v>39.700000000000003</v>
      </c>
      <c r="P825">
        <v>76.8</v>
      </c>
      <c r="R825">
        <v>60.1</v>
      </c>
      <c r="T825">
        <v>56.3</v>
      </c>
      <c r="V825">
        <v>59</v>
      </c>
      <c r="AG825" s="1">
        <v>43282</v>
      </c>
      <c r="AH825">
        <v>2816.290039</v>
      </c>
      <c r="AI825" s="4">
        <f t="shared" si="188"/>
        <v>3.6021556221367206E-2</v>
      </c>
      <c r="AJ825" s="4">
        <f t="shared" si="190"/>
        <v>0.1400599049253389</v>
      </c>
      <c r="AK825">
        <v>60</v>
      </c>
      <c r="AL825">
        <f t="shared" si="191"/>
        <v>56.7</v>
      </c>
      <c r="AZ825" s="3">
        <v>43252</v>
      </c>
      <c r="BA825" s="2">
        <v>58.7</v>
      </c>
      <c r="BB825" s="2" t="str">
        <f t="shared" si="192"/>
        <v>+</v>
      </c>
      <c r="BC825" s="2">
        <v>63.7</v>
      </c>
      <c r="BD825" s="8" t="str">
        <f t="shared" si="193"/>
        <v>+</v>
      </c>
      <c r="BE825" s="2">
        <v>61.5</v>
      </c>
      <c r="BF825" s="8" t="str">
        <f t="shared" si="194"/>
        <v>+</v>
      </c>
      <c r="BG825" s="2">
        <v>56.3</v>
      </c>
      <c r="BH825" s="8" t="str">
        <f t="shared" si="195"/>
        <v>+</v>
      </c>
      <c r="BI825" s="2">
        <v>62</v>
      </c>
      <c r="BJ825" s="8" t="str">
        <f t="shared" si="196"/>
        <v>+</v>
      </c>
      <c r="BK825" s="2">
        <v>50.2</v>
      </c>
      <c r="BL825" s="8" t="str">
        <f t="shared" si="197"/>
        <v>-</v>
      </c>
      <c r="BM825" s="2">
        <v>39.6</v>
      </c>
      <c r="BN825" s="8" t="str">
        <f t="shared" si="198"/>
        <v>-</v>
      </c>
      <c r="BO825" s="2">
        <v>79.5</v>
      </c>
      <c r="BP825" s="8" t="str">
        <f t="shared" si="189"/>
        <v>+</v>
      </c>
      <c r="BQ825" s="2">
        <v>63.5</v>
      </c>
      <c r="BR825" s="8" t="str">
        <f t="shared" si="199"/>
        <v>+</v>
      </c>
      <c r="BS825" s="2">
        <v>55.6</v>
      </c>
      <c r="BT825" s="8" t="str">
        <f t="shared" si="200"/>
        <v>-</v>
      </c>
      <c r="BU825" s="2">
        <v>54.1</v>
      </c>
      <c r="BV825" s="8" t="str">
        <f t="shared" si="201"/>
        <v>-</v>
      </c>
    </row>
    <row r="826" spans="1:74" x14ac:dyDescent="0.25">
      <c r="A826" s="1"/>
      <c r="B826" s="1">
        <v>18568</v>
      </c>
      <c r="C826">
        <v>63.1</v>
      </c>
      <c r="D826" s="1">
        <v>18568</v>
      </c>
      <c r="E826">
        <v>35</v>
      </c>
      <c r="F826">
        <v>48</v>
      </c>
      <c r="G826">
        <v>17</v>
      </c>
      <c r="H826">
        <v>18</v>
      </c>
      <c r="I826">
        <v>57.2</v>
      </c>
      <c r="J826">
        <v>62.1</v>
      </c>
      <c r="L826">
        <v>53.3</v>
      </c>
      <c r="N826">
        <v>39.4</v>
      </c>
      <c r="P826">
        <v>73.2</v>
      </c>
      <c r="R826">
        <v>54.7</v>
      </c>
      <c r="T826">
        <v>55.3</v>
      </c>
      <c r="V826">
        <v>54.7</v>
      </c>
      <c r="AG826" s="1">
        <v>43313</v>
      </c>
      <c r="AH826">
        <v>2901.5200199999999</v>
      </c>
      <c r="AI826" s="4">
        <f t="shared" si="188"/>
        <v>3.0263211466054526E-2</v>
      </c>
      <c r="AJ826" s="4">
        <f t="shared" si="190"/>
        <v>0.17392031033689651</v>
      </c>
      <c r="AK826">
        <v>58.4</v>
      </c>
      <c r="AL826">
        <f t="shared" si="191"/>
        <v>56.5</v>
      </c>
      <c r="AZ826" s="3">
        <v>43282</v>
      </c>
      <c r="BA826" s="2">
        <v>60</v>
      </c>
      <c r="BB826" s="2" t="str">
        <f t="shared" si="192"/>
        <v>+</v>
      </c>
      <c r="BC826" s="2">
        <v>63.5</v>
      </c>
      <c r="BD826" s="8" t="str">
        <f t="shared" si="193"/>
        <v>-</v>
      </c>
      <c r="BE826" s="2">
        <v>62.3</v>
      </c>
      <c r="BF826" s="8" t="str">
        <f t="shared" si="194"/>
        <v>+</v>
      </c>
      <c r="BG826" s="2">
        <v>56</v>
      </c>
      <c r="BH826" s="8" t="str">
        <f t="shared" si="195"/>
        <v>-</v>
      </c>
      <c r="BI826" s="2">
        <v>68.2</v>
      </c>
      <c r="BJ826" s="8" t="str">
        <f t="shared" si="196"/>
        <v>+</v>
      </c>
      <c r="BK826" s="2">
        <v>50.8</v>
      </c>
      <c r="BL826" s="8" t="str">
        <f t="shared" si="197"/>
        <v>+</v>
      </c>
      <c r="BM826" s="2">
        <v>39.700000000000003</v>
      </c>
      <c r="BN826" s="8" t="str">
        <f t="shared" si="198"/>
        <v>+</v>
      </c>
      <c r="BO826" s="2">
        <v>76.8</v>
      </c>
      <c r="BP826" s="8" t="str">
        <f t="shared" si="189"/>
        <v>-</v>
      </c>
      <c r="BQ826" s="2">
        <v>60.1</v>
      </c>
      <c r="BR826" s="8" t="str">
        <f t="shared" si="199"/>
        <v>-</v>
      </c>
      <c r="BS826" s="2">
        <v>56.3</v>
      </c>
      <c r="BT826" s="8" t="str">
        <f t="shared" si="200"/>
        <v>+</v>
      </c>
      <c r="BU826" s="2">
        <v>59</v>
      </c>
      <c r="BV826" s="8" t="str">
        <f t="shared" si="201"/>
        <v>+</v>
      </c>
    </row>
    <row r="827" spans="1:74" x14ac:dyDescent="0.25">
      <c r="A827" s="1"/>
      <c r="B827" s="1">
        <v>18537</v>
      </c>
      <c r="C827">
        <v>59.2</v>
      </c>
      <c r="D827" s="1">
        <v>18537</v>
      </c>
      <c r="E827">
        <v>33</v>
      </c>
      <c r="F827">
        <v>52</v>
      </c>
      <c r="G827">
        <v>15</v>
      </c>
      <c r="H827">
        <v>18</v>
      </c>
      <c r="I827">
        <v>49</v>
      </c>
      <c r="J827">
        <v>64.5</v>
      </c>
      <c r="L827">
        <v>55.4</v>
      </c>
      <c r="N827">
        <v>41</v>
      </c>
      <c r="P827">
        <v>72.099999999999994</v>
      </c>
      <c r="R827">
        <v>57.5</v>
      </c>
      <c r="T827">
        <v>55.2</v>
      </c>
      <c r="V827">
        <v>53.9</v>
      </c>
      <c r="AG827" s="1">
        <v>43344</v>
      </c>
      <c r="AH827">
        <v>2913.9799800000001</v>
      </c>
      <c r="AI827" s="4">
        <f t="shared" si="188"/>
        <v>4.2942871026614999E-3</v>
      </c>
      <c r="AJ827" s="4">
        <f t="shared" si="190"/>
        <v>0.15663496135528834</v>
      </c>
      <c r="AK827">
        <v>60.8</v>
      </c>
      <c r="AL827">
        <f t="shared" si="191"/>
        <v>59.3</v>
      </c>
      <c r="AZ827" s="3">
        <v>43313</v>
      </c>
      <c r="BA827" s="2">
        <v>58.4</v>
      </c>
      <c r="BB827" s="2" t="str">
        <f t="shared" si="192"/>
        <v>-</v>
      </c>
      <c r="BC827" s="2">
        <v>60.2</v>
      </c>
      <c r="BD827" s="8" t="str">
        <f t="shared" si="193"/>
        <v>-</v>
      </c>
      <c r="BE827" s="2">
        <v>58.5</v>
      </c>
      <c r="BF827" s="8" t="str">
        <f t="shared" si="194"/>
        <v>-</v>
      </c>
      <c r="BG827" s="2">
        <v>56.5</v>
      </c>
      <c r="BH827" s="8" t="str">
        <f t="shared" si="195"/>
        <v>+</v>
      </c>
      <c r="BI827" s="2">
        <v>62.1</v>
      </c>
      <c r="BJ827" s="8" t="str">
        <f t="shared" si="196"/>
        <v>-</v>
      </c>
      <c r="BK827" s="2">
        <v>53.3</v>
      </c>
      <c r="BL827" s="8" t="str">
        <f t="shared" si="197"/>
        <v>+</v>
      </c>
      <c r="BM827" s="2">
        <v>39.4</v>
      </c>
      <c r="BN827" s="8" t="str">
        <f t="shared" si="198"/>
        <v>-</v>
      </c>
      <c r="BO827" s="2">
        <v>73.2</v>
      </c>
      <c r="BP827" s="8" t="str">
        <f t="shared" si="189"/>
        <v>-</v>
      </c>
      <c r="BQ827" s="2">
        <v>54.7</v>
      </c>
      <c r="BR827" s="8" t="str">
        <f t="shared" si="199"/>
        <v>-</v>
      </c>
      <c r="BS827" s="2">
        <v>55.3</v>
      </c>
      <c r="BT827" s="8" t="str">
        <f t="shared" si="200"/>
        <v>-</v>
      </c>
      <c r="BU827" s="2">
        <v>54.7</v>
      </c>
      <c r="BV827" s="8" t="str">
        <f t="shared" si="201"/>
        <v>-</v>
      </c>
    </row>
    <row r="828" spans="1:74" x14ac:dyDescent="0.25">
      <c r="A828" s="1"/>
      <c r="B828" s="1">
        <v>18507</v>
      </c>
      <c r="C828">
        <v>68.099999999999994</v>
      </c>
      <c r="D828" s="1">
        <v>18507</v>
      </c>
      <c r="E828">
        <v>59</v>
      </c>
      <c r="F828">
        <v>31</v>
      </c>
      <c r="G828">
        <v>10</v>
      </c>
      <c r="H828">
        <v>49</v>
      </c>
      <c r="I828">
        <v>66.400000000000006</v>
      </c>
      <c r="J828">
        <v>61.1</v>
      </c>
      <c r="L828">
        <v>53.3</v>
      </c>
      <c r="N828">
        <v>40.5</v>
      </c>
      <c r="P828">
        <v>66.900000000000006</v>
      </c>
      <c r="R828">
        <v>55.7</v>
      </c>
      <c r="T828">
        <v>56</v>
      </c>
      <c r="V828">
        <v>54.5</v>
      </c>
      <c r="AG828" s="1">
        <v>43374</v>
      </c>
      <c r="AH828">
        <v>2711.73999</v>
      </c>
      <c r="AI828" s="4">
        <f t="shared" si="188"/>
        <v>-6.9403356024429527E-2</v>
      </c>
      <c r="AJ828" s="4">
        <f t="shared" si="190"/>
        <v>5.299658266351135E-2</v>
      </c>
      <c r="AK828">
        <v>59.5</v>
      </c>
      <c r="AL828">
        <f t="shared" si="191"/>
        <v>60.2</v>
      </c>
      <c r="AZ828" s="3">
        <v>43344</v>
      </c>
      <c r="BA828" s="2">
        <v>60.8</v>
      </c>
      <c r="BB828" s="2" t="str">
        <f t="shared" si="192"/>
        <v>+</v>
      </c>
      <c r="BC828" s="2">
        <v>65.099999999999994</v>
      </c>
      <c r="BD828" s="8" t="str">
        <f t="shared" si="193"/>
        <v>+</v>
      </c>
      <c r="BE828" s="2">
        <v>63.3</v>
      </c>
      <c r="BF828" s="8" t="str">
        <f t="shared" si="194"/>
        <v>+</v>
      </c>
      <c r="BG828" s="2">
        <v>58.5</v>
      </c>
      <c r="BH828" s="8" t="str">
        <f t="shared" si="195"/>
        <v>+</v>
      </c>
      <c r="BI828" s="2">
        <v>64.5</v>
      </c>
      <c r="BJ828" s="8" t="str">
        <f t="shared" si="196"/>
        <v>+</v>
      </c>
      <c r="BK828" s="2">
        <v>55.4</v>
      </c>
      <c r="BL828" s="8" t="str">
        <f t="shared" si="197"/>
        <v>+</v>
      </c>
      <c r="BM828" s="2">
        <v>41</v>
      </c>
      <c r="BN828" s="8" t="str">
        <f t="shared" si="198"/>
        <v>+</v>
      </c>
      <c r="BO828" s="2">
        <v>72.099999999999994</v>
      </c>
      <c r="BP828" s="8" t="str">
        <f t="shared" si="189"/>
        <v>-</v>
      </c>
      <c r="BQ828" s="2">
        <v>57.5</v>
      </c>
      <c r="BR828" s="8" t="str">
        <f t="shared" si="199"/>
        <v>+</v>
      </c>
      <c r="BS828" s="2">
        <v>55.2</v>
      </c>
      <c r="BT828" s="8" t="str">
        <f t="shared" si="200"/>
        <v>-</v>
      </c>
      <c r="BU828" s="2">
        <v>53.9</v>
      </c>
      <c r="BV828" s="8" t="str">
        <f t="shared" si="201"/>
        <v>-</v>
      </c>
    </row>
    <row r="829" spans="1:74" x14ac:dyDescent="0.25">
      <c r="A829" s="1"/>
      <c r="B829" s="1">
        <v>18476</v>
      </c>
      <c r="C829">
        <v>75.8</v>
      </c>
      <c r="D829" s="1">
        <v>18476</v>
      </c>
      <c r="E829">
        <v>80</v>
      </c>
      <c r="F829">
        <v>16</v>
      </c>
      <c r="G829">
        <v>4</v>
      </c>
      <c r="H829">
        <v>76</v>
      </c>
      <c r="I829">
        <v>77.099999999999994</v>
      </c>
      <c r="J829">
        <v>63.2</v>
      </c>
      <c r="L829">
        <v>50.7</v>
      </c>
      <c r="N829">
        <v>43.3</v>
      </c>
      <c r="P829">
        <v>71.599999999999994</v>
      </c>
      <c r="R829">
        <v>55.8</v>
      </c>
      <c r="T829">
        <v>52.2</v>
      </c>
      <c r="V829">
        <v>54.3</v>
      </c>
      <c r="AG829" s="1">
        <v>43405</v>
      </c>
      <c r="AH829">
        <v>2760.169922</v>
      </c>
      <c r="AI829" s="4">
        <f t="shared" si="188"/>
        <v>1.7859356788849069E-2</v>
      </c>
      <c r="AJ829" s="4">
        <f t="shared" si="190"/>
        <v>6.7830050614721096E-2</v>
      </c>
      <c r="AK829">
        <v>57.5</v>
      </c>
      <c r="AL829">
        <f t="shared" si="191"/>
        <v>58.5</v>
      </c>
      <c r="AZ829" s="3">
        <v>43374</v>
      </c>
      <c r="BA829" s="2">
        <v>59.5</v>
      </c>
      <c r="BB829" s="2" t="str">
        <f t="shared" si="192"/>
        <v>-</v>
      </c>
      <c r="BC829" s="2">
        <v>61.8</v>
      </c>
      <c r="BD829" s="8" t="str">
        <f t="shared" si="193"/>
        <v>-</v>
      </c>
      <c r="BE829" s="2">
        <v>63.9</v>
      </c>
      <c r="BF829" s="8" t="str">
        <f t="shared" si="194"/>
        <v>+</v>
      </c>
      <c r="BG829" s="2">
        <v>58.8</v>
      </c>
      <c r="BH829" s="8" t="str">
        <f t="shared" si="195"/>
        <v>+</v>
      </c>
      <c r="BI829" s="2">
        <v>61.1</v>
      </c>
      <c r="BJ829" s="8" t="str">
        <f t="shared" si="196"/>
        <v>-</v>
      </c>
      <c r="BK829" s="2">
        <v>53.3</v>
      </c>
      <c r="BL829" s="8" t="str">
        <f t="shared" si="197"/>
        <v>-</v>
      </c>
      <c r="BM829" s="2">
        <v>40.5</v>
      </c>
      <c r="BN829" s="8" t="str">
        <f t="shared" si="198"/>
        <v>-</v>
      </c>
      <c r="BO829" s="2">
        <v>66.900000000000006</v>
      </c>
      <c r="BP829" s="8" t="str">
        <f t="shared" si="189"/>
        <v>-</v>
      </c>
      <c r="BQ829" s="2">
        <v>55.7</v>
      </c>
      <c r="BR829" s="8" t="str">
        <f t="shared" si="199"/>
        <v>-</v>
      </c>
      <c r="BS829" s="2">
        <v>56</v>
      </c>
      <c r="BT829" s="8" t="str">
        <f t="shared" si="200"/>
        <v>+</v>
      </c>
      <c r="BU829" s="2">
        <v>54.5</v>
      </c>
      <c r="BV829" s="8" t="str">
        <f t="shared" si="201"/>
        <v>+</v>
      </c>
    </row>
    <row r="830" spans="1:74" x14ac:dyDescent="0.25">
      <c r="A830" s="1"/>
      <c r="B830" s="1">
        <v>18445</v>
      </c>
      <c r="C830">
        <v>77.5</v>
      </c>
      <c r="D830" s="1">
        <v>18445</v>
      </c>
      <c r="E830">
        <v>68</v>
      </c>
      <c r="F830">
        <v>27</v>
      </c>
      <c r="G830">
        <v>5</v>
      </c>
      <c r="H830">
        <v>63</v>
      </c>
      <c r="I830">
        <v>80.3</v>
      </c>
      <c r="J830">
        <v>61.5</v>
      </c>
      <c r="L830">
        <v>52.9</v>
      </c>
      <c r="N830">
        <v>41.5</v>
      </c>
      <c r="P830">
        <v>60.7</v>
      </c>
      <c r="R830">
        <v>56.4</v>
      </c>
      <c r="T830">
        <v>52.2</v>
      </c>
      <c r="V830">
        <v>53.6</v>
      </c>
      <c r="AG830" s="1">
        <v>43435</v>
      </c>
      <c r="AH830">
        <v>2506.8500979999999</v>
      </c>
      <c r="AI830" s="4">
        <f t="shared" si="188"/>
        <v>-9.1776894596563949E-2</v>
      </c>
      <c r="AJ830" s="4">
        <f t="shared" si="190"/>
        <v>-6.2372598219685021E-2</v>
      </c>
      <c r="AK830">
        <v>58.8</v>
      </c>
      <c r="AL830">
        <f t="shared" si="191"/>
        <v>58.2</v>
      </c>
      <c r="AZ830" s="3">
        <v>43405</v>
      </c>
      <c r="BA830" s="2">
        <v>57.5</v>
      </c>
      <c r="BB830" s="2" t="str">
        <f t="shared" si="192"/>
        <v>-</v>
      </c>
      <c r="BC830" s="2">
        <v>58</v>
      </c>
      <c r="BD830" s="8" t="str">
        <f t="shared" si="193"/>
        <v>-</v>
      </c>
      <c r="BE830" s="2">
        <v>59.3</v>
      </c>
      <c r="BF830" s="8" t="str">
        <f t="shared" si="194"/>
        <v>-</v>
      </c>
      <c r="BG830" s="2">
        <v>56.5</v>
      </c>
      <c r="BH830" s="8" t="str">
        <f t="shared" si="195"/>
        <v>-</v>
      </c>
      <c r="BI830" s="2">
        <v>63.2</v>
      </c>
      <c r="BJ830" s="8" t="str">
        <f t="shared" si="196"/>
        <v>+</v>
      </c>
      <c r="BK830" s="2">
        <v>50.7</v>
      </c>
      <c r="BL830" s="8" t="str">
        <f t="shared" si="197"/>
        <v>-</v>
      </c>
      <c r="BM830" s="2">
        <v>43.3</v>
      </c>
      <c r="BN830" s="8" t="str">
        <f t="shared" si="198"/>
        <v>+</v>
      </c>
      <c r="BO830" s="2">
        <v>71.599999999999994</v>
      </c>
      <c r="BP830" s="8" t="str">
        <f t="shared" si="189"/>
        <v>+</v>
      </c>
      <c r="BQ830" s="2">
        <v>55.8</v>
      </c>
      <c r="BR830" s="8" t="str">
        <f t="shared" si="199"/>
        <v>+</v>
      </c>
      <c r="BS830" s="2">
        <v>52.2</v>
      </c>
      <c r="BT830" s="8" t="str">
        <f t="shared" si="200"/>
        <v>-</v>
      </c>
      <c r="BU830" s="2">
        <v>54.3</v>
      </c>
      <c r="BV830" s="8" t="str">
        <f t="shared" si="201"/>
        <v>-</v>
      </c>
    </row>
    <row r="831" spans="1:74" x14ac:dyDescent="0.25">
      <c r="A831" s="1"/>
      <c r="B831" s="1">
        <v>18415</v>
      </c>
      <c r="C831">
        <v>76.599999999999994</v>
      </c>
      <c r="D831" s="1">
        <v>18415</v>
      </c>
      <c r="E831">
        <v>57</v>
      </c>
      <c r="F831">
        <v>38</v>
      </c>
      <c r="G831">
        <v>5</v>
      </c>
      <c r="H831">
        <v>52</v>
      </c>
      <c r="I831">
        <v>82.6</v>
      </c>
      <c r="J831">
        <v>59</v>
      </c>
      <c r="L831">
        <v>51.2</v>
      </c>
      <c r="N831">
        <v>41.7</v>
      </c>
      <c r="P831">
        <v>54.9</v>
      </c>
      <c r="R831">
        <v>50</v>
      </c>
      <c r="T831">
        <v>52.8</v>
      </c>
      <c r="V831">
        <v>52.7</v>
      </c>
      <c r="AG831" s="1">
        <v>43466</v>
      </c>
      <c r="AH831">
        <v>2704.1000979999999</v>
      </c>
      <c r="AI831" s="4">
        <f t="shared" si="188"/>
        <v>7.8684401655036665E-2</v>
      </c>
      <c r="AJ831" s="4">
        <f t="shared" si="190"/>
        <v>-4.2393064157577612E-2</v>
      </c>
      <c r="AK831">
        <v>54.3</v>
      </c>
      <c r="AL831">
        <f t="shared" si="191"/>
        <v>59.3</v>
      </c>
      <c r="AZ831" s="3">
        <v>43435</v>
      </c>
      <c r="BA831" s="2">
        <v>58.8</v>
      </c>
      <c r="BB831" s="2" t="str">
        <f t="shared" si="192"/>
        <v>+</v>
      </c>
      <c r="BC831" s="2">
        <v>61.8</v>
      </c>
      <c r="BD831" s="8" t="str">
        <f t="shared" si="193"/>
        <v>+</v>
      </c>
      <c r="BE831" s="2">
        <v>59.9</v>
      </c>
      <c r="BF831" s="8" t="str">
        <f t="shared" si="194"/>
        <v>+</v>
      </c>
      <c r="BG831" s="2">
        <v>57.7</v>
      </c>
      <c r="BH831" s="8" t="str">
        <f t="shared" si="195"/>
        <v>+</v>
      </c>
      <c r="BI831" s="2">
        <v>61.5</v>
      </c>
      <c r="BJ831" s="8" t="str">
        <f t="shared" si="196"/>
        <v>-</v>
      </c>
      <c r="BK831" s="2">
        <v>52.9</v>
      </c>
      <c r="BL831" s="8" t="str">
        <f t="shared" si="197"/>
        <v>+</v>
      </c>
      <c r="BM831" s="2">
        <v>41.5</v>
      </c>
      <c r="BN831" s="8" t="str">
        <f t="shared" si="198"/>
        <v>-</v>
      </c>
      <c r="BO831" s="2">
        <v>60.7</v>
      </c>
      <c r="BP831" s="8" t="str">
        <f t="shared" si="189"/>
        <v>-</v>
      </c>
      <c r="BQ831" s="2">
        <v>56.4</v>
      </c>
      <c r="BR831" s="8" t="str">
        <f t="shared" si="199"/>
        <v>+</v>
      </c>
      <c r="BS831" s="2">
        <v>52.2</v>
      </c>
      <c r="BT831" s="8" t="str">
        <f t="shared" si="200"/>
        <v>+</v>
      </c>
      <c r="BU831" s="2">
        <v>53.6</v>
      </c>
      <c r="BV831" s="8" t="str">
        <f t="shared" si="201"/>
        <v>-</v>
      </c>
    </row>
    <row r="832" spans="1:74" x14ac:dyDescent="0.25">
      <c r="A832" s="1"/>
      <c r="B832" s="1">
        <v>18384</v>
      </c>
      <c r="C832">
        <v>74.7</v>
      </c>
      <c r="D832" s="1">
        <v>18384</v>
      </c>
      <c r="E832">
        <v>54</v>
      </c>
      <c r="F832">
        <v>38</v>
      </c>
      <c r="G832">
        <v>8</v>
      </c>
      <c r="H832">
        <v>46</v>
      </c>
      <c r="I832">
        <v>76.599999999999994</v>
      </c>
      <c r="J832">
        <v>56.2</v>
      </c>
      <c r="L832">
        <v>52.8</v>
      </c>
      <c r="N832">
        <v>42.8</v>
      </c>
      <c r="P832">
        <v>49.6</v>
      </c>
      <c r="R832">
        <v>50.3</v>
      </c>
      <c r="T832">
        <v>51.8</v>
      </c>
      <c r="V832">
        <v>53.8</v>
      </c>
      <c r="AG832" s="1">
        <v>43497</v>
      </c>
      <c r="AH832">
        <v>2784.48999</v>
      </c>
      <c r="AI832" s="4">
        <f t="shared" si="188"/>
        <v>2.9728889126352211E-2</v>
      </c>
      <c r="AJ832" s="4">
        <f t="shared" si="190"/>
        <v>2.603696987988062E-2</v>
      </c>
      <c r="AK832">
        <v>56.6</v>
      </c>
      <c r="AL832">
        <f t="shared" si="191"/>
        <v>59.1</v>
      </c>
      <c r="AZ832" s="3">
        <v>43466</v>
      </c>
      <c r="BA832" s="2">
        <v>54.3</v>
      </c>
      <c r="BB832" s="2" t="str">
        <f t="shared" si="192"/>
        <v>-</v>
      </c>
      <c r="BC832" s="2">
        <v>51.3</v>
      </c>
      <c r="BD832" s="8" t="str">
        <f t="shared" si="193"/>
        <v>-</v>
      </c>
      <c r="BE832" s="2">
        <v>54.1</v>
      </c>
      <c r="BF832" s="8" t="str">
        <f t="shared" si="194"/>
        <v>-</v>
      </c>
      <c r="BG832" s="2">
        <v>56</v>
      </c>
      <c r="BH832" s="8" t="str">
        <f t="shared" si="195"/>
        <v>-</v>
      </c>
      <c r="BI832" s="2">
        <v>59</v>
      </c>
      <c r="BJ832" s="8" t="str">
        <f t="shared" si="196"/>
        <v>-</v>
      </c>
      <c r="BK832" s="2">
        <v>51.2</v>
      </c>
      <c r="BL832" s="8" t="str">
        <f t="shared" si="197"/>
        <v>-</v>
      </c>
      <c r="BM832" s="2">
        <v>41.7</v>
      </c>
      <c r="BN832" s="8" t="str">
        <f t="shared" si="198"/>
        <v>+</v>
      </c>
      <c r="BO832" s="2">
        <v>54.9</v>
      </c>
      <c r="BP832" s="8" t="str">
        <f t="shared" si="189"/>
        <v>-</v>
      </c>
      <c r="BQ832" s="2">
        <v>50</v>
      </c>
      <c r="BR832" s="8" t="str">
        <f t="shared" si="199"/>
        <v>-</v>
      </c>
      <c r="BS832" s="2">
        <v>52.8</v>
      </c>
      <c r="BT832" s="8" t="str">
        <f t="shared" si="200"/>
        <v>+</v>
      </c>
      <c r="BU832" s="2">
        <v>52.7</v>
      </c>
      <c r="BV832" s="8" t="str">
        <f t="shared" si="201"/>
        <v>-</v>
      </c>
    </row>
    <row r="833" spans="1:74" x14ac:dyDescent="0.25">
      <c r="A833" s="1"/>
      <c r="B833" s="1">
        <v>18354</v>
      </c>
      <c r="C833">
        <v>68.099999999999994</v>
      </c>
      <c r="D833" s="1">
        <v>18354</v>
      </c>
      <c r="E833">
        <v>55</v>
      </c>
      <c r="F833">
        <v>35</v>
      </c>
      <c r="G833">
        <v>10</v>
      </c>
      <c r="H833">
        <v>45</v>
      </c>
      <c r="I833">
        <v>71</v>
      </c>
      <c r="J833">
        <v>54.9</v>
      </c>
      <c r="L833">
        <v>53.4</v>
      </c>
      <c r="N833">
        <v>39</v>
      </c>
      <c r="P833">
        <v>49.4</v>
      </c>
      <c r="R833">
        <v>52.3</v>
      </c>
      <c r="T833">
        <v>52.8</v>
      </c>
      <c r="V833">
        <v>55.3</v>
      </c>
      <c r="AG833" s="1">
        <v>43525</v>
      </c>
      <c r="AH833">
        <v>2834.3999020000001</v>
      </c>
      <c r="AI833" s="4">
        <f t="shared" si="188"/>
        <v>1.7924256211817115E-2</v>
      </c>
      <c r="AJ833" s="4">
        <f t="shared" si="190"/>
        <v>7.3282583552366415E-2</v>
      </c>
      <c r="AK833">
        <v>54.2</v>
      </c>
      <c r="AL833">
        <f t="shared" si="191"/>
        <v>60.7</v>
      </c>
      <c r="AZ833" s="3">
        <v>43497</v>
      </c>
      <c r="BA833" s="2">
        <v>56.6</v>
      </c>
      <c r="BB833" s="2" t="str">
        <f t="shared" si="192"/>
        <v>+</v>
      </c>
      <c r="BC833" s="2">
        <v>58.2</v>
      </c>
      <c r="BD833" s="8" t="str">
        <f t="shared" si="193"/>
        <v>+</v>
      </c>
      <c r="BE833" s="2">
        <v>60.5</v>
      </c>
      <c r="BF833" s="8" t="str">
        <f t="shared" si="194"/>
        <v>+</v>
      </c>
      <c r="BG833" s="2">
        <v>55.5</v>
      </c>
      <c r="BH833" s="8" t="str">
        <f t="shared" si="195"/>
        <v>-</v>
      </c>
      <c r="BI833" s="2">
        <v>56.2</v>
      </c>
      <c r="BJ833" s="8" t="str">
        <f t="shared" si="196"/>
        <v>-</v>
      </c>
      <c r="BK833" s="2">
        <v>52.8</v>
      </c>
      <c r="BL833" s="8" t="str">
        <f t="shared" si="197"/>
        <v>+</v>
      </c>
      <c r="BM833" s="2">
        <v>42.8</v>
      </c>
      <c r="BN833" s="8" t="str">
        <f t="shared" si="198"/>
        <v>+</v>
      </c>
      <c r="BO833" s="2">
        <v>49.6</v>
      </c>
      <c r="BP833" s="8" t="str">
        <f t="shared" si="189"/>
        <v>-</v>
      </c>
      <c r="BQ833" s="2">
        <v>50.3</v>
      </c>
      <c r="BR833" s="8" t="str">
        <f t="shared" si="199"/>
        <v>+</v>
      </c>
      <c r="BS833" s="2">
        <v>51.8</v>
      </c>
      <c r="BT833" s="8" t="str">
        <f t="shared" si="200"/>
        <v>-</v>
      </c>
      <c r="BU833" s="2">
        <v>53.8</v>
      </c>
      <c r="BV833" s="8" t="str">
        <f t="shared" si="201"/>
        <v>+</v>
      </c>
    </row>
    <row r="834" spans="1:74" x14ac:dyDescent="0.25">
      <c r="A834" s="1"/>
      <c r="B834" s="1">
        <v>18323</v>
      </c>
      <c r="C834">
        <v>62.1</v>
      </c>
      <c r="D834" s="1">
        <v>18323</v>
      </c>
      <c r="E834">
        <v>36</v>
      </c>
      <c r="F834">
        <v>45</v>
      </c>
      <c r="G834">
        <v>19</v>
      </c>
      <c r="H834">
        <v>17</v>
      </c>
      <c r="I834">
        <v>61.8</v>
      </c>
      <c r="J834">
        <v>54.2</v>
      </c>
      <c r="L834">
        <v>51.8</v>
      </c>
      <c r="N834">
        <v>42.7</v>
      </c>
      <c r="P834">
        <v>54.3</v>
      </c>
      <c r="R834">
        <v>50.4</v>
      </c>
      <c r="T834">
        <v>51.7</v>
      </c>
      <c r="V834">
        <v>51.1</v>
      </c>
      <c r="AG834" s="1">
        <v>43556</v>
      </c>
      <c r="AH834">
        <v>2907.0600589999999</v>
      </c>
      <c r="AI834" s="4">
        <f t="shared" si="188"/>
        <v>2.5635111315354467E-2</v>
      </c>
      <c r="AJ834" s="4">
        <f t="shared" si="190"/>
        <v>9.7811599179483621E-2</v>
      </c>
      <c r="AK834">
        <v>55.3</v>
      </c>
      <c r="AL834">
        <f t="shared" si="191"/>
        <v>59.3</v>
      </c>
      <c r="AZ834" s="3">
        <v>43525</v>
      </c>
      <c r="BA834" s="2">
        <v>54.2</v>
      </c>
      <c r="BB834" s="2" t="str">
        <f t="shared" si="192"/>
        <v>-</v>
      </c>
      <c r="BC834" s="2">
        <v>55.5</v>
      </c>
      <c r="BD834" s="8" t="str">
        <f t="shared" si="193"/>
        <v>-</v>
      </c>
      <c r="BE834" s="2">
        <v>54.8</v>
      </c>
      <c r="BF834" s="8" t="str">
        <f t="shared" si="194"/>
        <v>-</v>
      </c>
      <c r="BG834" s="2">
        <v>52.3</v>
      </c>
      <c r="BH834" s="8" t="str">
        <f t="shared" si="195"/>
        <v>-</v>
      </c>
      <c r="BI834" s="2">
        <v>54.9</v>
      </c>
      <c r="BJ834" s="8" t="str">
        <f t="shared" si="196"/>
        <v>-</v>
      </c>
      <c r="BK834" s="2">
        <v>53.4</v>
      </c>
      <c r="BL834" s="8" t="str">
        <f t="shared" si="197"/>
        <v>+</v>
      </c>
      <c r="BM834" s="2">
        <v>39</v>
      </c>
      <c r="BN834" s="8" t="str">
        <f t="shared" si="198"/>
        <v>-</v>
      </c>
      <c r="BO834" s="2">
        <v>49.4</v>
      </c>
      <c r="BP834" s="8" t="str">
        <f t="shared" si="189"/>
        <v>-</v>
      </c>
      <c r="BQ834" s="2">
        <v>52.3</v>
      </c>
      <c r="BR834" s="8" t="str">
        <f t="shared" si="199"/>
        <v>+</v>
      </c>
      <c r="BS834" s="2">
        <v>52.8</v>
      </c>
      <c r="BT834" s="8" t="str">
        <f t="shared" si="200"/>
        <v>+</v>
      </c>
      <c r="BU834" s="2">
        <v>55.3</v>
      </c>
      <c r="BV834" s="8" t="str">
        <f t="shared" si="201"/>
        <v>+</v>
      </c>
    </row>
    <row r="835" spans="1:74" x14ac:dyDescent="0.25">
      <c r="B835" s="1">
        <v>18295</v>
      </c>
      <c r="C835">
        <v>60.5</v>
      </c>
      <c r="D835" s="1">
        <v>18295</v>
      </c>
      <c r="E835">
        <v>34</v>
      </c>
      <c r="F835">
        <v>52</v>
      </c>
      <c r="G835">
        <v>14</v>
      </c>
      <c r="H835">
        <v>20</v>
      </c>
      <c r="I835">
        <v>62.5</v>
      </c>
      <c r="AL835">
        <f t="shared" si="191"/>
        <v>57.9</v>
      </c>
      <c r="AZ835" s="3">
        <v>43556</v>
      </c>
      <c r="BA835" s="2">
        <v>55.3</v>
      </c>
      <c r="BB835" s="2"/>
      <c r="BC835" s="2">
        <v>57.4</v>
      </c>
      <c r="BD835" s="8" t="str">
        <f t="shared" si="193"/>
        <v>+</v>
      </c>
      <c r="BE835" s="2">
        <v>55.8</v>
      </c>
      <c r="BF835" s="8" t="str">
        <f t="shared" si="194"/>
        <v>+</v>
      </c>
      <c r="BG835" s="2">
        <v>57.5</v>
      </c>
      <c r="BH835" s="8" t="str">
        <f t="shared" si="195"/>
        <v>+</v>
      </c>
      <c r="BI835" s="2">
        <v>54.2</v>
      </c>
      <c r="BJ835" s="8" t="str">
        <f t="shared" si="196"/>
        <v>-</v>
      </c>
      <c r="BK835" s="2">
        <v>51.8</v>
      </c>
      <c r="BL835" s="8" t="str">
        <f t="shared" si="197"/>
        <v>-</v>
      </c>
      <c r="BM835" s="2">
        <v>42.7</v>
      </c>
      <c r="BN835" s="8" t="str">
        <f t="shared" si="198"/>
        <v>+</v>
      </c>
      <c r="BO835" s="2">
        <v>54.3</v>
      </c>
      <c r="BP835" s="8" t="str">
        <f t="shared" si="189"/>
        <v>+</v>
      </c>
      <c r="BQ835" s="2">
        <v>50.4</v>
      </c>
      <c r="BR835" s="8" t="str">
        <f t="shared" si="199"/>
        <v>-</v>
      </c>
      <c r="BS835" s="2">
        <v>51.7</v>
      </c>
      <c r="BT835" s="8" t="str">
        <f t="shared" si="200"/>
        <v>-</v>
      </c>
      <c r="BU835" s="2">
        <v>51.1</v>
      </c>
      <c r="BV835" s="8" t="str">
        <f t="shared" si="201"/>
        <v>-</v>
      </c>
    </row>
    <row r="836" spans="1:74" x14ac:dyDescent="0.25">
      <c r="B836" s="1">
        <v>18264</v>
      </c>
      <c r="C836">
        <v>59.1</v>
      </c>
      <c r="D836" s="1">
        <v>18264</v>
      </c>
      <c r="E836">
        <v>41</v>
      </c>
      <c r="F836">
        <v>43</v>
      </c>
      <c r="G836">
        <v>16</v>
      </c>
      <c r="H836">
        <v>25</v>
      </c>
      <c r="I836">
        <v>62.3</v>
      </c>
      <c r="AL836">
        <f t="shared" si="191"/>
        <v>58.7</v>
      </c>
    </row>
    <row r="837" spans="1:74" x14ac:dyDescent="0.25">
      <c r="B837" s="1">
        <v>18233</v>
      </c>
      <c r="C837">
        <v>57.3</v>
      </c>
      <c r="D837" s="1">
        <v>18233</v>
      </c>
      <c r="E837">
        <v>30</v>
      </c>
      <c r="F837">
        <v>50</v>
      </c>
      <c r="G837">
        <v>20</v>
      </c>
      <c r="H837">
        <v>10</v>
      </c>
      <c r="I837">
        <v>53.1</v>
      </c>
      <c r="AL837">
        <f t="shared" si="191"/>
        <v>60</v>
      </c>
    </row>
    <row r="838" spans="1:74" x14ac:dyDescent="0.25">
      <c r="B838" s="1">
        <v>18203</v>
      </c>
      <c r="C838">
        <v>51</v>
      </c>
      <c r="D838" s="1">
        <v>18203</v>
      </c>
      <c r="E838">
        <v>40</v>
      </c>
      <c r="F838">
        <v>41</v>
      </c>
      <c r="G838">
        <v>19</v>
      </c>
      <c r="H838">
        <v>21</v>
      </c>
      <c r="I838">
        <v>58.7</v>
      </c>
      <c r="AL838">
        <f t="shared" si="191"/>
        <v>58.4</v>
      </c>
    </row>
    <row r="839" spans="1:74" x14ac:dyDescent="0.25">
      <c r="B839" s="1">
        <v>18172</v>
      </c>
      <c r="C839">
        <v>51</v>
      </c>
      <c r="D839" s="1">
        <v>18172</v>
      </c>
      <c r="E839">
        <v>41</v>
      </c>
      <c r="F839">
        <v>35</v>
      </c>
      <c r="G839">
        <v>24</v>
      </c>
      <c r="H839">
        <v>17</v>
      </c>
      <c r="I839">
        <v>58.9</v>
      </c>
      <c r="AL839">
        <f t="shared" si="191"/>
        <v>60.8</v>
      </c>
    </row>
    <row r="840" spans="1:74" x14ac:dyDescent="0.25">
      <c r="B840" s="1">
        <v>18142</v>
      </c>
      <c r="C840">
        <v>52.3</v>
      </c>
      <c r="D840" s="1">
        <v>18142</v>
      </c>
      <c r="E840">
        <v>45</v>
      </c>
      <c r="F840">
        <v>39</v>
      </c>
      <c r="G840">
        <v>16</v>
      </c>
      <c r="H840">
        <v>29</v>
      </c>
      <c r="I840">
        <v>58</v>
      </c>
      <c r="AL840">
        <f t="shared" si="191"/>
        <v>59.5</v>
      </c>
    </row>
    <row r="841" spans="1:74" x14ac:dyDescent="0.25">
      <c r="B841" s="1">
        <v>18111</v>
      </c>
      <c r="C841">
        <v>47</v>
      </c>
      <c r="D841" s="1">
        <v>18111</v>
      </c>
      <c r="E841">
        <v>45</v>
      </c>
      <c r="F841">
        <v>40</v>
      </c>
      <c r="G841">
        <v>15</v>
      </c>
      <c r="H841">
        <v>30</v>
      </c>
      <c r="I841">
        <v>55.7</v>
      </c>
      <c r="AL841">
        <f t="shared" si="191"/>
        <v>57.5</v>
      </c>
    </row>
    <row r="842" spans="1:74" x14ac:dyDescent="0.25">
      <c r="B842" s="1">
        <v>18080</v>
      </c>
      <c r="C842">
        <v>39</v>
      </c>
      <c r="D842" s="1">
        <v>18080</v>
      </c>
      <c r="E842">
        <v>30</v>
      </c>
      <c r="F842">
        <v>42</v>
      </c>
      <c r="G842">
        <v>28</v>
      </c>
      <c r="H842">
        <v>2</v>
      </c>
      <c r="I842">
        <v>49.1</v>
      </c>
      <c r="AL842">
        <f t="shared" si="191"/>
        <v>58.8</v>
      </c>
    </row>
    <row r="843" spans="1:74" x14ac:dyDescent="0.25">
      <c r="B843" s="1">
        <v>18050</v>
      </c>
      <c r="C843">
        <v>31.6</v>
      </c>
      <c r="D843" s="1">
        <v>18050</v>
      </c>
      <c r="E843">
        <v>21</v>
      </c>
      <c r="F843">
        <v>32</v>
      </c>
      <c r="G843">
        <v>47</v>
      </c>
      <c r="H843">
        <v>-26</v>
      </c>
      <c r="I843">
        <v>39.799999999999997</v>
      </c>
      <c r="AL843">
        <f t="shared" si="191"/>
        <v>54.3</v>
      </c>
    </row>
    <row r="844" spans="1:74" x14ac:dyDescent="0.25">
      <c r="B844" s="1">
        <v>18019</v>
      </c>
      <c r="C844">
        <v>32.6</v>
      </c>
      <c r="D844" s="1">
        <v>18019</v>
      </c>
      <c r="E844">
        <v>16</v>
      </c>
      <c r="F844">
        <v>47</v>
      </c>
      <c r="G844">
        <v>37</v>
      </c>
      <c r="H844">
        <v>-21</v>
      </c>
      <c r="I844">
        <v>41.1</v>
      </c>
      <c r="AL844">
        <f t="shared" si="191"/>
        <v>56.6</v>
      </c>
    </row>
    <row r="845" spans="1:74" x14ac:dyDescent="0.25">
      <c r="B845" s="1">
        <v>17989</v>
      </c>
      <c r="C845">
        <v>35.5</v>
      </c>
      <c r="D845" s="1">
        <v>17989</v>
      </c>
      <c r="E845">
        <v>23</v>
      </c>
      <c r="F845">
        <v>39</v>
      </c>
      <c r="G845">
        <v>38</v>
      </c>
      <c r="H845">
        <v>-15</v>
      </c>
      <c r="I845">
        <v>42.3</v>
      </c>
      <c r="AL845">
        <f t="shared" si="191"/>
        <v>54.2</v>
      </c>
    </row>
    <row r="846" spans="1:74" x14ac:dyDescent="0.25">
      <c r="B846" s="1">
        <v>17958</v>
      </c>
      <c r="C846">
        <v>34.5</v>
      </c>
      <c r="D846" s="1">
        <v>17958</v>
      </c>
      <c r="E846">
        <v>16</v>
      </c>
      <c r="F846">
        <v>46</v>
      </c>
      <c r="G846">
        <v>38</v>
      </c>
      <c r="H846">
        <v>-22</v>
      </c>
      <c r="I846">
        <v>42.1</v>
      </c>
      <c r="AL846">
        <f t="shared" si="191"/>
        <v>55.3</v>
      </c>
    </row>
    <row r="847" spans="1:74" x14ac:dyDescent="0.25">
      <c r="B847" s="1">
        <v>17930</v>
      </c>
      <c r="C847">
        <v>31.3</v>
      </c>
      <c r="D847" s="1">
        <v>17930</v>
      </c>
      <c r="E847">
        <v>16</v>
      </c>
      <c r="F847">
        <v>33</v>
      </c>
      <c r="G847">
        <v>51</v>
      </c>
      <c r="H847">
        <v>-35</v>
      </c>
      <c r="I847">
        <v>34.200000000000003</v>
      </c>
    </row>
    <row r="848" spans="1:74" x14ac:dyDescent="0.25">
      <c r="B848" s="1">
        <v>17899</v>
      </c>
      <c r="C848">
        <v>32.9</v>
      </c>
      <c r="D848" s="1">
        <v>17899</v>
      </c>
      <c r="E848">
        <v>11</v>
      </c>
      <c r="F848">
        <v>41</v>
      </c>
      <c r="G848">
        <v>48</v>
      </c>
      <c r="H848">
        <v>-37</v>
      </c>
      <c r="I848">
        <v>31.4</v>
      </c>
    </row>
    <row r="849" spans="2:9" x14ac:dyDescent="0.25">
      <c r="B849" s="1">
        <v>17868</v>
      </c>
      <c r="C849">
        <v>35</v>
      </c>
      <c r="D849" s="1">
        <v>17868</v>
      </c>
      <c r="E849">
        <v>10</v>
      </c>
      <c r="F849">
        <v>40</v>
      </c>
      <c r="G849">
        <v>50</v>
      </c>
      <c r="H849">
        <v>-40</v>
      </c>
      <c r="I849">
        <v>34.5</v>
      </c>
    </row>
    <row r="850" spans="2:9" x14ac:dyDescent="0.25">
      <c r="B850" s="1">
        <v>17838</v>
      </c>
      <c r="C850">
        <v>42.4</v>
      </c>
      <c r="D850" s="1">
        <v>17838</v>
      </c>
      <c r="E850">
        <v>17</v>
      </c>
      <c r="F850">
        <v>55</v>
      </c>
      <c r="G850">
        <v>28</v>
      </c>
      <c r="H850">
        <v>-11</v>
      </c>
      <c r="I850">
        <v>43.2</v>
      </c>
    </row>
    <row r="851" spans="2:9" x14ac:dyDescent="0.25">
      <c r="B851" s="1">
        <v>17807</v>
      </c>
      <c r="C851">
        <v>47.2</v>
      </c>
      <c r="D851" s="1">
        <v>17807</v>
      </c>
      <c r="E851">
        <v>23</v>
      </c>
      <c r="F851">
        <v>57</v>
      </c>
      <c r="G851">
        <v>20</v>
      </c>
      <c r="H851">
        <v>3</v>
      </c>
      <c r="I851">
        <v>52.1</v>
      </c>
    </row>
    <row r="852" spans="2:9" x14ac:dyDescent="0.25">
      <c r="B852" s="1">
        <v>17777</v>
      </c>
      <c r="C852">
        <v>42.1</v>
      </c>
      <c r="D852" s="1">
        <v>17777</v>
      </c>
      <c r="E852">
        <v>19</v>
      </c>
      <c r="F852">
        <v>52</v>
      </c>
      <c r="G852">
        <v>29</v>
      </c>
      <c r="H852">
        <v>-10</v>
      </c>
      <c r="I852">
        <v>40.6</v>
      </c>
    </row>
    <row r="853" spans="2:9" x14ac:dyDescent="0.25">
      <c r="B853" s="1">
        <v>17746</v>
      </c>
      <c r="C853">
        <v>45.1</v>
      </c>
      <c r="D853" s="1">
        <v>17746</v>
      </c>
      <c r="I853">
        <v>46</v>
      </c>
    </row>
    <row r="854" spans="2:9" x14ac:dyDescent="0.25">
      <c r="B854" s="1">
        <v>17715</v>
      </c>
      <c r="C854">
        <v>48.4</v>
      </c>
      <c r="D854" s="1">
        <v>17715</v>
      </c>
      <c r="E854">
        <v>26</v>
      </c>
      <c r="F854">
        <v>57</v>
      </c>
      <c r="G854">
        <v>17</v>
      </c>
      <c r="H854">
        <v>9</v>
      </c>
      <c r="I854">
        <v>50.4</v>
      </c>
    </row>
    <row r="855" spans="2:9" x14ac:dyDescent="0.25">
      <c r="B855" s="1">
        <v>17685</v>
      </c>
      <c r="C855">
        <v>53</v>
      </c>
      <c r="D855" s="1">
        <v>17685</v>
      </c>
      <c r="E855">
        <v>27</v>
      </c>
      <c r="F855">
        <v>55</v>
      </c>
      <c r="G855">
        <v>18</v>
      </c>
      <c r="H855">
        <v>9</v>
      </c>
      <c r="I855">
        <v>58.1</v>
      </c>
    </row>
    <row r="856" spans="2:9" x14ac:dyDescent="0.25">
      <c r="B856" s="1">
        <v>17654</v>
      </c>
      <c r="C856">
        <v>49.5</v>
      </c>
      <c r="D856" s="1">
        <v>17654</v>
      </c>
      <c r="E856">
        <v>27</v>
      </c>
      <c r="F856">
        <v>45</v>
      </c>
      <c r="G856">
        <v>28</v>
      </c>
      <c r="H856">
        <v>-1</v>
      </c>
      <c r="I856">
        <v>51.2</v>
      </c>
    </row>
    <row r="857" spans="2:9" x14ac:dyDescent="0.25">
      <c r="B857" s="1">
        <v>17624</v>
      </c>
      <c r="C857">
        <v>45.4</v>
      </c>
      <c r="D857" s="1">
        <v>17624</v>
      </c>
      <c r="E857">
        <v>19</v>
      </c>
      <c r="F857">
        <v>51</v>
      </c>
      <c r="G857">
        <v>30</v>
      </c>
      <c r="H857">
        <v>-11</v>
      </c>
      <c r="I857">
        <v>44.5</v>
      </c>
    </row>
    <row r="858" spans="2:9" x14ac:dyDescent="0.25">
      <c r="B858" s="1">
        <v>17593</v>
      </c>
      <c r="C858">
        <v>43.3</v>
      </c>
      <c r="D858" s="1">
        <v>17593</v>
      </c>
      <c r="E858">
        <v>14</v>
      </c>
      <c r="F858">
        <v>52</v>
      </c>
      <c r="G858">
        <v>34</v>
      </c>
      <c r="H858">
        <v>-20</v>
      </c>
      <c r="I858">
        <v>43.9</v>
      </c>
    </row>
    <row r="859" spans="2:9" x14ac:dyDescent="0.25">
      <c r="B859" s="1">
        <v>17564</v>
      </c>
      <c r="C859">
        <v>50.2</v>
      </c>
      <c r="D859" s="1">
        <v>17564</v>
      </c>
      <c r="E859">
        <v>18</v>
      </c>
      <c r="F859">
        <v>60</v>
      </c>
      <c r="G859">
        <v>22</v>
      </c>
      <c r="H859">
        <v>-4</v>
      </c>
      <c r="I859">
        <v>51.1</v>
      </c>
    </row>
    <row r="860" spans="2:9" x14ac:dyDescent="0.25">
      <c r="B860" s="1">
        <v>17533</v>
      </c>
      <c r="C860">
        <v>51.7</v>
      </c>
      <c r="D860" s="1">
        <v>17533</v>
      </c>
      <c r="E860">
        <v>30</v>
      </c>
      <c r="F860">
        <v>47</v>
      </c>
      <c r="G860">
        <v>23</v>
      </c>
      <c r="H860">
        <v>7</v>
      </c>
      <c r="I860">
        <v>53.3</v>
      </c>
    </row>
  </sheetData>
  <mergeCells count="12">
    <mergeCell ref="BU2:BV3"/>
    <mergeCell ref="AZ2:AZ3"/>
    <mergeCell ref="BA2:BB3"/>
    <mergeCell ref="BC2:BD3"/>
    <mergeCell ref="BE2:BF3"/>
    <mergeCell ref="BG2:BH3"/>
    <mergeCell ref="BI2:BJ3"/>
    <mergeCell ref="BK2:BL3"/>
    <mergeCell ref="BM2:BN3"/>
    <mergeCell ref="BO2:BP3"/>
    <mergeCell ref="BQ2:BR3"/>
    <mergeCell ref="BS2:BT3"/>
  </mergeCells>
  <conditionalFormatting sqref="BB4 BD5 BF5 BH5 BJ5 BL5 BN5 BP5 BR5 BV5 BT5">
    <cfRule type="cellIs" dxfId="4" priority="43" stopIfTrue="1" operator="equal">
      <formula>"""+"""</formula>
    </cfRule>
  </conditionalFormatting>
  <conditionalFormatting sqref="BB5:BB834 BD6:BD835 BF6:BF835 BH6:BH835 BJ6:BJ835 BL6:BL835 BN6:BN835 BP6:BP835 BR6:BR835 BT6:BT835 BV6:BV835">
    <cfRule type="cellIs" dxfId="3" priority="31" stopIfTrue="1" operator="equal">
      <formula>"""+"""</formula>
    </cfRule>
  </conditionalFormatting>
  <conditionalFormatting sqref="BA4:BA835">
    <cfRule type="colorScale" priority="11">
      <colorScale>
        <cfvo type="min"/>
        <cfvo type="percentile" val="50"/>
        <cfvo type="max"/>
        <color rgb="FFFF7128"/>
        <color rgb="FFFFEB84"/>
        <color rgb="FF009193"/>
      </colorScale>
    </cfRule>
  </conditionalFormatting>
  <conditionalFormatting sqref="BC5:BC835">
    <cfRule type="colorScale" priority="10">
      <colorScale>
        <cfvo type="min"/>
        <cfvo type="percentile" val="50"/>
        <cfvo type="max"/>
        <color rgb="FFFF7128"/>
        <color rgb="FFFFEB84"/>
        <color rgb="FF009193"/>
      </colorScale>
    </cfRule>
  </conditionalFormatting>
  <conditionalFormatting sqref="BE5:BE835">
    <cfRule type="colorScale" priority="9">
      <colorScale>
        <cfvo type="min"/>
        <cfvo type="percentile" val="50"/>
        <cfvo type="max"/>
        <color rgb="FFFF7128"/>
        <color rgb="FFFFEB84"/>
        <color rgb="FF009193"/>
      </colorScale>
    </cfRule>
  </conditionalFormatting>
  <conditionalFormatting sqref="BG5:BG835">
    <cfRule type="colorScale" priority="8">
      <colorScale>
        <cfvo type="min"/>
        <cfvo type="percentile" val="50"/>
        <cfvo type="max"/>
        <color rgb="FFFF7128"/>
        <color rgb="FFFFEB84"/>
        <color rgb="FF009193"/>
      </colorScale>
    </cfRule>
  </conditionalFormatting>
  <conditionalFormatting sqref="BI5:BI835">
    <cfRule type="colorScale" priority="7">
      <colorScale>
        <cfvo type="min"/>
        <cfvo type="percentile" val="50"/>
        <cfvo type="max"/>
        <color rgb="FFFF7128"/>
        <color rgb="FFFFEB84"/>
        <color rgb="FF009193"/>
      </colorScale>
    </cfRule>
  </conditionalFormatting>
  <conditionalFormatting sqref="BK5:BK835">
    <cfRule type="colorScale" priority="6">
      <colorScale>
        <cfvo type="min"/>
        <cfvo type="percentile" val="50"/>
        <cfvo type="max"/>
        <color rgb="FFFF7128"/>
        <color rgb="FFFFEB84"/>
        <color rgb="FF009193"/>
      </colorScale>
    </cfRule>
  </conditionalFormatting>
  <conditionalFormatting sqref="BM5:BM835">
    <cfRule type="colorScale" priority="5">
      <colorScale>
        <cfvo type="min"/>
        <cfvo type="percentile" val="50"/>
        <cfvo type="max"/>
        <color rgb="FFFF7128"/>
        <color rgb="FFFFEB84"/>
        <color rgb="FF009193"/>
      </colorScale>
    </cfRule>
  </conditionalFormatting>
  <conditionalFormatting sqref="BO5:BO835">
    <cfRule type="colorScale" priority="4">
      <colorScale>
        <cfvo type="min"/>
        <cfvo type="percentile" val="50"/>
        <cfvo type="max"/>
        <color rgb="FFFF7128"/>
        <color rgb="FFFFEB84"/>
        <color rgb="FF009193"/>
      </colorScale>
    </cfRule>
  </conditionalFormatting>
  <conditionalFormatting sqref="BQ5:BQ835">
    <cfRule type="colorScale" priority="3">
      <colorScale>
        <cfvo type="min"/>
        <cfvo type="percentile" val="50"/>
        <cfvo type="max"/>
        <color rgb="FFFF7128"/>
        <color rgb="FFFFEB84"/>
        <color rgb="FF009193"/>
      </colorScale>
    </cfRule>
  </conditionalFormatting>
  <conditionalFormatting sqref="BS5:BS835">
    <cfRule type="colorScale" priority="2">
      <colorScale>
        <cfvo type="min"/>
        <cfvo type="percentile" val="50"/>
        <cfvo type="max"/>
        <color rgb="FFFF7128"/>
        <color rgb="FFFFEB84"/>
        <color rgb="FF009193"/>
      </colorScale>
    </cfRule>
  </conditionalFormatting>
  <conditionalFormatting sqref="BU5:BU835">
    <cfRule type="colorScale" priority="1">
      <colorScale>
        <cfvo type="min"/>
        <cfvo type="percentile" val="50"/>
        <cfvo type="max"/>
        <color rgb="FFFF7128"/>
        <color rgb="FFFFEB84"/>
        <color rgb="FF009193"/>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8A72-CA79-42CA-8D00-C92B3FBAF859}">
  <dimension ref="A1"/>
  <sheetViews>
    <sheetView workbookViewId="0"/>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D4CB-DF88-F54D-93EB-53FB292CCFF8}">
  <dimension ref="B2:R184"/>
  <sheetViews>
    <sheetView tabSelected="1" topLeftCell="B1" zoomScale="85" zoomScaleNormal="85" workbookViewId="0">
      <pane xSplit="1" topLeftCell="I1" activePane="topRight" state="frozen"/>
      <selection activeCell="B1" sqref="B1"/>
      <selection pane="topRight" activeCell="K7" sqref="K7"/>
    </sheetView>
  </sheetViews>
  <sheetFormatPr defaultColWidth="8.875" defaultRowHeight="20.100000000000001" customHeight="1" x14ac:dyDescent="0.2"/>
  <cols>
    <col min="1" max="1" width="8.875" style="9"/>
    <col min="2" max="2" width="28.625" style="9" customWidth="1"/>
    <col min="3" max="18" width="8.875" style="9" customWidth="1"/>
    <col min="19" max="187" width="8.875" style="9"/>
    <col min="188" max="188" width="28.625" style="9" customWidth="1"/>
    <col min="189" max="189" width="9" style="9" bestFit="1" customWidth="1"/>
    <col min="190" max="190" width="5.375" style="9" customWidth="1"/>
    <col min="191" max="191" width="9" style="9" bestFit="1" customWidth="1"/>
    <col min="192" max="192" width="5.375" style="9" customWidth="1"/>
    <col min="193" max="193" width="9" style="9" bestFit="1" customWidth="1"/>
    <col min="194" max="194" width="5" style="9" customWidth="1"/>
    <col min="195" max="195" width="9" style="9" bestFit="1" customWidth="1"/>
    <col min="196" max="196" width="5.125" style="9" customWidth="1"/>
    <col min="197" max="197" width="8.875" style="9"/>
    <col min="198" max="198" width="6" style="9" customWidth="1"/>
    <col min="199" max="199" width="8.875" style="9"/>
    <col min="200" max="200" width="6" style="9" customWidth="1"/>
    <col min="201" max="202" width="10.125" style="9" customWidth="1"/>
    <col min="203" max="203" width="10" style="9" customWidth="1"/>
    <col min="204" max="204" width="10.375" style="9" customWidth="1"/>
    <col min="205" max="209" width="9.125" style="9" customWidth="1"/>
    <col min="210" max="215" width="8.875" style="9"/>
    <col min="216" max="235" width="0" style="9" hidden="1" customWidth="1"/>
    <col min="236" max="238" width="9.125" style="9" customWidth="1"/>
    <col min="239" max="443" width="8.875" style="9"/>
    <col min="444" max="444" width="28.625" style="9" customWidth="1"/>
    <col min="445" max="445" width="9" style="9" bestFit="1" customWidth="1"/>
    <col min="446" max="446" width="5.375" style="9" customWidth="1"/>
    <col min="447" max="447" width="9" style="9" bestFit="1" customWidth="1"/>
    <col min="448" max="448" width="5.375" style="9" customWidth="1"/>
    <col min="449" max="449" width="9" style="9" bestFit="1" customWidth="1"/>
    <col min="450" max="450" width="5" style="9" customWidth="1"/>
    <col min="451" max="451" width="9" style="9" bestFit="1" customWidth="1"/>
    <col min="452" max="452" width="5.125" style="9" customWidth="1"/>
    <col min="453" max="453" width="8.875" style="9"/>
    <col min="454" max="454" width="6" style="9" customWidth="1"/>
    <col min="455" max="455" width="8.875" style="9"/>
    <col min="456" max="456" width="6" style="9" customWidth="1"/>
    <col min="457" max="458" width="10.125" style="9" customWidth="1"/>
    <col min="459" max="459" width="10" style="9" customWidth="1"/>
    <col min="460" max="460" width="10.375" style="9" customWidth="1"/>
    <col min="461" max="465" width="9.125" style="9" customWidth="1"/>
    <col min="466" max="471" width="8.875" style="9"/>
    <col min="472" max="491" width="0" style="9" hidden="1" customWidth="1"/>
    <col min="492" max="494" width="9.125" style="9" customWidth="1"/>
    <col min="495" max="699" width="8.875" style="9"/>
    <col min="700" max="700" width="28.625" style="9" customWidth="1"/>
    <col min="701" max="701" width="9" style="9" bestFit="1" customWidth="1"/>
    <col min="702" max="702" width="5.375" style="9" customWidth="1"/>
    <col min="703" max="703" width="9" style="9" bestFit="1" customWidth="1"/>
    <col min="704" max="704" width="5.375" style="9" customWidth="1"/>
    <col min="705" max="705" width="9" style="9" bestFit="1" customWidth="1"/>
    <col min="706" max="706" width="5" style="9" customWidth="1"/>
    <col min="707" max="707" width="9" style="9" bestFit="1" customWidth="1"/>
    <col min="708" max="708" width="5.125" style="9" customWidth="1"/>
    <col min="709" max="709" width="8.875" style="9"/>
    <col min="710" max="710" width="6" style="9" customWidth="1"/>
    <col min="711" max="711" width="8.875" style="9"/>
    <col min="712" max="712" width="6" style="9" customWidth="1"/>
    <col min="713" max="714" width="10.125" style="9" customWidth="1"/>
    <col min="715" max="715" width="10" style="9" customWidth="1"/>
    <col min="716" max="716" width="10.375" style="9" customWidth="1"/>
    <col min="717" max="721" width="9.125" style="9" customWidth="1"/>
    <col min="722" max="727" width="8.875" style="9"/>
    <col min="728" max="747" width="0" style="9" hidden="1" customWidth="1"/>
    <col min="748" max="750" width="9.125" style="9" customWidth="1"/>
    <col min="751" max="955" width="8.875" style="9"/>
    <col min="956" max="956" width="28.625" style="9" customWidth="1"/>
    <col min="957" max="957" width="9" style="9" bestFit="1" customWidth="1"/>
    <col min="958" max="958" width="5.375" style="9" customWidth="1"/>
    <col min="959" max="959" width="9" style="9" bestFit="1" customWidth="1"/>
    <col min="960" max="960" width="5.375" style="9" customWidth="1"/>
    <col min="961" max="961" width="9" style="9" bestFit="1" customWidth="1"/>
    <col min="962" max="962" width="5" style="9" customWidth="1"/>
    <col min="963" max="963" width="9" style="9" bestFit="1" customWidth="1"/>
    <col min="964" max="964" width="5.125" style="9" customWidth="1"/>
    <col min="965" max="965" width="8.875" style="9"/>
    <col min="966" max="966" width="6" style="9" customWidth="1"/>
    <col min="967" max="967" width="8.875" style="9"/>
    <col min="968" max="968" width="6" style="9" customWidth="1"/>
    <col min="969" max="970" width="10.125" style="9" customWidth="1"/>
    <col min="971" max="971" width="10" style="9" customWidth="1"/>
    <col min="972" max="972" width="10.375" style="9" customWidth="1"/>
    <col min="973" max="977" width="9.125" style="9" customWidth="1"/>
    <col min="978" max="983" width="8.875" style="9"/>
    <col min="984" max="1003" width="0" style="9" hidden="1" customWidth="1"/>
    <col min="1004" max="1006" width="9.125" style="9" customWidth="1"/>
    <col min="1007" max="1211" width="8.875" style="9"/>
    <col min="1212" max="1212" width="28.625" style="9" customWidth="1"/>
    <col min="1213" max="1213" width="9" style="9" bestFit="1" customWidth="1"/>
    <col min="1214" max="1214" width="5.375" style="9" customWidth="1"/>
    <col min="1215" max="1215" width="9" style="9" bestFit="1" customWidth="1"/>
    <col min="1216" max="1216" width="5.375" style="9" customWidth="1"/>
    <col min="1217" max="1217" width="9" style="9" bestFit="1" customWidth="1"/>
    <col min="1218" max="1218" width="5" style="9" customWidth="1"/>
    <col min="1219" max="1219" width="9" style="9" bestFit="1" customWidth="1"/>
    <col min="1220" max="1220" width="5.125" style="9" customWidth="1"/>
    <col min="1221" max="1221" width="8.875" style="9"/>
    <col min="1222" max="1222" width="6" style="9" customWidth="1"/>
    <col min="1223" max="1223" width="8.875" style="9"/>
    <col min="1224" max="1224" width="6" style="9" customWidth="1"/>
    <col min="1225" max="1226" width="10.125" style="9" customWidth="1"/>
    <col min="1227" max="1227" width="10" style="9" customWidth="1"/>
    <col min="1228" max="1228" width="10.375" style="9" customWidth="1"/>
    <col min="1229" max="1233" width="9.125" style="9" customWidth="1"/>
    <col min="1234" max="1239" width="8.875" style="9"/>
    <col min="1240" max="1259" width="0" style="9" hidden="1" customWidth="1"/>
    <col min="1260" max="1262" width="9.125" style="9" customWidth="1"/>
    <col min="1263" max="1467" width="8.875" style="9"/>
    <col min="1468" max="1468" width="28.625" style="9" customWidth="1"/>
    <col min="1469" max="1469" width="9" style="9" bestFit="1" customWidth="1"/>
    <col min="1470" max="1470" width="5.375" style="9" customWidth="1"/>
    <col min="1471" max="1471" width="9" style="9" bestFit="1" customWidth="1"/>
    <col min="1472" max="1472" width="5.375" style="9" customWidth="1"/>
    <col min="1473" max="1473" width="9" style="9" bestFit="1" customWidth="1"/>
    <col min="1474" max="1474" width="5" style="9" customWidth="1"/>
    <col min="1475" max="1475" width="9" style="9" bestFit="1" customWidth="1"/>
    <col min="1476" max="1476" width="5.125" style="9" customWidth="1"/>
    <col min="1477" max="1477" width="8.875" style="9"/>
    <col min="1478" max="1478" width="6" style="9" customWidth="1"/>
    <col min="1479" max="1479" width="8.875" style="9"/>
    <col min="1480" max="1480" width="6" style="9" customWidth="1"/>
    <col min="1481" max="1482" width="10.125" style="9" customWidth="1"/>
    <col min="1483" max="1483" width="10" style="9" customWidth="1"/>
    <col min="1484" max="1484" width="10.375" style="9" customWidth="1"/>
    <col min="1485" max="1489" width="9.125" style="9" customWidth="1"/>
    <col min="1490" max="1495" width="8.875" style="9"/>
    <col min="1496" max="1515" width="0" style="9" hidden="1" customWidth="1"/>
    <col min="1516" max="1518" width="9.125" style="9" customWidth="1"/>
    <col min="1519" max="1723" width="8.875" style="9"/>
    <col min="1724" max="1724" width="28.625" style="9" customWidth="1"/>
    <col min="1725" max="1725" width="9" style="9" bestFit="1" customWidth="1"/>
    <col min="1726" max="1726" width="5.375" style="9" customWidth="1"/>
    <col min="1727" max="1727" width="9" style="9" bestFit="1" customWidth="1"/>
    <col min="1728" max="1728" width="5.375" style="9" customWidth="1"/>
    <col min="1729" max="1729" width="9" style="9" bestFit="1" customWidth="1"/>
    <col min="1730" max="1730" width="5" style="9" customWidth="1"/>
    <col min="1731" max="1731" width="9" style="9" bestFit="1" customWidth="1"/>
    <col min="1732" max="1732" width="5.125" style="9" customWidth="1"/>
    <col min="1733" max="1733" width="8.875" style="9"/>
    <col min="1734" max="1734" width="6" style="9" customWidth="1"/>
    <col min="1735" max="1735" width="8.875" style="9"/>
    <col min="1736" max="1736" width="6" style="9" customWidth="1"/>
    <col min="1737" max="1738" width="10.125" style="9" customWidth="1"/>
    <col min="1739" max="1739" width="10" style="9" customWidth="1"/>
    <col min="1740" max="1740" width="10.375" style="9" customWidth="1"/>
    <col min="1741" max="1745" width="9.125" style="9" customWidth="1"/>
    <col min="1746" max="1751" width="8.875" style="9"/>
    <col min="1752" max="1771" width="0" style="9" hidden="1" customWidth="1"/>
    <col min="1772" max="1774" width="9.125" style="9" customWidth="1"/>
    <col min="1775" max="1979" width="8.875" style="9"/>
    <col min="1980" max="1980" width="28.625" style="9" customWidth="1"/>
    <col min="1981" max="1981" width="9" style="9" bestFit="1" customWidth="1"/>
    <col min="1982" max="1982" width="5.375" style="9" customWidth="1"/>
    <col min="1983" max="1983" width="9" style="9" bestFit="1" customWidth="1"/>
    <col min="1984" max="1984" width="5.375" style="9" customWidth="1"/>
    <col min="1985" max="1985" width="9" style="9" bestFit="1" customWidth="1"/>
    <col min="1986" max="1986" width="5" style="9" customWidth="1"/>
    <col min="1987" max="1987" width="9" style="9" bestFit="1" customWidth="1"/>
    <col min="1988" max="1988" width="5.125" style="9" customWidth="1"/>
    <col min="1989" max="1989" width="8.875" style="9"/>
    <col min="1990" max="1990" width="6" style="9" customWidth="1"/>
    <col min="1991" max="1991" width="8.875" style="9"/>
    <col min="1992" max="1992" width="6" style="9" customWidth="1"/>
    <col min="1993" max="1994" width="10.125" style="9" customWidth="1"/>
    <col min="1995" max="1995" width="10" style="9" customWidth="1"/>
    <col min="1996" max="1996" width="10.375" style="9" customWidth="1"/>
    <col min="1997" max="2001" width="9.125" style="9" customWidth="1"/>
    <col min="2002" max="2007" width="8.875" style="9"/>
    <col min="2008" max="2027" width="0" style="9" hidden="1" customWidth="1"/>
    <col min="2028" max="2030" width="9.125" style="9" customWidth="1"/>
    <col min="2031" max="2235" width="8.875" style="9"/>
    <col min="2236" max="2236" width="28.625" style="9" customWidth="1"/>
    <col min="2237" max="2237" width="9" style="9" bestFit="1" customWidth="1"/>
    <col min="2238" max="2238" width="5.375" style="9" customWidth="1"/>
    <col min="2239" max="2239" width="9" style="9" bestFit="1" customWidth="1"/>
    <col min="2240" max="2240" width="5.375" style="9" customWidth="1"/>
    <col min="2241" max="2241" width="9" style="9" bestFit="1" customWidth="1"/>
    <col min="2242" max="2242" width="5" style="9" customWidth="1"/>
    <col min="2243" max="2243" width="9" style="9" bestFit="1" customWidth="1"/>
    <col min="2244" max="2244" width="5.125" style="9" customWidth="1"/>
    <col min="2245" max="2245" width="8.875" style="9"/>
    <col min="2246" max="2246" width="6" style="9" customWidth="1"/>
    <col min="2247" max="2247" width="8.875" style="9"/>
    <col min="2248" max="2248" width="6" style="9" customWidth="1"/>
    <col min="2249" max="2250" width="10.125" style="9" customWidth="1"/>
    <col min="2251" max="2251" width="10" style="9" customWidth="1"/>
    <col min="2252" max="2252" width="10.375" style="9" customWidth="1"/>
    <col min="2253" max="2257" width="9.125" style="9" customWidth="1"/>
    <col min="2258" max="2263" width="8.875" style="9"/>
    <col min="2264" max="2283" width="0" style="9" hidden="1" customWidth="1"/>
    <col min="2284" max="2286" width="9.125" style="9" customWidth="1"/>
    <col min="2287" max="2491" width="8.875" style="9"/>
    <col min="2492" max="2492" width="28.625" style="9" customWidth="1"/>
    <col min="2493" max="2493" width="9" style="9" bestFit="1" customWidth="1"/>
    <col min="2494" max="2494" width="5.375" style="9" customWidth="1"/>
    <col min="2495" max="2495" width="9" style="9" bestFit="1" customWidth="1"/>
    <col min="2496" max="2496" width="5.375" style="9" customWidth="1"/>
    <col min="2497" max="2497" width="9" style="9" bestFit="1" customWidth="1"/>
    <col min="2498" max="2498" width="5" style="9" customWidth="1"/>
    <col min="2499" max="2499" width="9" style="9" bestFit="1" customWidth="1"/>
    <col min="2500" max="2500" width="5.125" style="9" customWidth="1"/>
    <col min="2501" max="2501" width="8.875" style="9"/>
    <col min="2502" max="2502" width="6" style="9" customWidth="1"/>
    <col min="2503" max="2503" width="8.875" style="9"/>
    <col min="2504" max="2504" width="6" style="9" customWidth="1"/>
    <col min="2505" max="2506" width="10.125" style="9" customWidth="1"/>
    <col min="2507" max="2507" width="10" style="9" customWidth="1"/>
    <col min="2508" max="2508" width="10.375" style="9" customWidth="1"/>
    <col min="2509" max="2513" width="9.125" style="9" customWidth="1"/>
    <col min="2514" max="2519" width="8.875" style="9"/>
    <col min="2520" max="2539" width="0" style="9" hidden="1" customWidth="1"/>
    <col min="2540" max="2542" width="9.125" style="9" customWidth="1"/>
    <col min="2543" max="2747" width="8.875" style="9"/>
    <col min="2748" max="2748" width="28.625" style="9" customWidth="1"/>
    <col min="2749" max="2749" width="9" style="9" bestFit="1" customWidth="1"/>
    <col min="2750" max="2750" width="5.375" style="9" customWidth="1"/>
    <col min="2751" max="2751" width="9" style="9" bestFit="1" customWidth="1"/>
    <col min="2752" max="2752" width="5.375" style="9" customWidth="1"/>
    <col min="2753" max="2753" width="9" style="9" bestFit="1" customWidth="1"/>
    <col min="2754" max="2754" width="5" style="9" customWidth="1"/>
    <col min="2755" max="2755" width="9" style="9" bestFit="1" customWidth="1"/>
    <col min="2756" max="2756" width="5.125" style="9" customWidth="1"/>
    <col min="2757" max="2757" width="8.875" style="9"/>
    <col min="2758" max="2758" width="6" style="9" customWidth="1"/>
    <col min="2759" max="2759" width="8.875" style="9"/>
    <col min="2760" max="2760" width="6" style="9" customWidth="1"/>
    <col min="2761" max="2762" width="10.125" style="9" customWidth="1"/>
    <col min="2763" max="2763" width="10" style="9" customWidth="1"/>
    <col min="2764" max="2764" width="10.375" style="9" customWidth="1"/>
    <col min="2765" max="2769" width="9.125" style="9" customWidth="1"/>
    <col min="2770" max="2775" width="8.875" style="9"/>
    <col min="2776" max="2795" width="0" style="9" hidden="1" customWidth="1"/>
    <col min="2796" max="2798" width="9.125" style="9" customWidth="1"/>
    <col min="2799" max="3003" width="8.875" style="9"/>
    <col min="3004" max="3004" width="28.625" style="9" customWidth="1"/>
    <col min="3005" max="3005" width="9" style="9" bestFit="1" customWidth="1"/>
    <col min="3006" max="3006" width="5.375" style="9" customWidth="1"/>
    <col min="3007" max="3007" width="9" style="9" bestFit="1" customWidth="1"/>
    <col min="3008" max="3008" width="5.375" style="9" customWidth="1"/>
    <col min="3009" max="3009" width="9" style="9" bestFit="1" customWidth="1"/>
    <col min="3010" max="3010" width="5" style="9" customWidth="1"/>
    <col min="3011" max="3011" width="9" style="9" bestFit="1" customWidth="1"/>
    <col min="3012" max="3012" width="5.125" style="9" customWidth="1"/>
    <col min="3013" max="3013" width="8.875" style="9"/>
    <col min="3014" max="3014" width="6" style="9" customWidth="1"/>
    <col min="3015" max="3015" width="8.875" style="9"/>
    <col min="3016" max="3016" width="6" style="9" customWidth="1"/>
    <col min="3017" max="3018" width="10.125" style="9" customWidth="1"/>
    <col min="3019" max="3019" width="10" style="9" customWidth="1"/>
    <col min="3020" max="3020" width="10.375" style="9" customWidth="1"/>
    <col min="3021" max="3025" width="9.125" style="9" customWidth="1"/>
    <col min="3026" max="3031" width="8.875" style="9"/>
    <col min="3032" max="3051" width="0" style="9" hidden="1" customWidth="1"/>
    <col min="3052" max="3054" width="9.125" style="9" customWidth="1"/>
    <col min="3055" max="3259" width="8.875" style="9"/>
    <col min="3260" max="3260" width="28.625" style="9" customWidth="1"/>
    <col min="3261" max="3261" width="9" style="9" bestFit="1" customWidth="1"/>
    <col min="3262" max="3262" width="5.375" style="9" customWidth="1"/>
    <col min="3263" max="3263" width="9" style="9" bestFit="1" customWidth="1"/>
    <col min="3264" max="3264" width="5.375" style="9" customWidth="1"/>
    <col min="3265" max="3265" width="9" style="9" bestFit="1" customWidth="1"/>
    <col min="3266" max="3266" width="5" style="9" customWidth="1"/>
    <col min="3267" max="3267" width="9" style="9" bestFit="1" customWidth="1"/>
    <col min="3268" max="3268" width="5.125" style="9" customWidth="1"/>
    <col min="3269" max="3269" width="8.875" style="9"/>
    <col min="3270" max="3270" width="6" style="9" customWidth="1"/>
    <col min="3271" max="3271" width="8.875" style="9"/>
    <col min="3272" max="3272" width="6" style="9" customWidth="1"/>
    <col min="3273" max="3274" width="10.125" style="9" customWidth="1"/>
    <col min="3275" max="3275" width="10" style="9" customWidth="1"/>
    <col min="3276" max="3276" width="10.375" style="9" customWidth="1"/>
    <col min="3277" max="3281" width="9.125" style="9" customWidth="1"/>
    <col min="3282" max="3287" width="8.875" style="9"/>
    <col min="3288" max="3307" width="0" style="9" hidden="1" customWidth="1"/>
    <col min="3308" max="3310" width="9.125" style="9" customWidth="1"/>
    <col min="3311" max="3515" width="8.875" style="9"/>
    <col min="3516" max="3516" width="28.625" style="9" customWidth="1"/>
    <col min="3517" max="3517" width="9" style="9" bestFit="1" customWidth="1"/>
    <col min="3518" max="3518" width="5.375" style="9" customWidth="1"/>
    <col min="3519" max="3519" width="9" style="9" bestFit="1" customWidth="1"/>
    <col min="3520" max="3520" width="5.375" style="9" customWidth="1"/>
    <col min="3521" max="3521" width="9" style="9" bestFit="1" customWidth="1"/>
    <col min="3522" max="3522" width="5" style="9" customWidth="1"/>
    <col min="3523" max="3523" width="9" style="9" bestFit="1" customWidth="1"/>
    <col min="3524" max="3524" width="5.125" style="9" customWidth="1"/>
    <col min="3525" max="3525" width="8.875" style="9"/>
    <col min="3526" max="3526" width="6" style="9" customWidth="1"/>
    <col min="3527" max="3527" width="8.875" style="9"/>
    <col min="3528" max="3528" width="6" style="9" customWidth="1"/>
    <col min="3529" max="3530" width="10.125" style="9" customWidth="1"/>
    <col min="3531" max="3531" width="10" style="9" customWidth="1"/>
    <col min="3532" max="3532" width="10.375" style="9" customWidth="1"/>
    <col min="3533" max="3537" width="9.125" style="9" customWidth="1"/>
    <col min="3538" max="3543" width="8.875" style="9"/>
    <col min="3544" max="3563" width="0" style="9" hidden="1" customWidth="1"/>
    <col min="3564" max="3566" width="9.125" style="9" customWidth="1"/>
    <col min="3567" max="3771" width="8.875" style="9"/>
    <col min="3772" max="3772" width="28.625" style="9" customWidth="1"/>
    <col min="3773" max="3773" width="9" style="9" bestFit="1" customWidth="1"/>
    <col min="3774" max="3774" width="5.375" style="9" customWidth="1"/>
    <col min="3775" max="3775" width="9" style="9" bestFit="1" customWidth="1"/>
    <col min="3776" max="3776" width="5.375" style="9" customWidth="1"/>
    <col min="3777" max="3777" width="9" style="9" bestFit="1" customWidth="1"/>
    <col min="3778" max="3778" width="5" style="9" customWidth="1"/>
    <col min="3779" max="3779" width="9" style="9" bestFit="1" customWidth="1"/>
    <col min="3780" max="3780" width="5.125" style="9" customWidth="1"/>
    <col min="3781" max="3781" width="8.875" style="9"/>
    <col min="3782" max="3782" width="6" style="9" customWidth="1"/>
    <col min="3783" max="3783" width="8.875" style="9"/>
    <col min="3784" max="3784" width="6" style="9" customWidth="1"/>
    <col min="3785" max="3786" width="10.125" style="9" customWidth="1"/>
    <col min="3787" max="3787" width="10" style="9" customWidth="1"/>
    <col min="3788" max="3788" width="10.375" style="9" customWidth="1"/>
    <col min="3789" max="3793" width="9.125" style="9" customWidth="1"/>
    <col min="3794" max="3799" width="8.875" style="9"/>
    <col min="3800" max="3819" width="0" style="9" hidden="1" customWidth="1"/>
    <col min="3820" max="3822" width="9.125" style="9" customWidth="1"/>
    <col min="3823" max="4027" width="8.875" style="9"/>
    <col min="4028" max="4028" width="28.625" style="9" customWidth="1"/>
    <col min="4029" max="4029" width="9" style="9" bestFit="1" customWidth="1"/>
    <col min="4030" max="4030" width="5.375" style="9" customWidth="1"/>
    <col min="4031" max="4031" width="9" style="9" bestFit="1" customWidth="1"/>
    <col min="4032" max="4032" width="5.375" style="9" customWidth="1"/>
    <col min="4033" max="4033" width="9" style="9" bestFit="1" customWidth="1"/>
    <col min="4034" max="4034" width="5" style="9" customWidth="1"/>
    <col min="4035" max="4035" width="9" style="9" bestFit="1" customWidth="1"/>
    <col min="4036" max="4036" width="5.125" style="9" customWidth="1"/>
    <col min="4037" max="4037" width="8.875" style="9"/>
    <col min="4038" max="4038" width="6" style="9" customWidth="1"/>
    <col min="4039" max="4039" width="8.875" style="9"/>
    <col min="4040" max="4040" width="6" style="9" customWidth="1"/>
    <col min="4041" max="4042" width="10.125" style="9" customWidth="1"/>
    <col min="4043" max="4043" width="10" style="9" customWidth="1"/>
    <col min="4044" max="4044" width="10.375" style="9" customWidth="1"/>
    <col min="4045" max="4049" width="9.125" style="9" customWidth="1"/>
    <col min="4050" max="4055" width="8.875" style="9"/>
    <col min="4056" max="4075" width="0" style="9" hidden="1" customWidth="1"/>
    <col min="4076" max="4078" width="9.125" style="9" customWidth="1"/>
    <col min="4079" max="4283" width="8.875" style="9"/>
    <col min="4284" max="4284" width="28.625" style="9" customWidth="1"/>
    <col min="4285" max="4285" width="9" style="9" bestFit="1" customWidth="1"/>
    <col min="4286" max="4286" width="5.375" style="9" customWidth="1"/>
    <col min="4287" max="4287" width="9" style="9" bestFit="1" customWidth="1"/>
    <col min="4288" max="4288" width="5.375" style="9" customWidth="1"/>
    <col min="4289" max="4289" width="9" style="9" bestFit="1" customWidth="1"/>
    <col min="4290" max="4290" width="5" style="9" customWidth="1"/>
    <col min="4291" max="4291" width="9" style="9" bestFit="1" customWidth="1"/>
    <col min="4292" max="4292" width="5.125" style="9" customWidth="1"/>
    <col min="4293" max="4293" width="8.875" style="9"/>
    <col min="4294" max="4294" width="6" style="9" customWidth="1"/>
    <col min="4295" max="4295" width="8.875" style="9"/>
    <col min="4296" max="4296" width="6" style="9" customWidth="1"/>
    <col min="4297" max="4298" width="10.125" style="9" customWidth="1"/>
    <col min="4299" max="4299" width="10" style="9" customWidth="1"/>
    <col min="4300" max="4300" width="10.375" style="9" customWidth="1"/>
    <col min="4301" max="4305" width="9.125" style="9" customWidth="1"/>
    <col min="4306" max="4311" width="8.875" style="9"/>
    <col min="4312" max="4331" width="0" style="9" hidden="1" customWidth="1"/>
    <col min="4332" max="4334" width="9.125" style="9" customWidth="1"/>
    <col min="4335" max="4539" width="8.875" style="9"/>
    <col min="4540" max="4540" width="28.625" style="9" customWidth="1"/>
    <col min="4541" max="4541" width="9" style="9" bestFit="1" customWidth="1"/>
    <col min="4542" max="4542" width="5.375" style="9" customWidth="1"/>
    <col min="4543" max="4543" width="9" style="9" bestFit="1" customWidth="1"/>
    <col min="4544" max="4544" width="5.375" style="9" customWidth="1"/>
    <col min="4545" max="4545" width="9" style="9" bestFit="1" customWidth="1"/>
    <col min="4546" max="4546" width="5" style="9" customWidth="1"/>
    <col min="4547" max="4547" width="9" style="9" bestFit="1" customWidth="1"/>
    <col min="4548" max="4548" width="5.125" style="9" customWidth="1"/>
    <col min="4549" max="4549" width="8.875" style="9"/>
    <col min="4550" max="4550" width="6" style="9" customWidth="1"/>
    <col min="4551" max="4551" width="8.875" style="9"/>
    <col min="4552" max="4552" width="6" style="9" customWidth="1"/>
    <col min="4553" max="4554" width="10.125" style="9" customWidth="1"/>
    <col min="4555" max="4555" width="10" style="9" customWidth="1"/>
    <col min="4556" max="4556" width="10.375" style="9" customWidth="1"/>
    <col min="4557" max="4561" width="9.125" style="9" customWidth="1"/>
    <col min="4562" max="4567" width="8.875" style="9"/>
    <col min="4568" max="4587" width="0" style="9" hidden="1" customWidth="1"/>
    <col min="4588" max="4590" width="9.125" style="9" customWidth="1"/>
    <col min="4591" max="4795" width="8.875" style="9"/>
    <col min="4796" max="4796" width="28.625" style="9" customWidth="1"/>
    <col min="4797" max="4797" width="9" style="9" bestFit="1" customWidth="1"/>
    <col min="4798" max="4798" width="5.375" style="9" customWidth="1"/>
    <col min="4799" max="4799" width="9" style="9" bestFit="1" customWidth="1"/>
    <col min="4800" max="4800" width="5.375" style="9" customWidth="1"/>
    <col min="4801" max="4801" width="9" style="9" bestFit="1" customWidth="1"/>
    <col min="4802" max="4802" width="5" style="9" customWidth="1"/>
    <col min="4803" max="4803" width="9" style="9" bestFit="1" customWidth="1"/>
    <col min="4804" max="4804" width="5.125" style="9" customWidth="1"/>
    <col min="4805" max="4805" width="8.875" style="9"/>
    <col min="4806" max="4806" width="6" style="9" customWidth="1"/>
    <col min="4807" max="4807" width="8.875" style="9"/>
    <col min="4808" max="4808" width="6" style="9" customWidth="1"/>
    <col min="4809" max="4810" width="10.125" style="9" customWidth="1"/>
    <col min="4811" max="4811" width="10" style="9" customWidth="1"/>
    <col min="4812" max="4812" width="10.375" style="9" customWidth="1"/>
    <col min="4813" max="4817" width="9.125" style="9" customWidth="1"/>
    <col min="4818" max="4823" width="8.875" style="9"/>
    <col min="4824" max="4843" width="0" style="9" hidden="1" customWidth="1"/>
    <col min="4844" max="4846" width="9.125" style="9" customWidth="1"/>
    <col min="4847" max="5051" width="8.875" style="9"/>
    <col min="5052" max="5052" width="28.625" style="9" customWidth="1"/>
    <col min="5053" max="5053" width="9" style="9" bestFit="1" customWidth="1"/>
    <col min="5054" max="5054" width="5.375" style="9" customWidth="1"/>
    <col min="5055" max="5055" width="9" style="9" bestFit="1" customWidth="1"/>
    <col min="5056" max="5056" width="5.375" style="9" customWidth="1"/>
    <col min="5057" max="5057" width="9" style="9" bestFit="1" customWidth="1"/>
    <col min="5058" max="5058" width="5" style="9" customWidth="1"/>
    <col min="5059" max="5059" width="9" style="9" bestFit="1" customWidth="1"/>
    <col min="5060" max="5060" width="5.125" style="9" customWidth="1"/>
    <col min="5061" max="5061" width="8.875" style="9"/>
    <col min="5062" max="5062" width="6" style="9" customWidth="1"/>
    <col min="5063" max="5063" width="8.875" style="9"/>
    <col min="5064" max="5064" width="6" style="9" customWidth="1"/>
    <col min="5065" max="5066" width="10.125" style="9" customWidth="1"/>
    <col min="5067" max="5067" width="10" style="9" customWidth="1"/>
    <col min="5068" max="5068" width="10.375" style="9" customWidth="1"/>
    <col min="5069" max="5073" width="9.125" style="9" customWidth="1"/>
    <col min="5074" max="5079" width="8.875" style="9"/>
    <col min="5080" max="5099" width="0" style="9" hidden="1" customWidth="1"/>
    <col min="5100" max="5102" width="9.125" style="9" customWidth="1"/>
    <col min="5103" max="5307" width="8.875" style="9"/>
    <col min="5308" max="5308" width="28.625" style="9" customWidth="1"/>
    <col min="5309" max="5309" width="9" style="9" bestFit="1" customWidth="1"/>
    <col min="5310" max="5310" width="5.375" style="9" customWidth="1"/>
    <col min="5311" max="5311" width="9" style="9" bestFit="1" customWidth="1"/>
    <col min="5312" max="5312" width="5.375" style="9" customWidth="1"/>
    <col min="5313" max="5313" width="9" style="9" bestFit="1" customWidth="1"/>
    <col min="5314" max="5314" width="5" style="9" customWidth="1"/>
    <col min="5315" max="5315" width="9" style="9" bestFit="1" customWidth="1"/>
    <col min="5316" max="5316" width="5.125" style="9" customWidth="1"/>
    <col min="5317" max="5317" width="8.875" style="9"/>
    <col min="5318" max="5318" width="6" style="9" customWidth="1"/>
    <col min="5319" max="5319" width="8.875" style="9"/>
    <col min="5320" max="5320" width="6" style="9" customWidth="1"/>
    <col min="5321" max="5322" width="10.125" style="9" customWidth="1"/>
    <col min="5323" max="5323" width="10" style="9" customWidth="1"/>
    <col min="5324" max="5324" width="10.375" style="9" customWidth="1"/>
    <col min="5325" max="5329" width="9.125" style="9" customWidth="1"/>
    <col min="5330" max="5335" width="8.875" style="9"/>
    <col min="5336" max="5355" width="0" style="9" hidden="1" customWidth="1"/>
    <col min="5356" max="5358" width="9.125" style="9" customWidth="1"/>
    <col min="5359" max="5563" width="8.875" style="9"/>
    <col min="5564" max="5564" width="28.625" style="9" customWidth="1"/>
    <col min="5565" max="5565" width="9" style="9" bestFit="1" customWidth="1"/>
    <col min="5566" max="5566" width="5.375" style="9" customWidth="1"/>
    <col min="5567" max="5567" width="9" style="9" bestFit="1" customWidth="1"/>
    <col min="5568" max="5568" width="5.375" style="9" customWidth="1"/>
    <col min="5569" max="5569" width="9" style="9" bestFit="1" customWidth="1"/>
    <col min="5570" max="5570" width="5" style="9" customWidth="1"/>
    <col min="5571" max="5571" width="9" style="9" bestFit="1" customWidth="1"/>
    <col min="5572" max="5572" width="5.125" style="9" customWidth="1"/>
    <col min="5573" max="5573" width="8.875" style="9"/>
    <col min="5574" max="5574" width="6" style="9" customWidth="1"/>
    <col min="5575" max="5575" width="8.875" style="9"/>
    <col min="5576" max="5576" width="6" style="9" customWidth="1"/>
    <col min="5577" max="5578" width="10.125" style="9" customWidth="1"/>
    <col min="5579" max="5579" width="10" style="9" customWidth="1"/>
    <col min="5580" max="5580" width="10.375" style="9" customWidth="1"/>
    <col min="5581" max="5585" width="9.125" style="9" customWidth="1"/>
    <col min="5586" max="5591" width="8.875" style="9"/>
    <col min="5592" max="5611" width="0" style="9" hidden="1" customWidth="1"/>
    <col min="5612" max="5614" width="9.125" style="9" customWidth="1"/>
    <col min="5615" max="5819" width="8.875" style="9"/>
    <col min="5820" max="5820" width="28.625" style="9" customWidth="1"/>
    <col min="5821" max="5821" width="9" style="9" bestFit="1" customWidth="1"/>
    <col min="5822" max="5822" width="5.375" style="9" customWidth="1"/>
    <col min="5823" max="5823" width="9" style="9" bestFit="1" customWidth="1"/>
    <col min="5824" max="5824" width="5.375" style="9" customWidth="1"/>
    <col min="5825" max="5825" width="9" style="9" bestFit="1" customWidth="1"/>
    <col min="5826" max="5826" width="5" style="9" customWidth="1"/>
    <col min="5827" max="5827" width="9" style="9" bestFit="1" customWidth="1"/>
    <col min="5828" max="5828" width="5.125" style="9" customWidth="1"/>
    <col min="5829" max="5829" width="8.875" style="9"/>
    <col min="5830" max="5830" width="6" style="9" customWidth="1"/>
    <col min="5831" max="5831" width="8.875" style="9"/>
    <col min="5832" max="5832" width="6" style="9" customWidth="1"/>
    <col min="5833" max="5834" width="10.125" style="9" customWidth="1"/>
    <col min="5835" max="5835" width="10" style="9" customWidth="1"/>
    <col min="5836" max="5836" width="10.375" style="9" customWidth="1"/>
    <col min="5837" max="5841" width="9.125" style="9" customWidth="1"/>
    <col min="5842" max="5847" width="8.875" style="9"/>
    <col min="5848" max="5867" width="0" style="9" hidden="1" customWidth="1"/>
    <col min="5868" max="5870" width="9.125" style="9" customWidth="1"/>
    <col min="5871" max="6075" width="8.875" style="9"/>
    <col min="6076" max="6076" width="28.625" style="9" customWidth="1"/>
    <col min="6077" max="6077" width="9" style="9" bestFit="1" customWidth="1"/>
    <col min="6078" max="6078" width="5.375" style="9" customWidth="1"/>
    <col min="6079" max="6079" width="9" style="9" bestFit="1" customWidth="1"/>
    <col min="6080" max="6080" width="5.375" style="9" customWidth="1"/>
    <col min="6081" max="6081" width="9" style="9" bestFit="1" customWidth="1"/>
    <col min="6082" max="6082" width="5" style="9" customWidth="1"/>
    <col min="6083" max="6083" width="9" style="9" bestFit="1" customWidth="1"/>
    <col min="6084" max="6084" width="5.125" style="9" customWidth="1"/>
    <col min="6085" max="6085" width="8.875" style="9"/>
    <col min="6086" max="6086" width="6" style="9" customWidth="1"/>
    <col min="6087" max="6087" width="8.875" style="9"/>
    <col min="6088" max="6088" width="6" style="9" customWidth="1"/>
    <col min="6089" max="6090" width="10.125" style="9" customWidth="1"/>
    <col min="6091" max="6091" width="10" style="9" customWidth="1"/>
    <col min="6092" max="6092" width="10.375" style="9" customWidth="1"/>
    <col min="6093" max="6097" width="9.125" style="9" customWidth="1"/>
    <col min="6098" max="6103" width="8.875" style="9"/>
    <col min="6104" max="6123" width="0" style="9" hidden="1" customWidth="1"/>
    <col min="6124" max="6126" width="9.125" style="9" customWidth="1"/>
    <col min="6127" max="6331" width="8.875" style="9"/>
    <col min="6332" max="6332" width="28.625" style="9" customWidth="1"/>
    <col min="6333" max="6333" width="9" style="9" bestFit="1" customWidth="1"/>
    <col min="6334" max="6334" width="5.375" style="9" customWidth="1"/>
    <col min="6335" max="6335" width="9" style="9" bestFit="1" customWidth="1"/>
    <col min="6336" max="6336" width="5.375" style="9" customWidth="1"/>
    <col min="6337" max="6337" width="9" style="9" bestFit="1" customWidth="1"/>
    <col min="6338" max="6338" width="5" style="9" customWidth="1"/>
    <col min="6339" max="6339" width="9" style="9" bestFit="1" customWidth="1"/>
    <col min="6340" max="6340" width="5.125" style="9" customWidth="1"/>
    <col min="6341" max="6341" width="8.875" style="9"/>
    <col min="6342" max="6342" width="6" style="9" customWidth="1"/>
    <col min="6343" max="6343" width="8.875" style="9"/>
    <col min="6344" max="6344" width="6" style="9" customWidth="1"/>
    <col min="6345" max="6346" width="10.125" style="9" customWidth="1"/>
    <col min="6347" max="6347" width="10" style="9" customWidth="1"/>
    <col min="6348" max="6348" width="10.375" style="9" customWidth="1"/>
    <col min="6349" max="6353" width="9.125" style="9" customWidth="1"/>
    <col min="6354" max="6359" width="8.875" style="9"/>
    <col min="6360" max="6379" width="0" style="9" hidden="1" customWidth="1"/>
    <col min="6380" max="6382" width="9.125" style="9" customWidth="1"/>
    <col min="6383" max="6587" width="8.875" style="9"/>
    <col min="6588" max="6588" width="28.625" style="9" customWidth="1"/>
    <col min="6589" max="6589" width="9" style="9" bestFit="1" customWidth="1"/>
    <col min="6590" max="6590" width="5.375" style="9" customWidth="1"/>
    <col min="6591" max="6591" width="9" style="9" bestFit="1" customWidth="1"/>
    <col min="6592" max="6592" width="5.375" style="9" customWidth="1"/>
    <col min="6593" max="6593" width="9" style="9" bestFit="1" customWidth="1"/>
    <col min="6594" max="6594" width="5" style="9" customWidth="1"/>
    <col min="6595" max="6595" width="9" style="9" bestFit="1" customWidth="1"/>
    <col min="6596" max="6596" width="5.125" style="9" customWidth="1"/>
    <col min="6597" max="6597" width="8.875" style="9"/>
    <col min="6598" max="6598" width="6" style="9" customWidth="1"/>
    <col min="6599" max="6599" width="8.875" style="9"/>
    <col min="6600" max="6600" width="6" style="9" customWidth="1"/>
    <col min="6601" max="6602" width="10.125" style="9" customWidth="1"/>
    <col min="6603" max="6603" width="10" style="9" customWidth="1"/>
    <col min="6604" max="6604" width="10.375" style="9" customWidth="1"/>
    <col min="6605" max="6609" width="9.125" style="9" customWidth="1"/>
    <col min="6610" max="6615" width="8.875" style="9"/>
    <col min="6616" max="6635" width="0" style="9" hidden="1" customWidth="1"/>
    <col min="6636" max="6638" width="9.125" style="9" customWidth="1"/>
    <col min="6639" max="6843" width="8.875" style="9"/>
    <col min="6844" max="6844" width="28.625" style="9" customWidth="1"/>
    <col min="6845" max="6845" width="9" style="9" bestFit="1" customWidth="1"/>
    <col min="6846" max="6846" width="5.375" style="9" customWidth="1"/>
    <col min="6847" max="6847" width="9" style="9" bestFit="1" customWidth="1"/>
    <col min="6848" max="6848" width="5.375" style="9" customWidth="1"/>
    <col min="6849" max="6849" width="9" style="9" bestFit="1" customWidth="1"/>
    <col min="6850" max="6850" width="5" style="9" customWidth="1"/>
    <col min="6851" max="6851" width="9" style="9" bestFit="1" customWidth="1"/>
    <col min="6852" max="6852" width="5.125" style="9" customWidth="1"/>
    <col min="6853" max="6853" width="8.875" style="9"/>
    <col min="6854" max="6854" width="6" style="9" customWidth="1"/>
    <col min="6855" max="6855" width="8.875" style="9"/>
    <col min="6856" max="6856" width="6" style="9" customWidth="1"/>
    <col min="6857" max="6858" width="10.125" style="9" customWidth="1"/>
    <col min="6859" max="6859" width="10" style="9" customWidth="1"/>
    <col min="6860" max="6860" width="10.375" style="9" customWidth="1"/>
    <col min="6861" max="6865" width="9.125" style="9" customWidth="1"/>
    <col min="6866" max="6871" width="8.875" style="9"/>
    <col min="6872" max="6891" width="0" style="9" hidden="1" customWidth="1"/>
    <col min="6892" max="6894" width="9.125" style="9" customWidth="1"/>
    <col min="6895" max="7099" width="8.875" style="9"/>
    <col min="7100" max="7100" width="28.625" style="9" customWidth="1"/>
    <col min="7101" max="7101" width="9" style="9" bestFit="1" customWidth="1"/>
    <col min="7102" max="7102" width="5.375" style="9" customWidth="1"/>
    <col min="7103" max="7103" width="9" style="9" bestFit="1" customWidth="1"/>
    <col min="7104" max="7104" width="5.375" style="9" customWidth="1"/>
    <col min="7105" max="7105" width="9" style="9" bestFit="1" customWidth="1"/>
    <col min="7106" max="7106" width="5" style="9" customWidth="1"/>
    <col min="7107" max="7107" width="9" style="9" bestFit="1" customWidth="1"/>
    <col min="7108" max="7108" width="5.125" style="9" customWidth="1"/>
    <col min="7109" max="7109" width="8.875" style="9"/>
    <col min="7110" max="7110" width="6" style="9" customWidth="1"/>
    <col min="7111" max="7111" width="8.875" style="9"/>
    <col min="7112" max="7112" width="6" style="9" customWidth="1"/>
    <col min="7113" max="7114" width="10.125" style="9" customWidth="1"/>
    <col min="7115" max="7115" width="10" style="9" customWidth="1"/>
    <col min="7116" max="7116" width="10.375" style="9" customWidth="1"/>
    <col min="7117" max="7121" width="9.125" style="9" customWidth="1"/>
    <col min="7122" max="7127" width="8.875" style="9"/>
    <col min="7128" max="7147" width="0" style="9" hidden="1" customWidth="1"/>
    <col min="7148" max="7150" width="9.125" style="9" customWidth="1"/>
    <col min="7151" max="7355" width="8.875" style="9"/>
    <col min="7356" max="7356" width="28.625" style="9" customWidth="1"/>
    <col min="7357" max="7357" width="9" style="9" bestFit="1" customWidth="1"/>
    <col min="7358" max="7358" width="5.375" style="9" customWidth="1"/>
    <col min="7359" max="7359" width="9" style="9" bestFit="1" customWidth="1"/>
    <col min="7360" max="7360" width="5.375" style="9" customWidth="1"/>
    <col min="7361" max="7361" width="9" style="9" bestFit="1" customWidth="1"/>
    <col min="7362" max="7362" width="5" style="9" customWidth="1"/>
    <col min="7363" max="7363" width="9" style="9" bestFit="1" customWidth="1"/>
    <col min="7364" max="7364" width="5.125" style="9" customWidth="1"/>
    <col min="7365" max="7365" width="8.875" style="9"/>
    <col min="7366" max="7366" width="6" style="9" customWidth="1"/>
    <col min="7367" max="7367" width="8.875" style="9"/>
    <col min="7368" max="7368" width="6" style="9" customWidth="1"/>
    <col min="7369" max="7370" width="10.125" style="9" customWidth="1"/>
    <col min="7371" max="7371" width="10" style="9" customWidth="1"/>
    <col min="7372" max="7372" width="10.375" style="9" customWidth="1"/>
    <col min="7373" max="7377" width="9.125" style="9" customWidth="1"/>
    <col min="7378" max="7383" width="8.875" style="9"/>
    <col min="7384" max="7403" width="0" style="9" hidden="1" customWidth="1"/>
    <col min="7404" max="7406" width="9.125" style="9" customWidth="1"/>
    <col min="7407" max="7611" width="8.875" style="9"/>
    <col min="7612" max="7612" width="28.625" style="9" customWidth="1"/>
    <col min="7613" max="7613" width="9" style="9" bestFit="1" customWidth="1"/>
    <col min="7614" max="7614" width="5.375" style="9" customWidth="1"/>
    <col min="7615" max="7615" width="9" style="9" bestFit="1" customWidth="1"/>
    <col min="7616" max="7616" width="5.375" style="9" customWidth="1"/>
    <col min="7617" max="7617" width="9" style="9" bestFit="1" customWidth="1"/>
    <col min="7618" max="7618" width="5" style="9" customWidth="1"/>
    <col min="7619" max="7619" width="9" style="9" bestFit="1" customWidth="1"/>
    <col min="7620" max="7620" width="5.125" style="9" customWidth="1"/>
    <col min="7621" max="7621" width="8.875" style="9"/>
    <col min="7622" max="7622" width="6" style="9" customWidth="1"/>
    <col min="7623" max="7623" width="8.875" style="9"/>
    <col min="7624" max="7624" width="6" style="9" customWidth="1"/>
    <col min="7625" max="7626" width="10.125" style="9" customWidth="1"/>
    <col min="7627" max="7627" width="10" style="9" customWidth="1"/>
    <col min="7628" max="7628" width="10.375" style="9" customWidth="1"/>
    <col min="7629" max="7633" width="9.125" style="9" customWidth="1"/>
    <col min="7634" max="7639" width="8.875" style="9"/>
    <col min="7640" max="7659" width="0" style="9" hidden="1" customWidth="1"/>
    <col min="7660" max="7662" width="9.125" style="9" customWidth="1"/>
    <col min="7663" max="7867" width="8.875" style="9"/>
    <col min="7868" max="7868" width="28.625" style="9" customWidth="1"/>
    <col min="7869" max="7869" width="9" style="9" bestFit="1" customWidth="1"/>
    <col min="7870" max="7870" width="5.375" style="9" customWidth="1"/>
    <col min="7871" max="7871" width="9" style="9" bestFit="1" customWidth="1"/>
    <col min="7872" max="7872" width="5.375" style="9" customWidth="1"/>
    <col min="7873" max="7873" width="9" style="9" bestFit="1" customWidth="1"/>
    <col min="7874" max="7874" width="5" style="9" customWidth="1"/>
    <col min="7875" max="7875" width="9" style="9" bestFit="1" customWidth="1"/>
    <col min="7876" max="7876" width="5.125" style="9" customWidth="1"/>
    <col min="7877" max="7877" width="8.875" style="9"/>
    <col min="7878" max="7878" width="6" style="9" customWidth="1"/>
    <col min="7879" max="7879" width="8.875" style="9"/>
    <col min="7880" max="7880" width="6" style="9" customWidth="1"/>
    <col min="7881" max="7882" width="10.125" style="9" customWidth="1"/>
    <col min="7883" max="7883" width="10" style="9" customWidth="1"/>
    <col min="7884" max="7884" width="10.375" style="9" customWidth="1"/>
    <col min="7885" max="7889" width="9.125" style="9" customWidth="1"/>
    <col min="7890" max="7895" width="8.875" style="9"/>
    <col min="7896" max="7915" width="0" style="9" hidden="1" customWidth="1"/>
    <col min="7916" max="7918" width="9.125" style="9" customWidth="1"/>
    <col min="7919" max="8123" width="8.875" style="9"/>
    <col min="8124" max="8124" width="28.625" style="9" customWidth="1"/>
    <col min="8125" max="8125" width="9" style="9" bestFit="1" customWidth="1"/>
    <col min="8126" max="8126" width="5.375" style="9" customWidth="1"/>
    <col min="8127" max="8127" width="9" style="9" bestFit="1" customWidth="1"/>
    <col min="8128" max="8128" width="5.375" style="9" customWidth="1"/>
    <col min="8129" max="8129" width="9" style="9" bestFit="1" customWidth="1"/>
    <col min="8130" max="8130" width="5" style="9" customWidth="1"/>
    <col min="8131" max="8131" width="9" style="9" bestFit="1" customWidth="1"/>
    <col min="8132" max="8132" width="5.125" style="9" customWidth="1"/>
    <col min="8133" max="8133" width="8.875" style="9"/>
    <col min="8134" max="8134" width="6" style="9" customWidth="1"/>
    <col min="8135" max="8135" width="8.875" style="9"/>
    <col min="8136" max="8136" width="6" style="9" customWidth="1"/>
    <col min="8137" max="8138" width="10.125" style="9" customWidth="1"/>
    <col min="8139" max="8139" width="10" style="9" customWidth="1"/>
    <col min="8140" max="8140" width="10.375" style="9" customWidth="1"/>
    <col min="8141" max="8145" width="9.125" style="9" customWidth="1"/>
    <col min="8146" max="8151" width="8.875" style="9"/>
    <col min="8152" max="8171" width="0" style="9" hidden="1" customWidth="1"/>
    <col min="8172" max="8174" width="9.125" style="9" customWidth="1"/>
    <col min="8175" max="8379" width="8.875" style="9"/>
    <col min="8380" max="8380" width="28.625" style="9" customWidth="1"/>
    <col min="8381" max="8381" width="9" style="9" bestFit="1" customWidth="1"/>
    <col min="8382" max="8382" width="5.375" style="9" customWidth="1"/>
    <col min="8383" max="8383" width="9" style="9" bestFit="1" customWidth="1"/>
    <col min="8384" max="8384" width="5.375" style="9" customWidth="1"/>
    <col min="8385" max="8385" width="9" style="9" bestFit="1" customWidth="1"/>
    <col min="8386" max="8386" width="5" style="9" customWidth="1"/>
    <col min="8387" max="8387" width="9" style="9" bestFit="1" customWidth="1"/>
    <col min="8388" max="8388" width="5.125" style="9" customWidth="1"/>
    <col min="8389" max="8389" width="8.875" style="9"/>
    <col min="8390" max="8390" width="6" style="9" customWidth="1"/>
    <col min="8391" max="8391" width="8.875" style="9"/>
    <col min="8392" max="8392" width="6" style="9" customWidth="1"/>
    <col min="8393" max="8394" width="10.125" style="9" customWidth="1"/>
    <col min="8395" max="8395" width="10" style="9" customWidth="1"/>
    <col min="8396" max="8396" width="10.375" style="9" customWidth="1"/>
    <col min="8397" max="8401" width="9.125" style="9" customWidth="1"/>
    <col min="8402" max="8407" width="8.875" style="9"/>
    <col min="8408" max="8427" width="0" style="9" hidden="1" customWidth="1"/>
    <col min="8428" max="8430" width="9.125" style="9" customWidth="1"/>
    <col min="8431" max="8635" width="8.875" style="9"/>
    <col min="8636" max="8636" width="28.625" style="9" customWidth="1"/>
    <col min="8637" max="8637" width="9" style="9" bestFit="1" customWidth="1"/>
    <col min="8638" max="8638" width="5.375" style="9" customWidth="1"/>
    <col min="8639" max="8639" width="9" style="9" bestFit="1" customWidth="1"/>
    <col min="8640" max="8640" width="5.375" style="9" customWidth="1"/>
    <col min="8641" max="8641" width="9" style="9" bestFit="1" customWidth="1"/>
    <col min="8642" max="8642" width="5" style="9" customWidth="1"/>
    <col min="8643" max="8643" width="9" style="9" bestFit="1" customWidth="1"/>
    <col min="8644" max="8644" width="5.125" style="9" customWidth="1"/>
    <col min="8645" max="8645" width="8.875" style="9"/>
    <col min="8646" max="8646" width="6" style="9" customWidth="1"/>
    <col min="8647" max="8647" width="8.875" style="9"/>
    <col min="8648" max="8648" width="6" style="9" customWidth="1"/>
    <col min="8649" max="8650" width="10.125" style="9" customWidth="1"/>
    <col min="8651" max="8651" width="10" style="9" customWidth="1"/>
    <col min="8652" max="8652" width="10.375" style="9" customWidth="1"/>
    <col min="8653" max="8657" width="9.125" style="9" customWidth="1"/>
    <col min="8658" max="8663" width="8.875" style="9"/>
    <col min="8664" max="8683" width="0" style="9" hidden="1" customWidth="1"/>
    <col min="8684" max="8686" width="9.125" style="9" customWidth="1"/>
    <col min="8687" max="8891" width="8.875" style="9"/>
    <col min="8892" max="8892" width="28.625" style="9" customWidth="1"/>
    <col min="8893" max="8893" width="9" style="9" bestFit="1" customWidth="1"/>
    <col min="8894" max="8894" width="5.375" style="9" customWidth="1"/>
    <col min="8895" max="8895" width="9" style="9" bestFit="1" customWidth="1"/>
    <col min="8896" max="8896" width="5.375" style="9" customWidth="1"/>
    <col min="8897" max="8897" width="9" style="9" bestFit="1" customWidth="1"/>
    <col min="8898" max="8898" width="5" style="9" customWidth="1"/>
    <col min="8899" max="8899" width="9" style="9" bestFit="1" customWidth="1"/>
    <col min="8900" max="8900" width="5.125" style="9" customWidth="1"/>
    <col min="8901" max="8901" width="8.875" style="9"/>
    <col min="8902" max="8902" width="6" style="9" customWidth="1"/>
    <col min="8903" max="8903" width="8.875" style="9"/>
    <col min="8904" max="8904" width="6" style="9" customWidth="1"/>
    <col min="8905" max="8906" width="10.125" style="9" customWidth="1"/>
    <col min="8907" max="8907" width="10" style="9" customWidth="1"/>
    <col min="8908" max="8908" width="10.375" style="9" customWidth="1"/>
    <col min="8909" max="8913" width="9.125" style="9" customWidth="1"/>
    <col min="8914" max="8919" width="8.875" style="9"/>
    <col min="8920" max="8939" width="0" style="9" hidden="1" customWidth="1"/>
    <col min="8940" max="8942" width="9.125" style="9" customWidth="1"/>
    <col min="8943" max="9147" width="8.875" style="9"/>
    <col min="9148" max="9148" width="28.625" style="9" customWidth="1"/>
    <col min="9149" max="9149" width="9" style="9" bestFit="1" customWidth="1"/>
    <col min="9150" max="9150" width="5.375" style="9" customWidth="1"/>
    <col min="9151" max="9151" width="9" style="9" bestFit="1" customWidth="1"/>
    <col min="9152" max="9152" width="5.375" style="9" customWidth="1"/>
    <col min="9153" max="9153" width="9" style="9" bestFit="1" customWidth="1"/>
    <col min="9154" max="9154" width="5" style="9" customWidth="1"/>
    <col min="9155" max="9155" width="9" style="9" bestFit="1" customWidth="1"/>
    <col min="9156" max="9156" width="5.125" style="9" customWidth="1"/>
    <col min="9157" max="9157" width="8.875" style="9"/>
    <col min="9158" max="9158" width="6" style="9" customWidth="1"/>
    <col min="9159" max="9159" width="8.875" style="9"/>
    <col min="9160" max="9160" width="6" style="9" customWidth="1"/>
    <col min="9161" max="9162" width="10.125" style="9" customWidth="1"/>
    <col min="9163" max="9163" width="10" style="9" customWidth="1"/>
    <col min="9164" max="9164" width="10.375" style="9" customWidth="1"/>
    <col min="9165" max="9169" width="9.125" style="9" customWidth="1"/>
    <col min="9170" max="9175" width="8.875" style="9"/>
    <col min="9176" max="9195" width="0" style="9" hidden="1" customWidth="1"/>
    <col min="9196" max="9198" width="9.125" style="9" customWidth="1"/>
    <col min="9199" max="9403" width="8.875" style="9"/>
    <col min="9404" max="9404" width="28.625" style="9" customWidth="1"/>
    <col min="9405" max="9405" width="9" style="9" bestFit="1" customWidth="1"/>
    <col min="9406" max="9406" width="5.375" style="9" customWidth="1"/>
    <col min="9407" max="9407" width="9" style="9" bestFit="1" customWidth="1"/>
    <col min="9408" max="9408" width="5.375" style="9" customWidth="1"/>
    <col min="9409" max="9409" width="9" style="9" bestFit="1" customWidth="1"/>
    <col min="9410" max="9410" width="5" style="9" customWidth="1"/>
    <col min="9411" max="9411" width="9" style="9" bestFit="1" customWidth="1"/>
    <col min="9412" max="9412" width="5.125" style="9" customWidth="1"/>
    <col min="9413" max="9413" width="8.875" style="9"/>
    <col min="9414" max="9414" width="6" style="9" customWidth="1"/>
    <col min="9415" max="9415" width="8.875" style="9"/>
    <col min="9416" max="9416" width="6" style="9" customWidth="1"/>
    <col min="9417" max="9418" width="10.125" style="9" customWidth="1"/>
    <col min="9419" max="9419" width="10" style="9" customWidth="1"/>
    <col min="9420" max="9420" width="10.375" style="9" customWidth="1"/>
    <col min="9421" max="9425" width="9.125" style="9" customWidth="1"/>
    <col min="9426" max="9431" width="8.875" style="9"/>
    <col min="9432" max="9451" width="0" style="9" hidden="1" customWidth="1"/>
    <col min="9452" max="9454" width="9.125" style="9" customWidth="1"/>
    <col min="9455" max="9659" width="8.875" style="9"/>
    <col min="9660" max="9660" width="28.625" style="9" customWidth="1"/>
    <col min="9661" max="9661" width="9" style="9" bestFit="1" customWidth="1"/>
    <col min="9662" max="9662" width="5.375" style="9" customWidth="1"/>
    <col min="9663" max="9663" width="9" style="9" bestFit="1" customWidth="1"/>
    <col min="9664" max="9664" width="5.375" style="9" customWidth="1"/>
    <col min="9665" max="9665" width="9" style="9" bestFit="1" customWidth="1"/>
    <col min="9666" max="9666" width="5" style="9" customWidth="1"/>
    <col min="9667" max="9667" width="9" style="9" bestFit="1" customWidth="1"/>
    <col min="9668" max="9668" width="5.125" style="9" customWidth="1"/>
    <col min="9669" max="9669" width="8.875" style="9"/>
    <col min="9670" max="9670" width="6" style="9" customWidth="1"/>
    <col min="9671" max="9671" width="8.875" style="9"/>
    <col min="9672" max="9672" width="6" style="9" customWidth="1"/>
    <col min="9673" max="9674" width="10.125" style="9" customWidth="1"/>
    <col min="9675" max="9675" width="10" style="9" customWidth="1"/>
    <col min="9676" max="9676" width="10.375" style="9" customWidth="1"/>
    <col min="9677" max="9681" width="9.125" style="9" customWidth="1"/>
    <col min="9682" max="9687" width="8.875" style="9"/>
    <col min="9688" max="9707" width="0" style="9" hidden="1" customWidth="1"/>
    <col min="9708" max="9710" width="9.125" style="9" customWidth="1"/>
    <col min="9711" max="9915" width="8.875" style="9"/>
    <col min="9916" max="9916" width="28.625" style="9" customWidth="1"/>
    <col min="9917" max="9917" width="9" style="9" bestFit="1" customWidth="1"/>
    <col min="9918" max="9918" width="5.375" style="9" customWidth="1"/>
    <col min="9919" max="9919" width="9" style="9" bestFit="1" customWidth="1"/>
    <col min="9920" max="9920" width="5.375" style="9" customWidth="1"/>
    <col min="9921" max="9921" width="9" style="9" bestFit="1" customWidth="1"/>
    <col min="9922" max="9922" width="5" style="9" customWidth="1"/>
    <col min="9923" max="9923" width="9" style="9" bestFit="1" customWidth="1"/>
    <col min="9924" max="9924" width="5.125" style="9" customWidth="1"/>
    <col min="9925" max="9925" width="8.875" style="9"/>
    <col min="9926" max="9926" width="6" style="9" customWidth="1"/>
    <col min="9927" max="9927" width="8.875" style="9"/>
    <col min="9928" max="9928" width="6" style="9" customWidth="1"/>
    <col min="9929" max="9930" width="10.125" style="9" customWidth="1"/>
    <col min="9931" max="9931" width="10" style="9" customWidth="1"/>
    <col min="9932" max="9932" width="10.375" style="9" customWidth="1"/>
    <col min="9933" max="9937" width="9.125" style="9" customWidth="1"/>
    <col min="9938" max="9943" width="8.875" style="9"/>
    <col min="9944" max="9963" width="0" style="9" hidden="1" customWidth="1"/>
    <col min="9964" max="9966" width="9.125" style="9" customWidth="1"/>
    <col min="9967" max="10171" width="8.875" style="9"/>
    <col min="10172" max="10172" width="28.625" style="9" customWidth="1"/>
    <col min="10173" max="10173" width="9" style="9" bestFit="1" customWidth="1"/>
    <col min="10174" max="10174" width="5.375" style="9" customWidth="1"/>
    <col min="10175" max="10175" width="9" style="9" bestFit="1" customWidth="1"/>
    <col min="10176" max="10176" width="5.375" style="9" customWidth="1"/>
    <col min="10177" max="10177" width="9" style="9" bestFit="1" customWidth="1"/>
    <col min="10178" max="10178" width="5" style="9" customWidth="1"/>
    <col min="10179" max="10179" width="9" style="9" bestFit="1" customWidth="1"/>
    <col min="10180" max="10180" width="5.125" style="9" customWidth="1"/>
    <col min="10181" max="10181" width="8.875" style="9"/>
    <col min="10182" max="10182" width="6" style="9" customWidth="1"/>
    <col min="10183" max="10183" width="8.875" style="9"/>
    <col min="10184" max="10184" width="6" style="9" customWidth="1"/>
    <col min="10185" max="10186" width="10.125" style="9" customWidth="1"/>
    <col min="10187" max="10187" width="10" style="9" customWidth="1"/>
    <col min="10188" max="10188" width="10.375" style="9" customWidth="1"/>
    <col min="10189" max="10193" width="9.125" style="9" customWidth="1"/>
    <col min="10194" max="10199" width="8.875" style="9"/>
    <col min="10200" max="10219" width="0" style="9" hidden="1" customWidth="1"/>
    <col min="10220" max="10222" width="9.125" style="9" customWidth="1"/>
    <col min="10223" max="10427" width="8.875" style="9"/>
    <col min="10428" max="10428" width="28.625" style="9" customWidth="1"/>
    <col min="10429" max="10429" width="9" style="9" bestFit="1" customWidth="1"/>
    <col min="10430" max="10430" width="5.375" style="9" customWidth="1"/>
    <col min="10431" max="10431" width="9" style="9" bestFit="1" customWidth="1"/>
    <col min="10432" max="10432" width="5.375" style="9" customWidth="1"/>
    <col min="10433" max="10433" width="9" style="9" bestFit="1" customWidth="1"/>
    <col min="10434" max="10434" width="5" style="9" customWidth="1"/>
    <col min="10435" max="10435" width="9" style="9" bestFit="1" customWidth="1"/>
    <col min="10436" max="10436" width="5.125" style="9" customWidth="1"/>
    <col min="10437" max="10437" width="8.875" style="9"/>
    <col min="10438" max="10438" width="6" style="9" customWidth="1"/>
    <col min="10439" max="10439" width="8.875" style="9"/>
    <col min="10440" max="10440" width="6" style="9" customWidth="1"/>
    <col min="10441" max="10442" width="10.125" style="9" customWidth="1"/>
    <col min="10443" max="10443" width="10" style="9" customWidth="1"/>
    <col min="10444" max="10444" width="10.375" style="9" customWidth="1"/>
    <col min="10445" max="10449" width="9.125" style="9" customWidth="1"/>
    <col min="10450" max="10455" width="8.875" style="9"/>
    <col min="10456" max="10475" width="0" style="9" hidden="1" customWidth="1"/>
    <col min="10476" max="10478" width="9.125" style="9" customWidth="1"/>
    <col min="10479" max="10683" width="8.875" style="9"/>
    <col min="10684" max="10684" width="28.625" style="9" customWidth="1"/>
    <col min="10685" max="10685" width="9" style="9" bestFit="1" customWidth="1"/>
    <col min="10686" max="10686" width="5.375" style="9" customWidth="1"/>
    <col min="10687" max="10687" width="9" style="9" bestFit="1" customWidth="1"/>
    <col min="10688" max="10688" width="5.375" style="9" customWidth="1"/>
    <col min="10689" max="10689" width="9" style="9" bestFit="1" customWidth="1"/>
    <col min="10690" max="10690" width="5" style="9" customWidth="1"/>
    <col min="10691" max="10691" width="9" style="9" bestFit="1" customWidth="1"/>
    <col min="10692" max="10692" width="5.125" style="9" customWidth="1"/>
    <col min="10693" max="10693" width="8.875" style="9"/>
    <col min="10694" max="10694" width="6" style="9" customWidth="1"/>
    <col min="10695" max="10695" width="8.875" style="9"/>
    <col min="10696" max="10696" width="6" style="9" customWidth="1"/>
    <col min="10697" max="10698" width="10.125" style="9" customWidth="1"/>
    <col min="10699" max="10699" width="10" style="9" customWidth="1"/>
    <col min="10700" max="10700" width="10.375" style="9" customWidth="1"/>
    <col min="10701" max="10705" width="9.125" style="9" customWidth="1"/>
    <col min="10706" max="10711" width="8.875" style="9"/>
    <col min="10712" max="10731" width="0" style="9" hidden="1" customWidth="1"/>
    <col min="10732" max="10734" width="9.125" style="9" customWidth="1"/>
    <col min="10735" max="10939" width="8.875" style="9"/>
    <col min="10940" max="10940" width="28.625" style="9" customWidth="1"/>
    <col min="10941" max="10941" width="9" style="9" bestFit="1" customWidth="1"/>
    <col min="10942" max="10942" width="5.375" style="9" customWidth="1"/>
    <col min="10943" max="10943" width="9" style="9" bestFit="1" customWidth="1"/>
    <col min="10944" max="10944" width="5.375" style="9" customWidth="1"/>
    <col min="10945" max="10945" width="9" style="9" bestFit="1" customWidth="1"/>
    <col min="10946" max="10946" width="5" style="9" customWidth="1"/>
    <col min="10947" max="10947" width="9" style="9" bestFit="1" customWidth="1"/>
    <col min="10948" max="10948" width="5.125" style="9" customWidth="1"/>
    <col min="10949" max="10949" width="8.875" style="9"/>
    <col min="10950" max="10950" width="6" style="9" customWidth="1"/>
    <col min="10951" max="10951" width="8.875" style="9"/>
    <col min="10952" max="10952" width="6" style="9" customWidth="1"/>
    <col min="10953" max="10954" width="10.125" style="9" customWidth="1"/>
    <col min="10955" max="10955" width="10" style="9" customWidth="1"/>
    <col min="10956" max="10956" width="10.375" style="9" customWidth="1"/>
    <col min="10957" max="10961" width="9.125" style="9" customWidth="1"/>
    <col min="10962" max="10967" width="8.875" style="9"/>
    <col min="10968" max="10987" width="0" style="9" hidden="1" customWidth="1"/>
    <col min="10988" max="10990" width="9.125" style="9" customWidth="1"/>
    <col min="10991" max="11195" width="8.875" style="9"/>
    <col min="11196" max="11196" width="28.625" style="9" customWidth="1"/>
    <col min="11197" max="11197" width="9" style="9" bestFit="1" customWidth="1"/>
    <col min="11198" max="11198" width="5.375" style="9" customWidth="1"/>
    <col min="11199" max="11199" width="9" style="9" bestFit="1" customWidth="1"/>
    <col min="11200" max="11200" width="5.375" style="9" customWidth="1"/>
    <col min="11201" max="11201" width="9" style="9" bestFit="1" customWidth="1"/>
    <col min="11202" max="11202" width="5" style="9" customWidth="1"/>
    <col min="11203" max="11203" width="9" style="9" bestFit="1" customWidth="1"/>
    <col min="11204" max="11204" width="5.125" style="9" customWidth="1"/>
    <col min="11205" max="11205" width="8.875" style="9"/>
    <col min="11206" max="11206" width="6" style="9" customWidth="1"/>
    <col min="11207" max="11207" width="8.875" style="9"/>
    <col min="11208" max="11208" width="6" style="9" customWidth="1"/>
    <col min="11209" max="11210" width="10.125" style="9" customWidth="1"/>
    <col min="11211" max="11211" width="10" style="9" customWidth="1"/>
    <col min="11212" max="11212" width="10.375" style="9" customWidth="1"/>
    <col min="11213" max="11217" width="9.125" style="9" customWidth="1"/>
    <col min="11218" max="11223" width="8.875" style="9"/>
    <col min="11224" max="11243" width="0" style="9" hidden="1" customWidth="1"/>
    <col min="11244" max="11246" width="9.125" style="9" customWidth="1"/>
    <col min="11247" max="11451" width="8.875" style="9"/>
    <col min="11452" max="11452" width="28.625" style="9" customWidth="1"/>
    <col min="11453" max="11453" width="9" style="9" bestFit="1" customWidth="1"/>
    <col min="11454" max="11454" width="5.375" style="9" customWidth="1"/>
    <col min="11455" max="11455" width="9" style="9" bestFit="1" customWidth="1"/>
    <col min="11456" max="11456" width="5.375" style="9" customWidth="1"/>
    <col min="11457" max="11457" width="9" style="9" bestFit="1" customWidth="1"/>
    <col min="11458" max="11458" width="5" style="9" customWidth="1"/>
    <col min="11459" max="11459" width="9" style="9" bestFit="1" customWidth="1"/>
    <col min="11460" max="11460" width="5.125" style="9" customWidth="1"/>
    <col min="11461" max="11461" width="8.875" style="9"/>
    <col min="11462" max="11462" width="6" style="9" customWidth="1"/>
    <col min="11463" max="11463" width="8.875" style="9"/>
    <col min="11464" max="11464" width="6" style="9" customWidth="1"/>
    <col min="11465" max="11466" width="10.125" style="9" customWidth="1"/>
    <col min="11467" max="11467" width="10" style="9" customWidth="1"/>
    <col min="11468" max="11468" width="10.375" style="9" customWidth="1"/>
    <col min="11469" max="11473" width="9.125" style="9" customWidth="1"/>
    <col min="11474" max="11479" width="8.875" style="9"/>
    <col min="11480" max="11499" width="0" style="9" hidden="1" customWidth="1"/>
    <col min="11500" max="11502" width="9.125" style="9" customWidth="1"/>
    <col min="11503" max="11707" width="8.875" style="9"/>
    <col min="11708" max="11708" width="28.625" style="9" customWidth="1"/>
    <col min="11709" max="11709" width="9" style="9" bestFit="1" customWidth="1"/>
    <col min="11710" max="11710" width="5.375" style="9" customWidth="1"/>
    <col min="11711" max="11711" width="9" style="9" bestFit="1" customWidth="1"/>
    <col min="11712" max="11712" width="5.375" style="9" customWidth="1"/>
    <col min="11713" max="11713" width="9" style="9" bestFit="1" customWidth="1"/>
    <col min="11714" max="11714" width="5" style="9" customWidth="1"/>
    <col min="11715" max="11715" width="9" style="9" bestFit="1" customWidth="1"/>
    <col min="11716" max="11716" width="5.125" style="9" customWidth="1"/>
    <col min="11717" max="11717" width="8.875" style="9"/>
    <col min="11718" max="11718" width="6" style="9" customWidth="1"/>
    <col min="11719" max="11719" width="8.875" style="9"/>
    <col min="11720" max="11720" width="6" style="9" customWidth="1"/>
    <col min="11721" max="11722" width="10.125" style="9" customWidth="1"/>
    <col min="11723" max="11723" width="10" style="9" customWidth="1"/>
    <col min="11724" max="11724" width="10.375" style="9" customWidth="1"/>
    <col min="11725" max="11729" width="9.125" style="9" customWidth="1"/>
    <col min="11730" max="11735" width="8.875" style="9"/>
    <col min="11736" max="11755" width="0" style="9" hidden="1" customWidth="1"/>
    <col min="11756" max="11758" width="9.125" style="9" customWidth="1"/>
    <col min="11759" max="11963" width="8.875" style="9"/>
    <col min="11964" max="11964" width="28.625" style="9" customWidth="1"/>
    <col min="11965" max="11965" width="9" style="9" bestFit="1" customWidth="1"/>
    <col min="11966" max="11966" width="5.375" style="9" customWidth="1"/>
    <col min="11967" max="11967" width="9" style="9" bestFit="1" customWidth="1"/>
    <col min="11968" max="11968" width="5.375" style="9" customWidth="1"/>
    <col min="11969" max="11969" width="9" style="9" bestFit="1" customWidth="1"/>
    <col min="11970" max="11970" width="5" style="9" customWidth="1"/>
    <col min="11971" max="11971" width="9" style="9" bestFit="1" customWidth="1"/>
    <col min="11972" max="11972" width="5.125" style="9" customWidth="1"/>
    <col min="11973" max="11973" width="8.875" style="9"/>
    <col min="11974" max="11974" width="6" style="9" customWidth="1"/>
    <col min="11975" max="11975" width="8.875" style="9"/>
    <col min="11976" max="11976" width="6" style="9" customWidth="1"/>
    <col min="11977" max="11978" width="10.125" style="9" customWidth="1"/>
    <col min="11979" max="11979" width="10" style="9" customWidth="1"/>
    <col min="11980" max="11980" width="10.375" style="9" customWidth="1"/>
    <col min="11981" max="11985" width="9.125" style="9" customWidth="1"/>
    <col min="11986" max="11991" width="8.875" style="9"/>
    <col min="11992" max="12011" width="0" style="9" hidden="1" customWidth="1"/>
    <col min="12012" max="12014" width="9.125" style="9" customWidth="1"/>
    <col min="12015" max="12219" width="8.875" style="9"/>
    <col min="12220" max="12220" width="28.625" style="9" customWidth="1"/>
    <col min="12221" max="12221" width="9" style="9" bestFit="1" customWidth="1"/>
    <col min="12222" max="12222" width="5.375" style="9" customWidth="1"/>
    <col min="12223" max="12223" width="9" style="9" bestFit="1" customWidth="1"/>
    <col min="12224" max="12224" width="5.375" style="9" customWidth="1"/>
    <col min="12225" max="12225" width="9" style="9" bestFit="1" customWidth="1"/>
    <col min="12226" max="12226" width="5" style="9" customWidth="1"/>
    <col min="12227" max="12227" width="9" style="9" bestFit="1" customWidth="1"/>
    <col min="12228" max="12228" width="5.125" style="9" customWidth="1"/>
    <col min="12229" max="12229" width="8.875" style="9"/>
    <col min="12230" max="12230" width="6" style="9" customWidth="1"/>
    <col min="12231" max="12231" width="8.875" style="9"/>
    <col min="12232" max="12232" width="6" style="9" customWidth="1"/>
    <col min="12233" max="12234" width="10.125" style="9" customWidth="1"/>
    <col min="12235" max="12235" width="10" style="9" customWidth="1"/>
    <col min="12236" max="12236" width="10.375" style="9" customWidth="1"/>
    <col min="12237" max="12241" width="9.125" style="9" customWidth="1"/>
    <col min="12242" max="12247" width="8.875" style="9"/>
    <col min="12248" max="12267" width="0" style="9" hidden="1" customWidth="1"/>
    <col min="12268" max="12270" width="9.125" style="9" customWidth="1"/>
    <col min="12271" max="12475" width="8.875" style="9"/>
    <col min="12476" max="12476" width="28.625" style="9" customWidth="1"/>
    <col min="12477" max="12477" width="9" style="9" bestFit="1" customWidth="1"/>
    <col min="12478" max="12478" width="5.375" style="9" customWidth="1"/>
    <col min="12479" max="12479" width="9" style="9" bestFit="1" customWidth="1"/>
    <col min="12480" max="12480" width="5.375" style="9" customWidth="1"/>
    <col min="12481" max="12481" width="9" style="9" bestFit="1" customWidth="1"/>
    <col min="12482" max="12482" width="5" style="9" customWidth="1"/>
    <col min="12483" max="12483" width="9" style="9" bestFit="1" customWidth="1"/>
    <col min="12484" max="12484" width="5.125" style="9" customWidth="1"/>
    <col min="12485" max="12485" width="8.875" style="9"/>
    <col min="12486" max="12486" width="6" style="9" customWidth="1"/>
    <col min="12487" max="12487" width="8.875" style="9"/>
    <col min="12488" max="12488" width="6" style="9" customWidth="1"/>
    <col min="12489" max="12490" width="10.125" style="9" customWidth="1"/>
    <col min="12491" max="12491" width="10" style="9" customWidth="1"/>
    <col min="12492" max="12492" width="10.375" style="9" customWidth="1"/>
    <col min="12493" max="12497" width="9.125" style="9" customWidth="1"/>
    <col min="12498" max="12503" width="8.875" style="9"/>
    <col min="12504" max="12523" width="0" style="9" hidden="1" customWidth="1"/>
    <col min="12524" max="12526" width="9.125" style="9" customWidth="1"/>
    <col min="12527" max="12731" width="8.875" style="9"/>
    <col min="12732" max="12732" width="28.625" style="9" customWidth="1"/>
    <col min="12733" max="12733" width="9" style="9" bestFit="1" customWidth="1"/>
    <col min="12734" max="12734" width="5.375" style="9" customWidth="1"/>
    <col min="12735" max="12735" width="9" style="9" bestFit="1" customWidth="1"/>
    <col min="12736" max="12736" width="5.375" style="9" customWidth="1"/>
    <col min="12737" max="12737" width="9" style="9" bestFit="1" customWidth="1"/>
    <col min="12738" max="12738" width="5" style="9" customWidth="1"/>
    <col min="12739" max="12739" width="9" style="9" bestFit="1" customWidth="1"/>
    <col min="12740" max="12740" width="5.125" style="9" customWidth="1"/>
    <col min="12741" max="12741" width="8.875" style="9"/>
    <col min="12742" max="12742" width="6" style="9" customWidth="1"/>
    <col min="12743" max="12743" width="8.875" style="9"/>
    <col min="12744" max="12744" width="6" style="9" customWidth="1"/>
    <col min="12745" max="12746" width="10.125" style="9" customWidth="1"/>
    <col min="12747" max="12747" width="10" style="9" customWidth="1"/>
    <col min="12748" max="12748" width="10.375" style="9" customWidth="1"/>
    <col min="12749" max="12753" width="9.125" style="9" customWidth="1"/>
    <col min="12754" max="12759" width="8.875" style="9"/>
    <col min="12760" max="12779" width="0" style="9" hidden="1" customWidth="1"/>
    <col min="12780" max="12782" width="9.125" style="9" customWidth="1"/>
    <col min="12783" max="12987" width="8.875" style="9"/>
    <col min="12988" max="12988" width="28.625" style="9" customWidth="1"/>
    <col min="12989" max="12989" width="9" style="9" bestFit="1" customWidth="1"/>
    <col min="12990" max="12990" width="5.375" style="9" customWidth="1"/>
    <col min="12991" max="12991" width="9" style="9" bestFit="1" customWidth="1"/>
    <col min="12992" max="12992" width="5.375" style="9" customWidth="1"/>
    <col min="12993" max="12993" width="9" style="9" bestFit="1" customWidth="1"/>
    <col min="12994" max="12994" width="5" style="9" customWidth="1"/>
    <col min="12995" max="12995" width="9" style="9" bestFit="1" customWidth="1"/>
    <col min="12996" max="12996" width="5.125" style="9" customWidth="1"/>
    <col min="12997" max="12997" width="8.875" style="9"/>
    <col min="12998" max="12998" width="6" style="9" customWidth="1"/>
    <col min="12999" max="12999" width="8.875" style="9"/>
    <col min="13000" max="13000" width="6" style="9" customWidth="1"/>
    <col min="13001" max="13002" width="10.125" style="9" customWidth="1"/>
    <col min="13003" max="13003" width="10" style="9" customWidth="1"/>
    <col min="13004" max="13004" width="10.375" style="9" customWidth="1"/>
    <col min="13005" max="13009" width="9.125" style="9" customWidth="1"/>
    <col min="13010" max="13015" width="8.875" style="9"/>
    <col min="13016" max="13035" width="0" style="9" hidden="1" customWidth="1"/>
    <col min="13036" max="13038" width="9.125" style="9" customWidth="1"/>
    <col min="13039" max="13243" width="8.875" style="9"/>
    <col min="13244" max="13244" width="28.625" style="9" customWidth="1"/>
    <col min="13245" max="13245" width="9" style="9" bestFit="1" customWidth="1"/>
    <col min="13246" max="13246" width="5.375" style="9" customWidth="1"/>
    <col min="13247" max="13247" width="9" style="9" bestFit="1" customWidth="1"/>
    <col min="13248" max="13248" width="5.375" style="9" customWidth="1"/>
    <col min="13249" max="13249" width="9" style="9" bestFit="1" customWidth="1"/>
    <col min="13250" max="13250" width="5" style="9" customWidth="1"/>
    <col min="13251" max="13251" width="9" style="9" bestFit="1" customWidth="1"/>
    <col min="13252" max="13252" width="5.125" style="9" customWidth="1"/>
    <col min="13253" max="13253" width="8.875" style="9"/>
    <col min="13254" max="13254" width="6" style="9" customWidth="1"/>
    <col min="13255" max="13255" width="8.875" style="9"/>
    <col min="13256" max="13256" width="6" style="9" customWidth="1"/>
    <col min="13257" max="13258" width="10.125" style="9" customWidth="1"/>
    <col min="13259" max="13259" width="10" style="9" customWidth="1"/>
    <col min="13260" max="13260" width="10.375" style="9" customWidth="1"/>
    <col min="13261" max="13265" width="9.125" style="9" customWidth="1"/>
    <col min="13266" max="13271" width="8.875" style="9"/>
    <col min="13272" max="13291" width="0" style="9" hidden="1" customWidth="1"/>
    <col min="13292" max="13294" width="9.125" style="9" customWidth="1"/>
    <col min="13295" max="13499" width="8.875" style="9"/>
    <col min="13500" max="13500" width="28.625" style="9" customWidth="1"/>
    <col min="13501" max="13501" width="9" style="9" bestFit="1" customWidth="1"/>
    <col min="13502" max="13502" width="5.375" style="9" customWidth="1"/>
    <col min="13503" max="13503" width="9" style="9" bestFit="1" customWidth="1"/>
    <col min="13504" max="13504" width="5.375" style="9" customWidth="1"/>
    <col min="13505" max="13505" width="9" style="9" bestFit="1" customWidth="1"/>
    <col min="13506" max="13506" width="5" style="9" customWidth="1"/>
    <col min="13507" max="13507" width="9" style="9" bestFit="1" customWidth="1"/>
    <col min="13508" max="13508" width="5.125" style="9" customWidth="1"/>
    <col min="13509" max="13509" width="8.875" style="9"/>
    <col min="13510" max="13510" width="6" style="9" customWidth="1"/>
    <col min="13511" max="13511" width="8.875" style="9"/>
    <col min="13512" max="13512" width="6" style="9" customWidth="1"/>
    <col min="13513" max="13514" width="10.125" style="9" customWidth="1"/>
    <col min="13515" max="13515" width="10" style="9" customWidth="1"/>
    <col min="13516" max="13516" width="10.375" style="9" customWidth="1"/>
    <col min="13517" max="13521" width="9.125" style="9" customWidth="1"/>
    <col min="13522" max="13527" width="8.875" style="9"/>
    <col min="13528" max="13547" width="0" style="9" hidden="1" customWidth="1"/>
    <col min="13548" max="13550" width="9.125" style="9" customWidth="1"/>
    <col min="13551" max="13755" width="8.875" style="9"/>
    <col min="13756" max="13756" width="28.625" style="9" customWidth="1"/>
    <col min="13757" max="13757" width="9" style="9" bestFit="1" customWidth="1"/>
    <col min="13758" max="13758" width="5.375" style="9" customWidth="1"/>
    <col min="13759" max="13759" width="9" style="9" bestFit="1" customWidth="1"/>
    <col min="13760" max="13760" width="5.375" style="9" customWidth="1"/>
    <col min="13761" max="13761" width="9" style="9" bestFit="1" customWidth="1"/>
    <col min="13762" max="13762" width="5" style="9" customWidth="1"/>
    <col min="13763" max="13763" width="9" style="9" bestFit="1" customWidth="1"/>
    <col min="13764" max="13764" width="5.125" style="9" customWidth="1"/>
    <col min="13765" max="13765" width="8.875" style="9"/>
    <col min="13766" max="13766" width="6" style="9" customWidth="1"/>
    <col min="13767" max="13767" width="8.875" style="9"/>
    <col min="13768" max="13768" width="6" style="9" customWidth="1"/>
    <col min="13769" max="13770" width="10.125" style="9" customWidth="1"/>
    <col min="13771" max="13771" width="10" style="9" customWidth="1"/>
    <col min="13772" max="13772" width="10.375" style="9" customWidth="1"/>
    <col min="13773" max="13777" width="9.125" style="9" customWidth="1"/>
    <col min="13778" max="13783" width="8.875" style="9"/>
    <col min="13784" max="13803" width="0" style="9" hidden="1" customWidth="1"/>
    <col min="13804" max="13806" width="9.125" style="9" customWidth="1"/>
    <col min="13807" max="14011" width="8.875" style="9"/>
    <col min="14012" max="14012" width="28.625" style="9" customWidth="1"/>
    <col min="14013" max="14013" width="9" style="9" bestFit="1" customWidth="1"/>
    <col min="14014" max="14014" width="5.375" style="9" customWidth="1"/>
    <col min="14015" max="14015" width="9" style="9" bestFit="1" customWidth="1"/>
    <col min="14016" max="14016" width="5.375" style="9" customWidth="1"/>
    <col min="14017" max="14017" width="9" style="9" bestFit="1" customWidth="1"/>
    <col min="14018" max="14018" width="5" style="9" customWidth="1"/>
    <col min="14019" max="14019" width="9" style="9" bestFit="1" customWidth="1"/>
    <col min="14020" max="14020" width="5.125" style="9" customWidth="1"/>
    <col min="14021" max="14021" width="8.875" style="9"/>
    <col min="14022" max="14022" width="6" style="9" customWidth="1"/>
    <col min="14023" max="14023" width="8.875" style="9"/>
    <col min="14024" max="14024" width="6" style="9" customWidth="1"/>
    <col min="14025" max="14026" width="10.125" style="9" customWidth="1"/>
    <col min="14027" max="14027" width="10" style="9" customWidth="1"/>
    <col min="14028" max="14028" width="10.375" style="9" customWidth="1"/>
    <col min="14029" max="14033" width="9.125" style="9" customWidth="1"/>
    <col min="14034" max="14039" width="8.875" style="9"/>
    <col min="14040" max="14059" width="0" style="9" hidden="1" customWidth="1"/>
    <col min="14060" max="14062" width="9.125" style="9" customWidth="1"/>
    <col min="14063" max="14267" width="8.875" style="9"/>
    <col min="14268" max="14268" width="28.625" style="9" customWidth="1"/>
    <col min="14269" max="14269" width="9" style="9" bestFit="1" customWidth="1"/>
    <col min="14270" max="14270" width="5.375" style="9" customWidth="1"/>
    <col min="14271" max="14271" width="9" style="9" bestFit="1" customWidth="1"/>
    <col min="14272" max="14272" width="5.375" style="9" customWidth="1"/>
    <col min="14273" max="14273" width="9" style="9" bestFit="1" customWidth="1"/>
    <col min="14274" max="14274" width="5" style="9" customWidth="1"/>
    <col min="14275" max="14275" width="9" style="9" bestFit="1" customWidth="1"/>
    <col min="14276" max="14276" width="5.125" style="9" customWidth="1"/>
    <col min="14277" max="14277" width="8.875" style="9"/>
    <col min="14278" max="14278" width="6" style="9" customWidth="1"/>
    <col min="14279" max="14279" width="8.875" style="9"/>
    <col min="14280" max="14280" width="6" style="9" customWidth="1"/>
    <col min="14281" max="14282" width="10.125" style="9" customWidth="1"/>
    <col min="14283" max="14283" width="10" style="9" customWidth="1"/>
    <col min="14284" max="14284" width="10.375" style="9" customWidth="1"/>
    <col min="14285" max="14289" width="9.125" style="9" customWidth="1"/>
    <col min="14290" max="14295" width="8.875" style="9"/>
    <col min="14296" max="14315" width="0" style="9" hidden="1" customWidth="1"/>
    <col min="14316" max="14318" width="9.125" style="9" customWidth="1"/>
    <col min="14319" max="14523" width="8.875" style="9"/>
    <col min="14524" max="14524" width="28.625" style="9" customWidth="1"/>
    <col min="14525" max="14525" width="9" style="9" bestFit="1" customWidth="1"/>
    <col min="14526" max="14526" width="5.375" style="9" customWidth="1"/>
    <col min="14527" max="14527" width="9" style="9" bestFit="1" customWidth="1"/>
    <col min="14528" max="14528" width="5.375" style="9" customWidth="1"/>
    <col min="14529" max="14529" width="9" style="9" bestFit="1" customWidth="1"/>
    <col min="14530" max="14530" width="5" style="9" customWidth="1"/>
    <col min="14531" max="14531" width="9" style="9" bestFit="1" customWidth="1"/>
    <col min="14532" max="14532" width="5.125" style="9" customWidth="1"/>
    <col min="14533" max="14533" width="8.875" style="9"/>
    <col min="14534" max="14534" width="6" style="9" customWidth="1"/>
    <col min="14535" max="14535" width="8.875" style="9"/>
    <col min="14536" max="14536" width="6" style="9" customWidth="1"/>
    <col min="14537" max="14538" width="10.125" style="9" customWidth="1"/>
    <col min="14539" max="14539" width="10" style="9" customWidth="1"/>
    <col min="14540" max="14540" width="10.375" style="9" customWidth="1"/>
    <col min="14541" max="14545" width="9.125" style="9" customWidth="1"/>
    <col min="14546" max="14551" width="8.875" style="9"/>
    <col min="14552" max="14571" width="0" style="9" hidden="1" customWidth="1"/>
    <col min="14572" max="14574" width="9.125" style="9" customWidth="1"/>
    <col min="14575" max="14779" width="8.875" style="9"/>
    <col min="14780" max="14780" width="28.625" style="9" customWidth="1"/>
    <col min="14781" max="14781" width="9" style="9" bestFit="1" customWidth="1"/>
    <col min="14782" max="14782" width="5.375" style="9" customWidth="1"/>
    <col min="14783" max="14783" width="9" style="9" bestFit="1" customWidth="1"/>
    <col min="14784" max="14784" width="5.375" style="9" customWidth="1"/>
    <col min="14785" max="14785" width="9" style="9" bestFit="1" customWidth="1"/>
    <col min="14786" max="14786" width="5" style="9" customWidth="1"/>
    <col min="14787" max="14787" width="9" style="9" bestFit="1" customWidth="1"/>
    <col min="14788" max="14788" width="5.125" style="9" customWidth="1"/>
    <col min="14789" max="14789" width="8.875" style="9"/>
    <col min="14790" max="14790" width="6" style="9" customWidth="1"/>
    <col min="14791" max="14791" width="8.875" style="9"/>
    <col min="14792" max="14792" width="6" style="9" customWidth="1"/>
    <col min="14793" max="14794" width="10.125" style="9" customWidth="1"/>
    <col min="14795" max="14795" width="10" style="9" customWidth="1"/>
    <col min="14796" max="14796" width="10.375" style="9" customWidth="1"/>
    <col min="14797" max="14801" width="9.125" style="9" customWidth="1"/>
    <col min="14802" max="14807" width="8.875" style="9"/>
    <col min="14808" max="14827" width="0" style="9" hidden="1" customWidth="1"/>
    <col min="14828" max="14830" width="9.125" style="9" customWidth="1"/>
    <col min="14831" max="15035" width="8.875" style="9"/>
    <col min="15036" max="15036" width="28.625" style="9" customWidth="1"/>
    <col min="15037" max="15037" width="9" style="9" bestFit="1" customWidth="1"/>
    <col min="15038" max="15038" width="5.375" style="9" customWidth="1"/>
    <col min="15039" max="15039" width="9" style="9" bestFit="1" customWidth="1"/>
    <col min="15040" max="15040" width="5.375" style="9" customWidth="1"/>
    <col min="15041" max="15041" width="9" style="9" bestFit="1" customWidth="1"/>
    <col min="15042" max="15042" width="5" style="9" customWidth="1"/>
    <col min="15043" max="15043" width="9" style="9" bestFit="1" customWidth="1"/>
    <col min="15044" max="15044" width="5.125" style="9" customWidth="1"/>
    <col min="15045" max="15045" width="8.875" style="9"/>
    <col min="15046" max="15046" width="6" style="9" customWidth="1"/>
    <col min="15047" max="15047" width="8.875" style="9"/>
    <col min="15048" max="15048" width="6" style="9" customWidth="1"/>
    <col min="15049" max="15050" width="10.125" style="9" customWidth="1"/>
    <col min="15051" max="15051" width="10" style="9" customWidth="1"/>
    <col min="15052" max="15052" width="10.375" style="9" customWidth="1"/>
    <col min="15053" max="15057" width="9.125" style="9" customWidth="1"/>
    <col min="15058" max="15063" width="8.875" style="9"/>
    <col min="15064" max="15083" width="0" style="9" hidden="1" customWidth="1"/>
    <col min="15084" max="15086" width="9.125" style="9" customWidth="1"/>
    <col min="15087" max="15291" width="8.875" style="9"/>
    <col min="15292" max="15292" width="28.625" style="9" customWidth="1"/>
    <col min="15293" max="15293" width="9" style="9" bestFit="1" customWidth="1"/>
    <col min="15294" max="15294" width="5.375" style="9" customWidth="1"/>
    <col min="15295" max="15295" width="9" style="9" bestFit="1" customWidth="1"/>
    <col min="15296" max="15296" width="5.375" style="9" customWidth="1"/>
    <col min="15297" max="15297" width="9" style="9" bestFit="1" customWidth="1"/>
    <col min="15298" max="15298" width="5" style="9" customWidth="1"/>
    <col min="15299" max="15299" width="9" style="9" bestFit="1" customWidth="1"/>
    <col min="15300" max="15300" width="5.125" style="9" customWidth="1"/>
    <col min="15301" max="15301" width="8.875" style="9"/>
    <col min="15302" max="15302" width="6" style="9" customWidth="1"/>
    <col min="15303" max="15303" width="8.875" style="9"/>
    <col min="15304" max="15304" width="6" style="9" customWidth="1"/>
    <col min="15305" max="15306" width="10.125" style="9" customWidth="1"/>
    <col min="15307" max="15307" width="10" style="9" customWidth="1"/>
    <col min="15308" max="15308" width="10.375" style="9" customWidth="1"/>
    <col min="15309" max="15313" width="9.125" style="9" customWidth="1"/>
    <col min="15314" max="15319" width="8.875" style="9"/>
    <col min="15320" max="15339" width="0" style="9" hidden="1" customWidth="1"/>
    <col min="15340" max="15342" width="9.125" style="9" customWidth="1"/>
    <col min="15343" max="15547" width="8.875" style="9"/>
    <col min="15548" max="15548" width="28.625" style="9" customWidth="1"/>
    <col min="15549" max="15549" width="9" style="9" bestFit="1" customWidth="1"/>
    <col min="15550" max="15550" width="5.375" style="9" customWidth="1"/>
    <col min="15551" max="15551" width="9" style="9" bestFit="1" customWidth="1"/>
    <col min="15552" max="15552" width="5.375" style="9" customWidth="1"/>
    <col min="15553" max="15553" width="9" style="9" bestFit="1" customWidth="1"/>
    <col min="15554" max="15554" width="5" style="9" customWidth="1"/>
    <col min="15555" max="15555" width="9" style="9" bestFit="1" customWidth="1"/>
    <col min="15556" max="15556" width="5.125" style="9" customWidth="1"/>
    <col min="15557" max="15557" width="8.875" style="9"/>
    <col min="15558" max="15558" width="6" style="9" customWidth="1"/>
    <col min="15559" max="15559" width="8.875" style="9"/>
    <col min="15560" max="15560" width="6" style="9" customWidth="1"/>
    <col min="15561" max="15562" width="10.125" style="9" customWidth="1"/>
    <col min="15563" max="15563" width="10" style="9" customWidth="1"/>
    <col min="15564" max="15564" width="10.375" style="9" customWidth="1"/>
    <col min="15565" max="15569" width="9.125" style="9" customWidth="1"/>
    <col min="15570" max="15575" width="8.875" style="9"/>
    <col min="15576" max="15595" width="0" style="9" hidden="1" customWidth="1"/>
    <col min="15596" max="15598" width="9.125" style="9" customWidth="1"/>
    <col min="15599" max="15803" width="8.875" style="9"/>
    <col min="15804" max="15804" width="28.625" style="9" customWidth="1"/>
    <col min="15805" max="15805" width="9" style="9" bestFit="1" customWidth="1"/>
    <col min="15806" max="15806" width="5.375" style="9" customWidth="1"/>
    <col min="15807" max="15807" width="9" style="9" bestFit="1" customWidth="1"/>
    <col min="15808" max="15808" width="5.375" style="9" customWidth="1"/>
    <col min="15809" max="15809" width="9" style="9" bestFit="1" customWidth="1"/>
    <col min="15810" max="15810" width="5" style="9" customWidth="1"/>
    <col min="15811" max="15811" width="9" style="9" bestFit="1" customWidth="1"/>
    <col min="15812" max="15812" width="5.125" style="9" customWidth="1"/>
    <col min="15813" max="15813" width="8.875" style="9"/>
    <col min="15814" max="15814" width="6" style="9" customWidth="1"/>
    <col min="15815" max="15815" width="8.875" style="9"/>
    <col min="15816" max="15816" width="6" style="9" customWidth="1"/>
    <col min="15817" max="15818" width="10.125" style="9" customWidth="1"/>
    <col min="15819" max="15819" width="10" style="9" customWidth="1"/>
    <col min="15820" max="15820" width="10.375" style="9" customWidth="1"/>
    <col min="15821" max="15825" width="9.125" style="9" customWidth="1"/>
    <col min="15826" max="15831" width="8.875" style="9"/>
    <col min="15832" max="15851" width="0" style="9" hidden="1" customWidth="1"/>
    <col min="15852" max="15854" width="9.125" style="9" customWidth="1"/>
    <col min="15855" max="16059" width="8.875" style="9"/>
    <col min="16060" max="16060" width="28.625" style="9" customWidth="1"/>
    <col min="16061" max="16061" width="9" style="9" bestFit="1" customWidth="1"/>
    <col min="16062" max="16062" width="5.375" style="9" customWidth="1"/>
    <col min="16063" max="16063" width="9" style="9" bestFit="1" customWidth="1"/>
    <col min="16064" max="16064" width="5.375" style="9" customWidth="1"/>
    <col min="16065" max="16065" width="9" style="9" bestFit="1" customWidth="1"/>
    <col min="16066" max="16066" width="5" style="9" customWidth="1"/>
    <col min="16067" max="16067" width="9" style="9" bestFit="1" customWidth="1"/>
    <col min="16068" max="16068" width="5.125" style="9" customWidth="1"/>
    <col min="16069" max="16069" width="8.875" style="9"/>
    <col min="16070" max="16070" width="6" style="9" customWidth="1"/>
    <col min="16071" max="16071" width="8.875" style="9"/>
    <col min="16072" max="16072" width="6" style="9" customWidth="1"/>
    <col min="16073" max="16074" width="10.125" style="9" customWidth="1"/>
    <col min="16075" max="16075" width="10" style="9" customWidth="1"/>
    <col min="16076" max="16076" width="10.375" style="9" customWidth="1"/>
    <col min="16077" max="16081" width="9.125" style="9" customWidth="1"/>
    <col min="16082" max="16087" width="8.875" style="9"/>
    <col min="16088" max="16107" width="0" style="9" hidden="1" customWidth="1"/>
    <col min="16108" max="16110" width="9.125" style="9" customWidth="1"/>
    <col min="16111" max="16384" width="8.875" style="9"/>
  </cols>
  <sheetData>
    <row r="2" spans="2:18" ht="20.100000000000001" customHeight="1" x14ac:dyDescent="0.2">
      <c r="C2" s="52"/>
      <c r="D2" s="52"/>
      <c r="E2" s="52"/>
      <c r="F2" s="52"/>
      <c r="G2" s="52"/>
      <c r="H2" s="52"/>
      <c r="I2" s="52"/>
      <c r="J2" s="52"/>
      <c r="K2" s="51" t="s">
        <v>146</v>
      </c>
      <c r="L2" s="52"/>
      <c r="M2" s="52"/>
      <c r="N2" s="52"/>
      <c r="O2" s="51" t="s">
        <v>146</v>
      </c>
      <c r="P2" s="52"/>
      <c r="Q2" s="52"/>
      <c r="R2" s="52"/>
    </row>
    <row r="3" spans="2:18" ht="20.100000000000001" customHeight="1" x14ac:dyDescent="0.2">
      <c r="B3" s="82" t="s">
        <v>245</v>
      </c>
      <c r="C3" s="80">
        <v>43101</v>
      </c>
      <c r="D3" s="80">
        <v>43132</v>
      </c>
      <c r="E3" s="80">
        <v>43160</v>
      </c>
      <c r="F3" s="80">
        <v>43191</v>
      </c>
      <c r="G3" s="80">
        <v>43221</v>
      </c>
      <c r="H3" s="80">
        <v>43252</v>
      </c>
      <c r="I3" s="80">
        <v>43282</v>
      </c>
      <c r="J3" s="80">
        <v>43313</v>
      </c>
      <c r="K3" s="80">
        <v>43344</v>
      </c>
      <c r="L3" s="80">
        <v>43374</v>
      </c>
      <c r="M3" s="80">
        <v>43405</v>
      </c>
      <c r="N3" s="80">
        <v>43435</v>
      </c>
      <c r="O3" s="80">
        <v>43466</v>
      </c>
      <c r="P3" s="80">
        <v>43497</v>
      </c>
      <c r="Q3" s="80">
        <v>43525</v>
      </c>
      <c r="R3" s="80">
        <v>43556</v>
      </c>
    </row>
    <row r="4" spans="2:18" ht="20.100000000000001" customHeight="1" x14ac:dyDescent="0.2">
      <c r="B4" s="83"/>
      <c r="C4" s="81"/>
      <c r="D4" s="81"/>
      <c r="E4" s="81"/>
      <c r="F4" s="81"/>
      <c r="G4" s="81"/>
      <c r="H4" s="81"/>
      <c r="I4" s="81"/>
      <c r="J4" s="81"/>
      <c r="K4" s="81"/>
      <c r="L4" s="81"/>
      <c r="M4" s="81"/>
      <c r="N4" s="81"/>
      <c r="O4" s="81"/>
      <c r="P4" s="81"/>
      <c r="Q4" s="81"/>
      <c r="R4" s="81"/>
    </row>
    <row r="5" spans="2:18" ht="20.100000000000001" customHeight="1" x14ac:dyDescent="0.2">
      <c r="B5" s="11"/>
      <c r="C5" s="12"/>
      <c r="D5" s="12"/>
      <c r="E5" s="12"/>
      <c r="F5" s="12"/>
      <c r="G5" s="12"/>
      <c r="H5" s="12"/>
      <c r="I5" s="12"/>
      <c r="J5" s="12"/>
      <c r="K5" s="12"/>
      <c r="L5" s="12"/>
      <c r="M5" s="12"/>
      <c r="N5" s="12"/>
      <c r="O5" s="12"/>
      <c r="P5" s="12"/>
      <c r="Q5" s="12"/>
      <c r="R5" s="12"/>
    </row>
    <row r="6" spans="2:18" ht="20.100000000000001" customHeight="1" x14ac:dyDescent="0.2">
      <c r="B6" s="13" t="s">
        <v>27</v>
      </c>
      <c r="C6" s="14">
        <v>16</v>
      </c>
      <c r="D6" s="14">
        <v>10</v>
      </c>
      <c r="E6" s="14">
        <v>13</v>
      </c>
      <c r="F6" s="14">
        <v>8</v>
      </c>
      <c r="G6" s="14">
        <v>11</v>
      </c>
      <c r="H6" s="14">
        <v>10</v>
      </c>
      <c r="I6" s="14">
        <v>6</v>
      </c>
      <c r="J6" s="14">
        <v>9</v>
      </c>
      <c r="K6" s="14">
        <v>9</v>
      </c>
      <c r="L6" s="14">
        <v>10</v>
      </c>
      <c r="M6" s="14">
        <v>5</v>
      </c>
      <c r="N6" s="14">
        <v>7</v>
      </c>
      <c r="O6" s="14">
        <v>9</v>
      </c>
      <c r="P6" s="14">
        <v>5</v>
      </c>
      <c r="Q6" s="14">
        <v>3</v>
      </c>
      <c r="R6" s="14">
        <v>1</v>
      </c>
    </row>
    <row r="7" spans="2:18" ht="20.100000000000001" customHeight="1" x14ac:dyDescent="0.2">
      <c r="B7" s="13" t="s">
        <v>28</v>
      </c>
      <c r="C7" s="14">
        <v>15</v>
      </c>
      <c r="D7" s="14">
        <v>6</v>
      </c>
      <c r="E7" s="14">
        <v>12</v>
      </c>
      <c r="F7" s="14">
        <v>15</v>
      </c>
      <c r="G7" s="14">
        <v>7</v>
      </c>
      <c r="H7" s="14">
        <v>7</v>
      </c>
      <c r="I7" s="14">
        <v>10</v>
      </c>
      <c r="J7" s="14">
        <v>14</v>
      </c>
      <c r="K7" s="14">
        <v>16</v>
      </c>
      <c r="L7" s="14">
        <v>12</v>
      </c>
      <c r="M7" s="14">
        <v>8</v>
      </c>
      <c r="N7" s="14">
        <v>13</v>
      </c>
      <c r="O7" s="14">
        <v>7</v>
      </c>
      <c r="P7" s="14">
        <v>13</v>
      </c>
      <c r="Q7" s="14">
        <v>14</v>
      </c>
      <c r="R7" s="14">
        <v>12</v>
      </c>
    </row>
    <row r="8" spans="2:18" ht="20.100000000000001" customHeight="1" x14ac:dyDescent="0.2">
      <c r="B8" s="13" t="s">
        <v>29</v>
      </c>
      <c r="C8" s="14">
        <v>14</v>
      </c>
      <c r="D8" s="14">
        <v>5</v>
      </c>
      <c r="E8" s="14">
        <v>3</v>
      </c>
      <c r="F8" s="14">
        <v>14</v>
      </c>
      <c r="G8" s="14">
        <v>12</v>
      </c>
      <c r="H8" s="14">
        <v>2</v>
      </c>
      <c r="I8" s="14">
        <v>8</v>
      </c>
      <c r="J8" s="14">
        <v>12</v>
      </c>
      <c r="K8" s="14">
        <v>13</v>
      </c>
      <c r="L8" s="14">
        <v>8</v>
      </c>
      <c r="M8" s="14">
        <v>1</v>
      </c>
      <c r="N8" s="14">
        <v>11</v>
      </c>
      <c r="O8" s="14">
        <v>-2</v>
      </c>
      <c r="P8" s="14">
        <v>0</v>
      </c>
      <c r="Q8" s="14">
        <v>11</v>
      </c>
      <c r="R8" s="14">
        <v>-1</v>
      </c>
    </row>
    <row r="9" spans="2:18" ht="20.100000000000001" customHeight="1" x14ac:dyDescent="0.2">
      <c r="B9" s="13" t="s">
        <v>30</v>
      </c>
      <c r="C9" s="14">
        <v>13</v>
      </c>
      <c r="D9" s="14">
        <v>8</v>
      </c>
      <c r="E9" s="14">
        <v>-2</v>
      </c>
      <c r="F9" s="14">
        <v>-1</v>
      </c>
      <c r="G9" s="14">
        <v>1</v>
      </c>
      <c r="H9" s="14">
        <v>0</v>
      </c>
      <c r="I9" s="14">
        <v>0</v>
      </c>
      <c r="J9" s="14">
        <v>15</v>
      </c>
      <c r="K9" s="14">
        <v>15</v>
      </c>
      <c r="L9" s="14">
        <v>9</v>
      </c>
      <c r="M9" s="14">
        <v>11</v>
      </c>
      <c r="N9" s="14">
        <v>3</v>
      </c>
      <c r="O9" s="14">
        <v>10</v>
      </c>
      <c r="P9" s="14">
        <v>0</v>
      </c>
      <c r="Q9" s="14">
        <v>0</v>
      </c>
      <c r="R9" s="14">
        <v>-2</v>
      </c>
    </row>
    <row r="10" spans="2:18" ht="20.100000000000001" customHeight="1" x14ac:dyDescent="0.2">
      <c r="B10" s="13" t="s">
        <v>31</v>
      </c>
      <c r="C10" s="14">
        <v>12</v>
      </c>
      <c r="D10" s="14">
        <v>-4</v>
      </c>
      <c r="E10" s="14">
        <v>15</v>
      </c>
      <c r="F10" s="14">
        <v>13</v>
      </c>
      <c r="G10" s="14">
        <v>3</v>
      </c>
      <c r="H10" s="14">
        <v>13</v>
      </c>
      <c r="I10" s="14">
        <v>13</v>
      </c>
      <c r="J10" s="14">
        <v>11</v>
      </c>
      <c r="K10" s="14">
        <v>1</v>
      </c>
      <c r="L10" s="14">
        <v>0</v>
      </c>
      <c r="M10" s="14">
        <v>3</v>
      </c>
      <c r="N10" s="14">
        <v>-3</v>
      </c>
      <c r="O10" s="14">
        <v>-6</v>
      </c>
      <c r="P10" s="14">
        <v>9</v>
      </c>
      <c r="Q10" s="14">
        <v>16</v>
      </c>
      <c r="R10" s="14">
        <v>16</v>
      </c>
    </row>
    <row r="11" spans="2:18" ht="20.100000000000001" customHeight="1" x14ac:dyDescent="0.2">
      <c r="B11" s="13" t="s">
        <v>32</v>
      </c>
      <c r="C11" s="14">
        <v>11</v>
      </c>
      <c r="D11" s="14">
        <v>11</v>
      </c>
      <c r="E11" s="14">
        <v>14</v>
      </c>
      <c r="F11" s="14">
        <v>1</v>
      </c>
      <c r="G11" s="14">
        <v>10</v>
      </c>
      <c r="H11" s="14">
        <v>1</v>
      </c>
      <c r="I11" s="14">
        <v>5</v>
      </c>
      <c r="J11" s="14">
        <v>-1</v>
      </c>
      <c r="K11" s="14">
        <v>-1</v>
      </c>
      <c r="L11" s="14">
        <v>-1</v>
      </c>
      <c r="M11" s="14">
        <v>-3</v>
      </c>
      <c r="N11" s="14">
        <v>-1</v>
      </c>
      <c r="O11" s="14">
        <v>1</v>
      </c>
      <c r="P11" s="14">
        <v>8</v>
      </c>
      <c r="Q11" s="14">
        <v>9</v>
      </c>
      <c r="R11" s="14">
        <v>2</v>
      </c>
    </row>
    <row r="12" spans="2:18" ht="20.100000000000001" customHeight="1" x14ac:dyDescent="0.2">
      <c r="B12" s="13" t="s">
        <v>33</v>
      </c>
      <c r="C12" s="14">
        <v>10</v>
      </c>
      <c r="D12" s="14">
        <v>-1</v>
      </c>
      <c r="E12" s="14">
        <v>10</v>
      </c>
      <c r="F12" s="14">
        <v>12</v>
      </c>
      <c r="G12" s="14">
        <v>9</v>
      </c>
      <c r="H12" s="14">
        <v>15</v>
      </c>
      <c r="I12" s="14">
        <v>15</v>
      </c>
      <c r="J12" s="14">
        <v>10</v>
      </c>
      <c r="K12" s="14">
        <v>8</v>
      </c>
      <c r="L12" s="14">
        <v>1</v>
      </c>
      <c r="M12" s="14">
        <v>-2</v>
      </c>
      <c r="N12" s="14">
        <v>-2</v>
      </c>
      <c r="O12" s="14">
        <v>-4</v>
      </c>
      <c r="P12" s="14">
        <v>-1</v>
      </c>
      <c r="Q12" s="14">
        <v>-1</v>
      </c>
      <c r="R12" s="14">
        <v>6</v>
      </c>
    </row>
    <row r="13" spans="2:18" ht="20.100000000000001" customHeight="1" x14ac:dyDescent="0.2">
      <c r="B13" s="13" t="s">
        <v>34</v>
      </c>
      <c r="C13" s="14">
        <v>9</v>
      </c>
      <c r="D13" s="14">
        <v>4</v>
      </c>
      <c r="E13" s="14">
        <v>11</v>
      </c>
      <c r="F13" s="14">
        <v>10</v>
      </c>
      <c r="G13" s="14">
        <v>6</v>
      </c>
      <c r="H13" s="14">
        <v>6</v>
      </c>
      <c r="I13" s="14">
        <v>2</v>
      </c>
      <c r="J13" s="14">
        <v>13</v>
      </c>
      <c r="K13" s="14">
        <v>5</v>
      </c>
      <c r="L13" s="14">
        <v>5</v>
      </c>
      <c r="M13" s="14">
        <v>0</v>
      </c>
      <c r="N13" s="14">
        <v>1</v>
      </c>
      <c r="O13" s="14">
        <v>-3</v>
      </c>
      <c r="P13" s="14">
        <v>3</v>
      </c>
      <c r="Q13" s="14">
        <v>5</v>
      </c>
      <c r="R13" s="14">
        <v>13</v>
      </c>
    </row>
    <row r="14" spans="2:18" ht="20.100000000000001" customHeight="1" x14ac:dyDescent="0.2">
      <c r="B14" s="13" t="s">
        <v>35</v>
      </c>
      <c r="C14" s="14">
        <v>8</v>
      </c>
      <c r="D14" s="14">
        <v>12</v>
      </c>
      <c r="E14" s="14">
        <v>9</v>
      </c>
      <c r="F14" s="14">
        <v>16</v>
      </c>
      <c r="G14" s="14">
        <v>4</v>
      </c>
      <c r="H14" s="14">
        <v>5</v>
      </c>
      <c r="I14" s="14">
        <v>1</v>
      </c>
      <c r="J14" s="14">
        <v>8</v>
      </c>
      <c r="K14" s="14">
        <v>4</v>
      </c>
      <c r="L14" s="14">
        <v>13</v>
      </c>
      <c r="M14" s="14">
        <v>10</v>
      </c>
      <c r="N14" s="14">
        <v>12</v>
      </c>
      <c r="O14" s="14">
        <v>-1</v>
      </c>
      <c r="P14" s="14">
        <v>12</v>
      </c>
      <c r="Q14" s="14">
        <v>1</v>
      </c>
      <c r="R14" s="14">
        <v>8</v>
      </c>
    </row>
    <row r="15" spans="2:18" ht="20.100000000000001" customHeight="1" x14ac:dyDescent="0.2">
      <c r="B15" s="13" t="s">
        <v>36</v>
      </c>
      <c r="C15" s="14">
        <v>7</v>
      </c>
      <c r="D15" s="14">
        <v>2</v>
      </c>
      <c r="E15" s="14">
        <v>4</v>
      </c>
      <c r="F15" s="14">
        <v>3</v>
      </c>
      <c r="G15" s="14">
        <v>2</v>
      </c>
      <c r="H15" s="14">
        <v>4</v>
      </c>
      <c r="I15" s="14">
        <v>4</v>
      </c>
      <c r="J15" s="14">
        <v>7</v>
      </c>
      <c r="K15" s="14">
        <v>12</v>
      </c>
      <c r="L15" s="14">
        <v>14</v>
      </c>
      <c r="M15" s="14">
        <v>6</v>
      </c>
      <c r="N15" s="14">
        <v>8</v>
      </c>
      <c r="O15" s="14">
        <v>3</v>
      </c>
      <c r="P15" s="14">
        <v>11</v>
      </c>
      <c r="Q15" s="14">
        <v>6</v>
      </c>
      <c r="R15" s="14">
        <v>4</v>
      </c>
    </row>
    <row r="16" spans="2:18" ht="20.100000000000001" customHeight="1" x14ac:dyDescent="0.2">
      <c r="B16" s="13" t="s">
        <v>37</v>
      </c>
      <c r="C16" s="14">
        <v>6</v>
      </c>
      <c r="D16" s="14">
        <v>1</v>
      </c>
      <c r="E16" s="14">
        <v>1</v>
      </c>
      <c r="F16" s="14">
        <v>2</v>
      </c>
      <c r="G16" s="14">
        <v>5</v>
      </c>
      <c r="H16" s="14">
        <v>8</v>
      </c>
      <c r="I16" s="14">
        <v>9</v>
      </c>
      <c r="J16" s="14">
        <v>5</v>
      </c>
      <c r="K16" s="14">
        <v>6</v>
      </c>
      <c r="L16" s="14">
        <v>11</v>
      </c>
      <c r="M16" s="14">
        <v>9</v>
      </c>
      <c r="N16" s="14">
        <v>4</v>
      </c>
      <c r="O16" s="14">
        <v>4</v>
      </c>
      <c r="P16" s="14">
        <v>2</v>
      </c>
      <c r="Q16" s="14">
        <v>7</v>
      </c>
      <c r="R16" s="14">
        <v>14</v>
      </c>
    </row>
    <row r="17" spans="2:18" ht="20.100000000000001" customHeight="1" x14ac:dyDescent="0.2">
      <c r="B17" s="13" t="s">
        <v>38</v>
      </c>
      <c r="C17" s="14">
        <v>5</v>
      </c>
      <c r="D17" s="14">
        <v>-2</v>
      </c>
      <c r="E17" s="14">
        <v>-1</v>
      </c>
      <c r="F17" s="14">
        <v>4</v>
      </c>
      <c r="G17" s="14">
        <v>13</v>
      </c>
      <c r="H17" s="14">
        <v>11</v>
      </c>
      <c r="I17" s="14">
        <v>-6</v>
      </c>
      <c r="J17" s="14">
        <v>4</v>
      </c>
      <c r="K17" s="14">
        <v>10</v>
      </c>
      <c r="L17" s="14">
        <v>3</v>
      </c>
      <c r="M17" s="14">
        <v>7</v>
      </c>
      <c r="N17" s="14">
        <v>2</v>
      </c>
      <c r="O17" s="14">
        <v>0</v>
      </c>
      <c r="P17" s="14">
        <v>10</v>
      </c>
      <c r="Q17" s="14">
        <v>2</v>
      </c>
      <c r="R17" s="14">
        <v>10</v>
      </c>
    </row>
    <row r="18" spans="2:18" ht="20.100000000000001" customHeight="1" x14ac:dyDescent="0.2">
      <c r="B18" s="13" t="s">
        <v>39</v>
      </c>
      <c r="C18" s="14">
        <v>4</v>
      </c>
      <c r="D18" s="14">
        <v>9</v>
      </c>
      <c r="E18" s="14">
        <v>6</v>
      </c>
      <c r="F18" s="14">
        <v>11</v>
      </c>
      <c r="G18" s="14">
        <v>14</v>
      </c>
      <c r="H18" s="14">
        <v>3</v>
      </c>
      <c r="I18" s="14">
        <v>7</v>
      </c>
      <c r="J18" s="14">
        <v>1</v>
      </c>
      <c r="K18" s="14">
        <v>7</v>
      </c>
      <c r="L18" s="14">
        <v>4</v>
      </c>
      <c r="M18" s="14">
        <v>4</v>
      </c>
      <c r="N18" s="14">
        <v>6</v>
      </c>
      <c r="O18" s="14">
        <v>8</v>
      </c>
      <c r="P18" s="14">
        <v>6</v>
      </c>
      <c r="Q18" s="14">
        <v>4</v>
      </c>
      <c r="R18" s="14">
        <v>5</v>
      </c>
    </row>
    <row r="19" spans="2:18" ht="20.100000000000001" customHeight="1" x14ac:dyDescent="0.2">
      <c r="B19" s="13" t="s">
        <v>40</v>
      </c>
      <c r="C19" s="14">
        <v>3</v>
      </c>
      <c r="D19" s="14">
        <v>7</v>
      </c>
      <c r="E19" s="14">
        <v>7</v>
      </c>
      <c r="F19" s="14">
        <v>7</v>
      </c>
      <c r="G19" s="14">
        <v>8</v>
      </c>
      <c r="H19" s="14">
        <v>9</v>
      </c>
      <c r="I19" s="14">
        <v>3</v>
      </c>
      <c r="J19" s="14">
        <v>3</v>
      </c>
      <c r="K19" s="14">
        <v>2</v>
      </c>
      <c r="L19" s="14">
        <v>6</v>
      </c>
      <c r="M19" s="14">
        <v>2</v>
      </c>
      <c r="N19" s="14">
        <v>5</v>
      </c>
      <c r="O19" s="14">
        <v>5</v>
      </c>
      <c r="P19" s="14">
        <v>7</v>
      </c>
      <c r="Q19" s="14">
        <v>8</v>
      </c>
      <c r="R19" s="14">
        <v>9</v>
      </c>
    </row>
    <row r="20" spans="2:18" ht="20.100000000000001" customHeight="1" x14ac:dyDescent="0.2">
      <c r="B20" s="13" t="s">
        <v>41</v>
      </c>
      <c r="C20" s="14">
        <v>2</v>
      </c>
      <c r="D20" s="14">
        <v>13</v>
      </c>
      <c r="E20" s="14">
        <v>8</v>
      </c>
      <c r="F20" s="14">
        <v>17</v>
      </c>
      <c r="G20" s="14">
        <v>15</v>
      </c>
      <c r="H20" s="14">
        <v>12</v>
      </c>
      <c r="I20" s="14">
        <v>11</v>
      </c>
      <c r="J20" s="14">
        <v>6</v>
      </c>
      <c r="K20" s="14">
        <v>3</v>
      </c>
      <c r="L20" s="14">
        <v>2</v>
      </c>
      <c r="M20" s="14">
        <v>-1</v>
      </c>
      <c r="N20" s="14">
        <v>0</v>
      </c>
      <c r="O20" s="14">
        <v>-5</v>
      </c>
      <c r="P20" s="14">
        <v>4</v>
      </c>
      <c r="Q20" s="14">
        <v>12</v>
      </c>
      <c r="R20" s="14">
        <v>3</v>
      </c>
    </row>
    <row r="21" spans="2:18" ht="20.100000000000001" customHeight="1" x14ac:dyDescent="0.2">
      <c r="B21" s="13" t="s">
        <v>42</v>
      </c>
      <c r="C21" s="14">
        <v>1</v>
      </c>
      <c r="D21" s="14">
        <v>3</v>
      </c>
      <c r="E21" s="14">
        <v>2</v>
      </c>
      <c r="F21" s="14">
        <v>5</v>
      </c>
      <c r="G21" s="14">
        <v>16</v>
      </c>
      <c r="H21" s="14">
        <v>14</v>
      </c>
      <c r="I21" s="14">
        <v>12</v>
      </c>
      <c r="J21" s="14">
        <v>16</v>
      </c>
      <c r="K21" s="14">
        <v>11</v>
      </c>
      <c r="L21" s="14">
        <v>7</v>
      </c>
      <c r="M21" s="14">
        <v>12</v>
      </c>
      <c r="N21" s="14">
        <v>9</v>
      </c>
      <c r="O21" s="14">
        <v>2</v>
      </c>
      <c r="P21" s="14">
        <v>1</v>
      </c>
      <c r="Q21" s="14">
        <v>13</v>
      </c>
      <c r="R21" s="14">
        <v>11</v>
      </c>
    </row>
    <row r="22" spans="2:18" ht="20.100000000000001" customHeight="1" x14ac:dyDescent="0.2">
      <c r="B22" s="13" t="s">
        <v>25</v>
      </c>
      <c r="C22" s="14">
        <v>-1</v>
      </c>
      <c r="D22" s="14">
        <v>14</v>
      </c>
      <c r="E22" s="14">
        <v>5</v>
      </c>
      <c r="F22" s="14">
        <v>6</v>
      </c>
      <c r="G22" s="14">
        <v>0</v>
      </c>
      <c r="H22" s="14">
        <v>16</v>
      </c>
      <c r="I22" s="14">
        <v>17</v>
      </c>
      <c r="J22" s="14">
        <v>17</v>
      </c>
      <c r="K22" s="14">
        <v>14</v>
      </c>
      <c r="L22" s="14">
        <v>15</v>
      </c>
      <c r="M22" s="14">
        <v>13</v>
      </c>
      <c r="N22" s="14">
        <v>10</v>
      </c>
      <c r="O22" s="14">
        <v>11</v>
      </c>
      <c r="P22" s="14">
        <v>14</v>
      </c>
      <c r="Q22" s="14">
        <v>15</v>
      </c>
      <c r="R22" s="14">
        <v>15</v>
      </c>
    </row>
    <row r="23" spans="2:18" ht="20.100000000000001" customHeight="1" x14ac:dyDescent="0.2">
      <c r="B23" s="15" t="s">
        <v>26</v>
      </c>
      <c r="C23" s="14">
        <v>-1</v>
      </c>
      <c r="D23" s="14">
        <v>-3</v>
      </c>
      <c r="E23" s="14">
        <v>0</v>
      </c>
      <c r="F23" s="14">
        <v>9</v>
      </c>
      <c r="G23" s="14">
        <v>17</v>
      </c>
      <c r="H23" s="14">
        <v>0</v>
      </c>
      <c r="I23" s="14">
        <v>16</v>
      </c>
      <c r="J23" s="14">
        <v>2</v>
      </c>
      <c r="K23" s="14">
        <v>-2</v>
      </c>
      <c r="L23" s="14">
        <v>0</v>
      </c>
      <c r="M23" s="14">
        <v>-4</v>
      </c>
      <c r="N23" s="14">
        <v>0</v>
      </c>
      <c r="O23" s="14">
        <v>6</v>
      </c>
      <c r="P23" s="14">
        <v>6</v>
      </c>
      <c r="Q23" s="14">
        <v>10</v>
      </c>
      <c r="R23" s="14">
        <v>7</v>
      </c>
    </row>
    <row r="26" spans="2:18" ht="20.100000000000001" customHeight="1" x14ac:dyDescent="0.2">
      <c r="B26" s="82" t="s">
        <v>43</v>
      </c>
      <c r="C26" s="80">
        <v>43101</v>
      </c>
      <c r="D26" s="80">
        <v>43132</v>
      </c>
      <c r="E26" s="80">
        <v>43160</v>
      </c>
      <c r="F26" s="80">
        <v>43191</v>
      </c>
      <c r="G26" s="80">
        <v>43221</v>
      </c>
      <c r="H26" s="80">
        <v>43252</v>
      </c>
      <c r="I26" s="80">
        <v>43282</v>
      </c>
      <c r="J26" s="80">
        <v>43313</v>
      </c>
      <c r="K26" s="80">
        <v>43344</v>
      </c>
      <c r="L26" s="80">
        <v>43374</v>
      </c>
      <c r="M26" s="80">
        <v>43405</v>
      </c>
      <c r="N26" s="80">
        <v>43435</v>
      </c>
      <c r="O26" s="80">
        <v>43466</v>
      </c>
      <c r="P26" s="80">
        <v>43497</v>
      </c>
      <c r="Q26" s="80">
        <v>43525</v>
      </c>
      <c r="R26" s="80">
        <v>43556</v>
      </c>
    </row>
    <row r="27" spans="2:18" ht="20.100000000000001" customHeight="1" x14ac:dyDescent="0.2">
      <c r="B27" s="83"/>
      <c r="C27" s="81"/>
      <c r="D27" s="81"/>
      <c r="E27" s="81"/>
      <c r="F27" s="81"/>
      <c r="G27" s="81"/>
      <c r="H27" s="81"/>
      <c r="I27" s="81"/>
      <c r="J27" s="81"/>
      <c r="K27" s="81"/>
      <c r="L27" s="81"/>
      <c r="M27" s="81"/>
      <c r="N27" s="81"/>
      <c r="O27" s="81"/>
      <c r="P27" s="81"/>
      <c r="Q27" s="81"/>
      <c r="R27" s="81"/>
    </row>
    <row r="28" spans="2:18" ht="20.100000000000001" customHeight="1" x14ac:dyDescent="0.2">
      <c r="B28" s="11"/>
      <c r="C28" s="12"/>
      <c r="D28" s="12"/>
      <c r="E28" s="12"/>
      <c r="F28" s="12"/>
      <c r="G28" s="12"/>
      <c r="H28" s="12"/>
      <c r="I28" s="12"/>
      <c r="J28" s="12"/>
      <c r="K28" s="12"/>
      <c r="L28" s="12"/>
      <c r="M28" s="12"/>
      <c r="N28" s="12"/>
      <c r="O28" s="12"/>
      <c r="P28" s="12"/>
      <c r="Q28" s="12"/>
      <c r="R28" s="12"/>
    </row>
    <row r="29" spans="2:18" ht="20.100000000000001" customHeight="1" x14ac:dyDescent="0.2">
      <c r="B29" s="13" t="s">
        <v>27</v>
      </c>
      <c r="C29" s="14">
        <v>15</v>
      </c>
      <c r="D29" s="14">
        <v>10</v>
      </c>
      <c r="E29" s="14">
        <v>6</v>
      </c>
      <c r="F29" s="14">
        <v>1</v>
      </c>
      <c r="G29" s="14">
        <v>1</v>
      </c>
      <c r="H29" s="14">
        <v>6</v>
      </c>
      <c r="I29" s="14">
        <v>4</v>
      </c>
      <c r="J29" s="14">
        <v>10</v>
      </c>
      <c r="K29" s="14">
        <v>3</v>
      </c>
      <c r="L29" s="14">
        <v>5</v>
      </c>
      <c r="M29" s="14">
        <v>6</v>
      </c>
      <c r="N29" s="14">
        <v>4</v>
      </c>
      <c r="O29" s="14">
        <v>6</v>
      </c>
      <c r="P29" s="14">
        <v>-1</v>
      </c>
      <c r="Q29" s="14">
        <v>1</v>
      </c>
      <c r="R29" s="14">
        <v>2</v>
      </c>
    </row>
    <row r="30" spans="2:18" ht="20.100000000000001" customHeight="1" x14ac:dyDescent="0.2">
      <c r="B30" s="13" t="s">
        <v>28</v>
      </c>
      <c r="C30" s="14">
        <v>12</v>
      </c>
      <c r="D30" s="14">
        <v>8</v>
      </c>
      <c r="E30" s="14">
        <v>10</v>
      </c>
      <c r="F30" s="14">
        <v>13</v>
      </c>
      <c r="G30" s="14">
        <v>8</v>
      </c>
      <c r="H30" s="14">
        <v>14</v>
      </c>
      <c r="I30" s="14">
        <v>9</v>
      </c>
      <c r="J30" s="14">
        <v>12</v>
      </c>
      <c r="K30" s="14">
        <v>12</v>
      </c>
      <c r="L30" s="14">
        <v>9</v>
      </c>
      <c r="M30" s="14">
        <v>2</v>
      </c>
      <c r="N30" s="14">
        <v>10</v>
      </c>
      <c r="O30" s="14">
        <v>2</v>
      </c>
      <c r="P30" s="14">
        <v>4</v>
      </c>
      <c r="Q30" s="14">
        <v>12</v>
      </c>
      <c r="R30" s="14">
        <v>7</v>
      </c>
    </row>
    <row r="31" spans="2:18" ht="20.100000000000001" customHeight="1" x14ac:dyDescent="0.2">
      <c r="B31" s="13" t="s">
        <v>29</v>
      </c>
      <c r="C31" s="14">
        <v>8</v>
      </c>
      <c r="D31" s="14">
        <v>3</v>
      </c>
      <c r="E31" s="14">
        <v>14</v>
      </c>
      <c r="F31" s="14">
        <v>12</v>
      </c>
      <c r="G31" s="14">
        <v>10</v>
      </c>
      <c r="H31" s="14">
        <v>0</v>
      </c>
      <c r="I31" s="14">
        <v>1</v>
      </c>
      <c r="J31" s="14">
        <v>6</v>
      </c>
      <c r="K31" s="14">
        <v>11</v>
      </c>
      <c r="L31" s="14">
        <v>6</v>
      </c>
      <c r="M31" s="14">
        <v>-1</v>
      </c>
      <c r="N31" s="14">
        <v>6</v>
      </c>
      <c r="O31" s="14">
        <v>0</v>
      </c>
      <c r="P31" s="14">
        <v>0</v>
      </c>
      <c r="Q31" s="14">
        <v>4</v>
      </c>
      <c r="R31" s="14">
        <v>-1</v>
      </c>
    </row>
    <row r="32" spans="2:18" ht="20.100000000000001" customHeight="1" x14ac:dyDescent="0.2">
      <c r="B32" s="13" t="s">
        <v>30</v>
      </c>
      <c r="C32" s="14">
        <v>14</v>
      </c>
      <c r="D32" s="14">
        <v>11</v>
      </c>
      <c r="E32" s="14">
        <v>-1</v>
      </c>
      <c r="F32" s="14">
        <v>-1</v>
      </c>
      <c r="G32" s="14">
        <v>-1</v>
      </c>
      <c r="H32" s="14">
        <v>-1</v>
      </c>
      <c r="I32" s="14">
        <v>0</v>
      </c>
      <c r="J32" s="14">
        <v>15</v>
      </c>
      <c r="K32" s="14">
        <v>0</v>
      </c>
      <c r="L32" s="14">
        <v>0</v>
      </c>
      <c r="M32" s="14">
        <v>10</v>
      </c>
      <c r="N32" s="14">
        <v>0</v>
      </c>
      <c r="O32" s="14">
        <v>0</v>
      </c>
      <c r="P32" s="14">
        <v>11</v>
      </c>
      <c r="Q32" s="14">
        <v>0</v>
      </c>
      <c r="R32" s="14">
        <v>-2</v>
      </c>
    </row>
    <row r="33" spans="2:18" ht="20.100000000000001" customHeight="1" x14ac:dyDescent="0.2">
      <c r="B33" s="13" t="s">
        <v>31</v>
      </c>
      <c r="C33" s="14">
        <v>9</v>
      </c>
      <c r="D33" s="14">
        <v>-2</v>
      </c>
      <c r="E33" s="14">
        <v>13</v>
      </c>
      <c r="F33" s="14">
        <v>8</v>
      </c>
      <c r="G33" s="14">
        <v>0</v>
      </c>
      <c r="H33" s="14">
        <v>8</v>
      </c>
      <c r="I33" s="14">
        <v>13</v>
      </c>
      <c r="J33" s="14">
        <v>16</v>
      </c>
      <c r="K33" s="14">
        <v>0</v>
      </c>
      <c r="L33" s="14">
        <v>8</v>
      </c>
      <c r="M33" s="14">
        <v>7</v>
      </c>
      <c r="N33" s="14">
        <v>-3</v>
      </c>
      <c r="O33" s="14">
        <v>0</v>
      </c>
      <c r="P33" s="14">
        <v>10</v>
      </c>
      <c r="Q33" s="14">
        <v>11</v>
      </c>
      <c r="R33" s="14">
        <v>13</v>
      </c>
    </row>
    <row r="34" spans="2:18" ht="20.100000000000001" customHeight="1" x14ac:dyDescent="0.2">
      <c r="B34" s="13" t="s">
        <v>32</v>
      </c>
      <c r="C34" s="14">
        <v>13</v>
      </c>
      <c r="D34" s="14">
        <v>9</v>
      </c>
      <c r="E34" s="14">
        <v>12</v>
      </c>
      <c r="F34" s="14">
        <v>6</v>
      </c>
      <c r="G34" s="14">
        <v>11</v>
      </c>
      <c r="H34" s="14">
        <v>1</v>
      </c>
      <c r="I34" s="14">
        <v>3</v>
      </c>
      <c r="J34" s="14">
        <v>4</v>
      </c>
      <c r="K34" s="14">
        <v>-1</v>
      </c>
      <c r="L34" s="14">
        <v>-2</v>
      </c>
      <c r="M34" s="14">
        <v>-3</v>
      </c>
      <c r="N34" s="14">
        <v>0</v>
      </c>
      <c r="O34" s="14">
        <v>4</v>
      </c>
      <c r="P34" s="14">
        <v>7</v>
      </c>
      <c r="Q34" s="14">
        <v>9</v>
      </c>
      <c r="R34" s="14">
        <v>9</v>
      </c>
    </row>
    <row r="35" spans="2:18" ht="20.100000000000001" customHeight="1" x14ac:dyDescent="0.2">
      <c r="B35" s="13" t="s">
        <v>33</v>
      </c>
      <c r="C35" s="14">
        <v>4</v>
      </c>
      <c r="D35" s="14">
        <v>-3</v>
      </c>
      <c r="E35" s="14">
        <v>7</v>
      </c>
      <c r="F35" s="14">
        <v>14</v>
      </c>
      <c r="G35" s="14">
        <v>13</v>
      </c>
      <c r="H35" s="14">
        <v>15</v>
      </c>
      <c r="I35" s="14">
        <v>11</v>
      </c>
      <c r="J35" s="14">
        <v>0</v>
      </c>
      <c r="K35" s="14">
        <v>10</v>
      </c>
      <c r="L35" s="14">
        <v>-3</v>
      </c>
      <c r="M35" s="14">
        <v>-4</v>
      </c>
      <c r="N35" s="14">
        <v>-4</v>
      </c>
      <c r="O35" s="14">
        <v>-2</v>
      </c>
      <c r="P35" s="14">
        <v>0</v>
      </c>
      <c r="Q35" s="14">
        <v>-1</v>
      </c>
      <c r="R35" s="14">
        <v>0</v>
      </c>
    </row>
    <row r="36" spans="2:18" ht="20.100000000000001" customHeight="1" x14ac:dyDescent="0.2">
      <c r="B36" s="13" t="s">
        <v>34</v>
      </c>
      <c r="C36" s="14">
        <v>1</v>
      </c>
      <c r="D36" s="14">
        <v>-1</v>
      </c>
      <c r="E36" s="14">
        <v>3</v>
      </c>
      <c r="F36" s="14">
        <v>3</v>
      </c>
      <c r="G36" s="14">
        <v>6</v>
      </c>
      <c r="H36" s="14">
        <v>3</v>
      </c>
      <c r="I36" s="14">
        <v>0</v>
      </c>
      <c r="J36" s="14">
        <v>8</v>
      </c>
      <c r="K36" s="14">
        <v>2</v>
      </c>
      <c r="L36" s="14">
        <v>0</v>
      </c>
      <c r="M36" s="14">
        <v>-5</v>
      </c>
      <c r="N36" s="14">
        <v>-2</v>
      </c>
      <c r="O36" s="14">
        <v>-5</v>
      </c>
      <c r="P36" s="14">
        <v>5</v>
      </c>
      <c r="Q36" s="14">
        <v>0</v>
      </c>
      <c r="R36" s="14">
        <v>11</v>
      </c>
    </row>
    <row r="37" spans="2:18" ht="20.100000000000001" customHeight="1" x14ac:dyDescent="0.2">
      <c r="B37" s="13" t="s">
        <v>35</v>
      </c>
      <c r="C37" s="14">
        <v>11</v>
      </c>
      <c r="D37" s="14">
        <v>6</v>
      </c>
      <c r="E37" s="14">
        <v>5</v>
      </c>
      <c r="F37" s="14">
        <v>10</v>
      </c>
      <c r="G37" s="14">
        <v>14</v>
      </c>
      <c r="H37" s="14">
        <v>2</v>
      </c>
      <c r="I37" s="14">
        <v>10</v>
      </c>
      <c r="J37" s="14">
        <v>14</v>
      </c>
      <c r="K37" s="14">
        <v>1</v>
      </c>
      <c r="L37" s="14">
        <v>10</v>
      </c>
      <c r="M37" s="14">
        <v>11</v>
      </c>
      <c r="N37" s="14">
        <v>8</v>
      </c>
      <c r="O37" s="14">
        <v>-1</v>
      </c>
      <c r="P37" s="14">
        <v>8</v>
      </c>
      <c r="Q37" s="14">
        <v>7</v>
      </c>
      <c r="R37" s="14">
        <v>6</v>
      </c>
    </row>
    <row r="38" spans="2:18" ht="20.100000000000001" customHeight="1" x14ac:dyDescent="0.2">
      <c r="B38" s="13" t="s">
        <v>36</v>
      </c>
      <c r="C38" s="14">
        <v>10</v>
      </c>
      <c r="D38" s="14">
        <v>5</v>
      </c>
      <c r="E38" s="14">
        <v>4</v>
      </c>
      <c r="F38" s="14">
        <v>5</v>
      </c>
      <c r="G38" s="14">
        <v>3</v>
      </c>
      <c r="H38" s="14">
        <v>10</v>
      </c>
      <c r="I38" s="14">
        <v>2</v>
      </c>
      <c r="J38" s="14">
        <v>2</v>
      </c>
      <c r="K38" s="14">
        <v>5</v>
      </c>
      <c r="L38" s="14">
        <v>11</v>
      </c>
      <c r="M38" s="14">
        <v>5</v>
      </c>
      <c r="N38" s="14">
        <v>9</v>
      </c>
      <c r="O38" s="14">
        <v>0</v>
      </c>
      <c r="P38" s="14">
        <v>9</v>
      </c>
      <c r="Q38" s="14">
        <v>5</v>
      </c>
      <c r="R38" s="14">
        <v>1</v>
      </c>
    </row>
    <row r="39" spans="2:18" ht="20.100000000000001" customHeight="1" x14ac:dyDescent="0.2">
      <c r="B39" s="13" t="s">
        <v>37</v>
      </c>
      <c r="C39" s="14">
        <v>6</v>
      </c>
      <c r="D39" s="14">
        <v>2</v>
      </c>
      <c r="E39" s="14">
        <v>1</v>
      </c>
      <c r="F39" s="14">
        <v>4</v>
      </c>
      <c r="G39" s="14">
        <v>2</v>
      </c>
      <c r="H39" s="14">
        <v>4</v>
      </c>
      <c r="I39" s="14">
        <v>7</v>
      </c>
      <c r="J39" s="14">
        <v>1</v>
      </c>
      <c r="K39" s="14">
        <v>9</v>
      </c>
      <c r="L39" s="14">
        <v>3</v>
      </c>
      <c r="M39" s="14">
        <v>4</v>
      </c>
      <c r="N39" s="14">
        <v>1</v>
      </c>
      <c r="O39" s="14">
        <v>3</v>
      </c>
      <c r="P39" s="14">
        <v>1</v>
      </c>
      <c r="Q39" s="14">
        <v>3</v>
      </c>
      <c r="R39" s="14">
        <v>12</v>
      </c>
    </row>
    <row r="40" spans="2:18" ht="20.100000000000001" customHeight="1" x14ac:dyDescent="0.2">
      <c r="B40" s="13" t="s">
        <v>38</v>
      </c>
      <c r="C40" s="14">
        <v>0</v>
      </c>
      <c r="D40" s="14">
        <v>-4</v>
      </c>
      <c r="E40" s="14">
        <v>0</v>
      </c>
      <c r="F40" s="14">
        <v>0</v>
      </c>
      <c r="G40" s="14">
        <v>15</v>
      </c>
      <c r="H40" s="14">
        <v>11</v>
      </c>
      <c r="I40" s="14">
        <v>15</v>
      </c>
      <c r="J40" s="14">
        <v>9</v>
      </c>
      <c r="K40" s="14">
        <v>0</v>
      </c>
      <c r="L40" s="14">
        <v>2</v>
      </c>
      <c r="M40" s="14">
        <v>0</v>
      </c>
      <c r="N40" s="14">
        <v>11</v>
      </c>
      <c r="O40" s="14">
        <v>0</v>
      </c>
      <c r="P40" s="14">
        <v>0</v>
      </c>
      <c r="Q40" s="14">
        <v>8</v>
      </c>
      <c r="R40" s="14">
        <v>0</v>
      </c>
    </row>
    <row r="41" spans="2:18" ht="20.100000000000001" customHeight="1" x14ac:dyDescent="0.2">
      <c r="B41" s="13" t="s">
        <v>39</v>
      </c>
      <c r="C41" s="14">
        <v>2</v>
      </c>
      <c r="D41" s="14">
        <v>7</v>
      </c>
      <c r="E41" s="14">
        <v>8</v>
      </c>
      <c r="F41" s="14">
        <v>11</v>
      </c>
      <c r="G41" s="14">
        <v>12</v>
      </c>
      <c r="H41" s="14">
        <v>5</v>
      </c>
      <c r="I41" s="14">
        <v>12</v>
      </c>
      <c r="J41" s="14">
        <v>3</v>
      </c>
      <c r="K41" s="14">
        <v>8</v>
      </c>
      <c r="L41" s="14">
        <v>1</v>
      </c>
      <c r="M41" s="14">
        <v>3</v>
      </c>
      <c r="N41" s="14">
        <v>2</v>
      </c>
      <c r="O41" s="14">
        <v>1</v>
      </c>
      <c r="P41" s="14">
        <v>0</v>
      </c>
      <c r="Q41" s="14">
        <v>0</v>
      </c>
      <c r="R41" s="14">
        <v>5</v>
      </c>
    </row>
    <row r="42" spans="2:18" ht="20.100000000000001" customHeight="1" x14ac:dyDescent="0.2">
      <c r="B42" s="13" t="s">
        <v>40</v>
      </c>
      <c r="C42" s="14">
        <v>5</v>
      </c>
      <c r="D42" s="14">
        <v>4</v>
      </c>
      <c r="E42" s="14">
        <v>11</v>
      </c>
      <c r="F42" s="14">
        <v>9</v>
      </c>
      <c r="G42" s="14">
        <v>4</v>
      </c>
      <c r="H42" s="14">
        <v>7</v>
      </c>
      <c r="I42" s="14">
        <v>6</v>
      </c>
      <c r="J42" s="14">
        <v>7</v>
      </c>
      <c r="K42" s="14">
        <v>7</v>
      </c>
      <c r="L42" s="14">
        <v>7</v>
      </c>
      <c r="M42" s="14">
        <v>1</v>
      </c>
      <c r="N42" s="14">
        <v>3</v>
      </c>
      <c r="O42" s="14">
        <v>0</v>
      </c>
      <c r="P42" s="14">
        <v>3</v>
      </c>
      <c r="Q42" s="14">
        <v>6</v>
      </c>
      <c r="R42" s="14">
        <v>8</v>
      </c>
    </row>
    <row r="43" spans="2:18" ht="20.100000000000001" customHeight="1" x14ac:dyDescent="0.2">
      <c r="B43" s="13" t="s">
        <v>41</v>
      </c>
      <c r="C43" s="14">
        <v>7</v>
      </c>
      <c r="D43" s="14">
        <v>12</v>
      </c>
      <c r="E43" s="14">
        <v>9</v>
      </c>
      <c r="F43" s="14">
        <v>7</v>
      </c>
      <c r="G43" s="14">
        <v>7</v>
      </c>
      <c r="H43" s="14">
        <v>13</v>
      </c>
      <c r="I43" s="14">
        <v>8</v>
      </c>
      <c r="J43" s="14">
        <v>5</v>
      </c>
      <c r="K43" s="14">
        <v>6</v>
      </c>
      <c r="L43" s="14">
        <v>-1</v>
      </c>
      <c r="M43" s="14">
        <v>-2</v>
      </c>
      <c r="N43" s="14">
        <v>-1</v>
      </c>
      <c r="O43" s="14">
        <v>-3</v>
      </c>
      <c r="P43" s="14">
        <v>2</v>
      </c>
      <c r="Q43" s="14">
        <v>10</v>
      </c>
      <c r="R43" s="14">
        <v>4</v>
      </c>
    </row>
    <row r="44" spans="2:18" ht="20.100000000000001" customHeight="1" x14ac:dyDescent="0.2">
      <c r="B44" s="13" t="s">
        <v>42</v>
      </c>
      <c r="C44" s="14">
        <v>3</v>
      </c>
      <c r="D44" s="14">
        <v>1</v>
      </c>
      <c r="E44" s="14">
        <v>2</v>
      </c>
      <c r="F44" s="14">
        <v>2</v>
      </c>
      <c r="G44" s="14">
        <v>9</v>
      </c>
      <c r="H44" s="14">
        <v>12</v>
      </c>
      <c r="I44" s="14">
        <v>5</v>
      </c>
      <c r="J44" s="14">
        <v>13</v>
      </c>
      <c r="K44" s="14">
        <v>4</v>
      </c>
      <c r="L44" s="14">
        <v>4</v>
      </c>
      <c r="M44" s="14">
        <v>9</v>
      </c>
      <c r="N44" s="14">
        <v>7</v>
      </c>
      <c r="O44" s="14">
        <v>5</v>
      </c>
      <c r="P44" s="14">
        <v>6</v>
      </c>
      <c r="Q44" s="14">
        <v>2</v>
      </c>
      <c r="R44" s="14">
        <v>3</v>
      </c>
    </row>
    <row r="45" spans="2:18" ht="20.100000000000001" customHeight="1" x14ac:dyDescent="0.2">
      <c r="B45" s="13" t="s">
        <v>25</v>
      </c>
      <c r="C45" s="14">
        <v>0</v>
      </c>
      <c r="D45" s="14">
        <v>13</v>
      </c>
      <c r="E45" s="14">
        <v>15</v>
      </c>
      <c r="F45" s="14">
        <v>0</v>
      </c>
      <c r="G45" s="14">
        <v>5</v>
      </c>
      <c r="H45" s="14">
        <v>9</v>
      </c>
      <c r="I45" s="14">
        <v>16</v>
      </c>
      <c r="J45" s="14">
        <v>11</v>
      </c>
      <c r="K45" s="14">
        <v>13</v>
      </c>
      <c r="L45" s="14">
        <v>12</v>
      </c>
      <c r="M45" s="14">
        <v>8</v>
      </c>
      <c r="N45" s="14">
        <v>5</v>
      </c>
      <c r="O45" s="14">
        <v>0</v>
      </c>
      <c r="P45" s="14">
        <v>0</v>
      </c>
      <c r="Q45" s="14">
        <v>0</v>
      </c>
      <c r="R45" s="14">
        <v>10</v>
      </c>
    </row>
    <row r="46" spans="2:18" ht="20.100000000000001" customHeight="1" x14ac:dyDescent="0.2">
      <c r="B46" s="15" t="s">
        <v>26</v>
      </c>
      <c r="C46" s="14">
        <v>-1</v>
      </c>
      <c r="D46" s="14">
        <v>-5</v>
      </c>
      <c r="E46" s="14">
        <v>0</v>
      </c>
      <c r="F46" s="14">
        <v>15</v>
      </c>
      <c r="G46" s="14">
        <v>16</v>
      </c>
      <c r="H46" s="14">
        <v>0</v>
      </c>
      <c r="I46" s="14">
        <v>14</v>
      </c>
      <c r="J46" s="14">
        <v>0</v>
      </c>
      <c r="K46" s="14">
        <v>0</v>
      </c>
      <c r="L46" s="14">
        <v>0</v>
      </c>
      <c r="M46" s="14">
        <v>0</v>
      </c>
      <c r="N46" s="14">
        <v>0</v>
      </c>
      <c r="O46" s="14">
        <v>0</v>
      </c>
      <c r="P46" s="14">
        <v>0</v>
      </c>
      <c r="Q46" s="14">
        <v>13</v>
      </c>
      <c r="R46" s="14">
        <v>14</v>
      </c>
    </row>
    <row r="49" spans="2:18" ht="20.100000000000001" customHeight="1" x14ac:dyDescent="0.2">
      <c r="B49" s="82" t="s">
        <v>44</v>
      </c>
      <c r="C49" s="80">
        <v>43101</v>
      </c>
      <c r="D49" s="80">
        <v>43132</v>
      </c>
      <c r="E49" s="80">
        <v>43160</v>
      </c>
      <c r="F49" s="80">
        <v>43191</v>
      </c>
      <c r="G49" s="80">
        <v>43221</v>
      </c>
      <c r="H49" s="80">
        <v>43252</v>
      </c>
      <c r="I49" s="80">
        <v>43282</v>
      </c>
      <c r="J49" s="80">
        <v>43313</v>
      </c>
      <c r="K49" s="80">
        <v>43344</v>
      </c>
      <c r="L49" s="80">
        <v>43374</v>
      </c>
      <c r="M49" s="80">
        <v>43405</v>
      </c>
      <c r="N49" s="80">
        <v>43435</v>
      </c>
      <c r="O49" s="80">
        <v>43466</v>
      </c>
      <c r="P49" s="80">
        <v>43497</v>
      </c>
      <c r="Q49" s="80">
        <v>43525</v>
      </c>
      <c r="R49" s="80">
        <v>43556</v>
      </c>
    </row>
    <row r="50" spans="2:18" ht="20.100000000000001" customHeight="1" x14ac:dyDescent="0.2">
      <c r="B50" s="83"/>
      <c r="C50" s="81"/>
      <c r="D50" s="81"/>
      <c r="E50" s="81"/>
      <c r="F50" s="81"/>
      <c r="G50" s="81"/>
      <c r="H50" s="81"/>
      <c r="I50" s="81"/>
      <c r="J50" s="81"/>
      <c r="K50" s="81"/>
      <c r="L50" s="81"/>
      <c r="M50" s="81"/>
      <c r="N50" s="81"/>
      <c r="O50" s="81"/>
      <c r="P50" s="81"/>
      <c r="Q50" s="81"/>
      <c r="R50" s="81"/>
    </row>
    <row r="51" spans="2:18" ht="20.100000000000001" customHeight="1" x14ac:dyDescent="0.2">
      <c r="B51" s="11"/>
      <c r="C51" s="12"/>
      <c r="D51" s="12"/>
      <c r="E51" s="12"/>
      <c r="F51" s="12"/>
      <c r="G51" s="12"/>
      <c r="H51" s="12"/>
      <c r="I51" s="12"/>
      <c r="J51" s="12"/>
      <c r="K51" s="12"/>
      <c r="L51" s="12"/>
      <c r="M51" s="12"/>
      <c r="N51" s="12"/>
      <c r="O51" s="12"/>
      <c r="P51" s="12"/>
      <c r="Q51" s="12"/>
      <c r="R51" s="12"/>
    </row>
    <row r="52" spans="2:18" ht="20.100000000000001" customHeight="1" x14ac:dyDescent="0.2">
      <c r="B52" s="13" t="s">
        <v>27</v>
      </c>
      <c r="C52" s="14">
        <v>12</v>
      </c>
      <c r="D52" s="14">
        <v>2</v>
      </c>
      <c r="E52" s="14">
        <v>9</v>
      </c>
      <c r="F52" s="14">
        <v>5</v>
      </c>
      <c r="G52" s="14">
        <v>5</v>
      </c>
      <c r="H52" s="14">
        <v>8</v>
      </c>
      <c r="I52" s="14">
        <v>2</v>
      </c>
      <c r="J52" s="14">
        <v>5</v>
      </c>
      <c r="K52" s="14">
        <v>4</v>
      </c>
      <c r="L52" s="14">
        <v>6</v>
      </c>
      <c r="M52" s="14">
        <v>5</v>
      </c>
      <c r="N52" s="14">
        <v>5</v>
      </c>
      <c r="O52" s="14">
        <v>6</v>
      </c>
      <c r="P52" s="14">
        <v>1</v>
      </c>
      <c r="Q52" s="14">
        <v>1</v>
      </c>
      <c r="R52" s="14">
        <v>-2</v>
      </c>
    </row>
    <row r="53" spans="2:18" ht="20.100000000000001" customHeight="1" x14ac:dyDescent="0.2">
      <c r="B53" s="13" t="s">
        <v>28</v>
      </c>
      <c r="C53" s="14">
        <v>10</v>
      </c>
      <c r="D53" s="14">
        <v>4</v>
      </c>
      <c r="E53" s="14">
        <v>5</v>
      </c>
      <c r="F53" s="14">
        <v>11</v>
      </c>
      <c r="G53" s="14">
        <v>4</v>
      </c>
      <c r="H53" s="14">
        <v>5</v>
      </c>
      <c r="I53" s="14">
        <v>5</v>
      </c>
      <c r="J53" s="14">
        <v>10</v>
      </c>
      <c r="K53" s="14">
        <v>15</v>
      </c>
      <c r="L53" s="14">
        <v>9</v>
      </c>
      <c r="M53" s="14">
        <v>4</v>
      </c>
      <c r="N53" s="14">
        <v>9</v>
      </c>
      <c r="O53" s="14">
        <v>4</v>
      </c>
      <c r="P53" s="14">
        <v>3</v>
      </c>
      <c r="Q53" s="14">
        <v>8</v>
      </c>
      <c r="R53" s="14">
        <v>5</v>
      </c>
    </row>
    <row r="54" spans="2:18" ht="20.100000000000001" customHeight="1" x14ac:dyDescent="0.2">
      <c r="B54" s="13" t="s">
        <v>29</v>
      </c>
      <c r="C54" s="14">
        <v>11</v>
      </c>
      <c r="D54" s="14">
        <v>6</v>
      </c>
      <c r="E54" s="14">
        <v>12</v>
      </c>
      <c r="F54" s="14">
        <v>12</v>
      </c>
      <c r="G54" s="14">
        <v>-1</v>
      </c>
      <c r="H54" s="14">
        <v>1</v>
      </c>
      <c r="I54" s="14">
        <v>1</v>
      </c>
      <c r="J54" s="14">
        <v>3</v>
      </c>
      <c r="K54" s="14">
        <v>10</v>
      </c>
      <c r="L54" s="14">
        <v>3</v>
      </c>
      <c r="M54" s="14">
        <v>1</v>
      </c>
      <c r="N54" s="14">
        <v>8</v>
      </c>
      <c r="O54" s="14">
        <v>-1</v>
      </c>
      <c r="P54" s="14">
        <v>8</v>
      </c>
      <c r="Q54" s="14">
        <v>4</v>
      </c>
      <c r="R54" s="14">
        <v>-3</v>
      </c>
    </row>
    <row r="55" spans="2:18" ht="20.100000000000001" customHeight="1" x14ac:dyDescent="0.2">
      <c r="B55" s="13" t="s">
        <v>30</v>
      </c>
      <c r="C55" s="14">
        <v>13</v>
      </c>
      <c r="D55" s="14">
        <v>11</v>
      </c>
      <c r="E55" s="14">
        <v>-2</v>
      </c>
      <c r="F55" s="14">
        <v>-2</v>
      </c>
      <c r="G55" s="14">
        <v>14</v>
      </c>
      <c r="H55" s="14">
        <v>-1</v>
      </c>
      <c r="I55" s="14">
        <v>-1</v>
      </c>
      <c r="J55" s="14">
        <v>14</v>
      </c>
      <c r="K55" s="14">
        <v>14</v>
      </c>
      <c r="L55" s="14">
        <v>12</v>
      </c>
      <c r="M55" s="14">
        <v>11</v>
      </c>
      <c r="N55" s="14">
        <v>10</v>
      </c>
      <c r="O55" s="14">
        <v>10</v>
      </c>
      <c r="P55" s="14">
        <v>0</v>
      </c>
      <c r="Q55" s="14">
        <v>0</v>
      </c>
      <c r="R55" s="14">
        <v>-4</v>
      </c>
    </row>
    <row r="56" spans="2:18" ht="20.100000000000001" customHeight="1" x14ac:dyDescent="0.2">
      <c r="B56" s="13" t="s">
        <v>31</v>
      </c>
      <c r="C56" s="14">
        <v>7</v>
      </c>
      <c r="D56" s="14">
        <v>-1</v>
      </c>
      <c r="E56" s="14">
        <v>14</v>
      </c>
      <c r="F56" s="14">
        <v>14</v>
      </c>
      <c r="G56" s="14">
        <v>11</v>
      </c>
      <c r="H56" s="14">
        <v>9</v>
      </c>
      <c r="I56" s="14">
        <v>13</v>
      </c>
      <c r="J56" s="14">
        <v>0</v>
      </c>
      <c r="K56" s="14">
        <v>16</v>
      </c>
      <c r="L56" s="14">
        <v>14</v>
      </c>
      <c r="M56" s="14">
        <v>9</v>
      </c>
      <c r="N56" s="14">
        <v>-3</v>
      </c>
      <c r="O56" s="14">
        <v>0</v>
      </c>
      <c r="P56" s="14">
        <v>13</v>
      </c>
      <c r="Q56" s="14">
        <v>12</v>
      </c>
      <c r="R56" s="14">
        <v>8</v>
      </c>
    </row>
    <row r="57" spans="2:18" ht="20.100000000000001" customHeight="1" x14ac:dyDescent="0.2">
      <c r="B57" s="13" t="s">
        <v>32</v>
      </c>
      <c r="C57" s="14">
        <v>8</v>
      </c>
      <c r="D57" s="14">
        <v>8</v>
      </c>
      <c r="E57" s="14">
        <v>13</v>
      </c>
      <c r="F57" s="14">
        <v>6</v>
      </c>
      <c r="G57" s="14">
        <v>7</v>
      </c>
      <c r="H57" s="14">
        <v>0</v>
      </c>
      <c r="I57" s="14">
        <v>7</v>
      </c>
      <c r="J57" s="14">
        <v>-1</v>
      </c>
      <c r="K57" s="14">
        <v>-1</v>
      </c>
      <c r="L57" s="14">
        <v>0</v>
      </c>
      <c r="M57" s="14">
        <v>-1</v>
      </c>
      <c r="N57" s="14">
        <v>1</v>
      </c>
      <c r="O57" s="14">
        <v>8</v>
      </c>
      <c r="P57" s="14">
        <v>0</v>
      </c>
      <c r="Q57" s="14">
        <v>5</v>
      </c>
      <c r="R57" s="14">
        <v>0</v>
      </c>
    </row>
    <row r="58" spans="2:18" ht="20.100000000000001" customHeight="1" x14ac:dyDescent="0.2">
      <c r="B58" s="13" t="s">
        <v>33</v>
      </c>
      <c r="C58" s="14">
        <v>-1</v>
      </c>
      <c r="D58" s="14">
        <v>-2</v>
      </c>
      <c r="E58" s="14">
        <v>4</v>
      </c>
      <c r="F58" s="14">
        <v>4</v>
      </c>
      <c r="G58" s="14">
        <v>10</v>
      </c>
      <c r="H58" s="14">
        <v>12</v>
      </c>
      <c r="I58" s="14">
        <v>14</v>
      </c>
      <c r="J58" s="14">
        <v>8</v>
      </c>
      <c r="K58" s="14">
        <v>12</v>
      </c>
      <c r="L58" s="14">
        <v>0</v>
      </c>
      <c r="M58" s="14">
        <v>-2</v>
      </c>
      <c r="N58" s="14">
        <v>-2</v>
      </c>
      <c r="O58" s="14">
        <v>-2</v>
      </c>
      <c r="P58" s="14">
        <v>0</v>
      </c>
      <c r="Q58" s="14">
        <v>-3</v>
      </c>
      <c r="R58" s="14">
        <v>7</v>
      </c>
    </row>
    <row r="59" spans="2:18" ht="20.100000000000001" customHeight="1" x14ac:dyDescent="0.2">
      <c r="B59" s="13" t="s">
        <v>34</v>
      </c>
      <c r="C59" s="14">
        <v>9</v>
      </c>
      <c r="D59" s="14">
        <v>0</v>
      </c>
      <c r="E59" s="14">
        <v>11</v>
      </c>
      <c r="F59" s="14">
        <v>8</v>
      </c>
      <c r="G59" s="14">
        <v>2</v>
      </c>
      <c r="H59" s="14">
        <v>3</v>
      </c>
      <c r="I59" s="14">
        <v>4</v>
      </c>
      <c r="J59" s="14">
        <v>11</v>
      </c>
      <c r="K59" s="14">
        <v>3</v>
      </c>
      <c r="L59" s="14">
        <v>0</v>
      </c>
      <c r="M59" s="14">
        <v>0</v>
      </c>
      <c r="N59" s="14">
        <v>0</v>
      </c>
      <c r="O59" s="14">
        <v>0</v>
      </c>
      <c r="P59" s="14">
        <v>6</v>
      </c>
      <c r="Q59" s="14">
        <v>7</v>
      </c>
      <c r="R59" s="14">
        <v>2</v>
      </c>
    </row>
    <row r="60" spans="2:18" ht="20.100000000000001" customHeight="1" x14ac:dyDescent="0.2">
      <c r="B60" s="13" t="s">
        <v>35</v>
      </c>
      <c r="C60" s="14">
        <v>0</v>
      </c>
      <c r="D60" s="14">
        <v>10</v>
      </c>
      <c r="E60" s="14">
        <v>10</v>
      </c>
      <c r="F60" s="14">
        <v>13</v>
      </c>
      <c r="G60" s="14">
        <v>1</v>
      </c>
      <c r="H60" s="14">
        <v>11</v>
      </c>
      <c r="I60" s="14">
        <v>0</v>
      </c>
      <c r="J60" s="14">
        <v>1</v>
      </c>
      <c r="K60" s="14">
        <v>1</v>
      </c>
      <c r="L60" s="14">
        <v>10</v>
      </c>
      <c r="M60" s="14">
        <v>12</v>
      </c>
      <c r="N60" s="14">
        <v>11</v>
      </c>
      <c r="O60" s="14">
        <v>-3</v>
      </c>
      <c r="P60" s="14">
        <v>10</v>
      </c>
      <c r="Q60" s="14">
        <v>-1</v>
      </c>
      <c r="R60" s="14">
        <v>0</v>
      </c>
    </row>
    <row r="61" spans="2:18" ht="20.100000000000001" customHeight="1" x14ac:dyDescent="0.2">
      <c r="B61" s="13" t="s">
        <v>36</v>
      </c>
      <c r="C61" s="14">
        <v>2</v>
      </c>
      <c r="D61" s="14">
        <v>1</v>
      </c>
      <c r="E61" s="14">
        <v>3</v>
      </c>
      <c r="F61" s="14">
        <v>1</v>
      </c>
      <c r="G61" s="14">
        <v>6</v>
      </c>
      <c r="H61" s="14">
        <v>4</v>
      </c>
      <c r="I61" s="14">
        <v>3</v>
      </c>
      <c r="J61" s="14">
        <v>4</v>
      </c>
      <c r="K61" s="14">
        <v>13</v>
      </c>
      <c r="L61" s="14">
        <v>13</v>
      </c>
      <c r="M61" s="14">
        <v>7</v>
      </c>
      <c r="N61" s="14">
        <v>6</v>
      </c>
      <c r="O61" s="14">
        <v>3</v>
      </c>
      <c r="P61" s="14">
        <v>9</v>
      </c>
      <c r="Q61" s="14">
        <v>10</v>
      </c>
      <c r="R61" s="14">
        <v>-1</v>
      </c>
    </row>
    <row r="62" spans="2:18" ht="20.100000000000001" customHeight="1" x14ac:dyDescent="0.2">
      <c r="B62" s="13" t="s">
        <v>37</v>
      </c>
      <c r="C62" s="14">
        <v>3</v>
      </c>
      <c r="D62" s="14">
        <v>0</v>
      </c>
      <c r="E62" s="14">
        <v>1</v>
      </c>
      <c r="F62" s="14">
        <v>3</v>
      </c>
      <c r="G62" s="14">
        <v>3</v>
      </c>
      <c r="H62" s="14">
        <v>6</v>
      </c>
      <c r="I62" s="14">
        <v>8</v>
      </c>
      <c r="J62" s="14">
        <v>2</v>
      </c>
      <c r="K62" s="14">
        <v>5</v>
      </c>
      <c r="L62" s="14">
        <v>7</v>
      </c>
      <c r="M62" s="14">
        <v>8</v>
      </c>
      <c r="N62" s="14">
        <v>2</v>
      </c>
      <c r="O62" s="14">
        <v>2</v>
      </c>
      <c r="P62" s="14">
        <v>5</v>
      </c>
      <c r="Q62" s="14">
        <v>2</v>
      </c>
      <c r="R62" s="14">
        <v>9</v>
      </c>
    </row>
    <row r="63" spans="2:18" ht="20.100000000000001" customHeight="1" x14ac:dyDescent="0.2">
      <c r="B63" s="13" t="s">
        <v>38</v>
      </c>
      <c r="C63" s="14">
        <v>6</v>
      </c>
      <c r="D63" s="14">
        <v>0</v>
      </c>
      <c r="E63" s="14">
        <v>-1</v>
      </c>
      <c r="F63" s="14">
        <v>0</v>
      </c>
      <c r="G63" s="14">
        <v>15</v>
      </c>
      <c r="H63" s="14">
        <v>14</v>
      </c>
      <c r="I63" s="14">
        <v>15</v>
      </c>
      <c r="J63" s="14">
        <v>9</v>
      </c>
      <c r="K63" s="14">
        <v>8</v>
      </c>
      <c r="L63" s="14">
        <v>4</v>
      </c>
      <c r="M63" s="14">
        <v>0</v>
      </c>
      <c r="N63" s="14">
        <v>0</v>
      </c>
      <c r="O63" s="14">
        <v>9</v>
      </c>
      <c r="P63" s="14">
        <v>12</v>
      </c>
      <c r="Q63" s="14">
        <v>-2</v>
      </c>
      <c r="R63" s="14">
        <v>0</v>
      </c>
    </row>
    <row r="64" spans="2:18" ht="20.100000000000001" customHeight="1" x14ac:dyDescent="0.2">
      <c r="B64" s="13" t="s">
        <v>39</v>
      </c>
      <c r="C64" s="14">
        <v>5</v>
      </c>
      <c r="D64" s="14">
        <v>5</v>
      </c>
      <c r="E64" s="14">
        <v>8</v>
      </c>
      <c r="F64" s="14">
        <v>9</v>
      </c>
      <c r="G64" s="14">
        <v>12</v>
      </c>
      <c r="H64" s="14">
        <v>2</v>
      </c>
      <c r="I64" s="14">
        <v>6</v>
      </c>
      <c r="J64" s="14">
        <v>0</v>
      </c>
      <c r="K64" s="14">
        <v>7</v>
      </c>
      <c r="L64" s="14">
        <v>1</v>
      </c>
      <c r="M64" s="14">
        <v>3</v>
      </c>
      <c r="N64" s="14">
        <v>4</v>
      </c>
      <c r="O64" s="14">
        <v>5</v>
      </c>
      <c r="P64" s="14">
        <v>2</v>
      </c>
      <c r="Q64" s="14">
        <v>3</v>
      </c>
      <c r="R64" s="14">
        <v>0</v>
      </c>
    </row>
    <row r="65" spans="2:18" ht="20.100000000000001" customHeight="1" x14ac:dyDescent="0.2">
      <c r="B65" s="13" t="s">
        <v>40</v>
      </c>
      <c r="C65" s="14">
        <v>4</v>
      </c>
      <c r="D65" s="14">
        <v>7</v>
      </c>
      <c r="E65" s="14">
        <v>7</v>
      </c>
      <c r="F65" s="14">
        <v>7</v>
      </c>
      <c r="G65" s="14">
        <v>8</v>
      </c>
      <c r="H65" s="14">
        <v>7</v>
      </c>
      <c r="I65" s="14">
        <v>11</v>
      </c>
      <c r="J65" s="14">
        <v>7</v>
      </c>
      <c r="K65" s="14">
        <v>2</v>
      </c>
      <c r="L65" s="14">
        <v>5</v>
      </c>
      <c r="M65" s="14">
        <v>2</v>
      </c>
      <c r="N65" s="14">
        <v>3</v>
      </c>
      <c r="O65" s="14">
        <v>1</v>
      </c>
      <c r="P65" s="14">
        <v>4</v>
      </c>
      <c r="Q65" s="14">
        <v>11</v>
      </c>
      <c r="R65" s="14">
        <v>3</v>
      </c>
    </row>
    <row r="66" spans="2:18" ht="20.100000000000001" customHeight="1" x14ac:dyDescent="0.2">
      <c r="B66" s="13" t="s">
        <v>41</v>
      </c>
      <c r="C66" s="14">
        <v>0</v>
      </c>
      <c r="D66" s="14">
        <v>9</v>
      </c>
      <c r="E66" s="14">
        <v>2</v>
      </c>
      <c r="F66" s="14">
        <v>10</v>
      </c>
      <c r="G66" s="14">
        <v>9</v>
      </c>
      <c r="H66" s="14">
        <v>10</v>
      </c>
      <c r="I66" s="14">
        <v>9</v>
      </c>
      <c r="J66" s="14">
        <v>6</v>
      </c>
      <c r="K66" s="14">
        <v>6</v>
      </c>
      <c r="L66" s="14">
        <v>2</v>
      </c>
      <c r="M66" s="14">
        <v>6</v>
      </c>
      <c r="N66" s="14">
        <v>-1</v>
      </c>
      <c r="O66" s="14">
        <v>-4</v>
      </c>
      <c r="P66" s="14">
        <v>11</v>
      </c>
      <c r="Q66" s="14">
        <v>6</v>
      </c>
      <c r="R66" s="14">
        <v>1</v>
      </c>
    </row>
    <row r="67" spans="2:18" ht="20.100000000000001" customHeight="1" x14ac:dyDescent="0.2">
      <c r="B67" s="13" t="s">
        <v>42</v>
      </c>
      <c r="C67" s="14">
        <v>1</v>
      </c>
      <c r="D67" s="14">
        <v>3</v>
      </c>
      <c r="E67" s="14">
        <v>6</v>
      </c>
      <c r="F67" s="14">
        <v>2</v>
      </c>
      <c r="G67" s="14">
        <v>13</v>
      </c>
      <c r="H67" s="14">
        <v>13</v>
      </c>
      <c r="I67" s="14">
        <v>10</v>
      </c>
      <c r="J67" s="14">
        <v>15</v>
      </c>
      <c r="K67" s="14">
        <v>9</v>
      </c>
      <c r="L67" s="14">
        <v>8</v>
      </c>
      <c r="M67" s="14">
        <v>10</v>
      </c>
      <c r="N67" s="14">
        <v>7</v>
      </c>
      <c r="O67" s="14">
        <v>0</v>
      </c>
      <c r="P67" s="14">
        <v>7</v>
      </c>
      <c r="Q67" s="14">
        <v>9</v>
      </c>
      <c r="R67" s="14">
        <v>4</v>
      </c>
    </row>
    <row r="68" spans="2:18" ht="20.100000000000001" customHeight="1" x14ac:dyDescent="0.2">
      <c r="B68" s="13" t="s">
        <v>25</v>
      </c>
      <c r="C68" s="14">
        <v>0</v>
      </c>
      <c r="D68" s="14">
        <v>0</v>
      </c>
      <c r="E68" s="14">
        <v>0</v>
      </c>
      <c r="F68" s="14">
        <v>-1</v>
      </c>
      <c r="G68" s="14">
        <v>0</v>
      </c>
      <c r="H68" s="14">
        <v>15</v>
      </c>
      <c r="I68" s="14">
        <v>16</v>
      </c>
      <c r="J68" s="14">
        <v>12</v>
      </c>
      <c r="K68" s="14">
        <v>11</v>
      </c>
      <c r="L68" s="14">
        <v>11</v>
      </c>
      <c r="M68" s="14">
        <v>13</v>
      </c>
      <c r="N68" s="14">
        <v>0</v>
      </c>
      <c r="O68" s="14">
        <v>7</v>
      </c>
      <c r="P68" s="14">
        <v>-1</v>
      </c>
      <c r="Q68" s="14">
        <v>-4</v>
      </c>
      <c r="R68" s="14">
        <v>6</v>
      </c>
    </row>
    <row r="69" spans="2:18" ht="20.100000000000001" customHeight="1" x14ac:dyDescent="0.2">
      <c r="B69" s="15" t="s">
        <v>26</v>
      </c>
      <c r="C69" s="14">
        <v>0</v>
      </c>
      <c r="D69" s="14">
        <v>0</v>
      </c>
      <c r="E69" s="14">
        <v>0</v>
      </c>
      <c r="F69" s="14">
        <v>0</v>
      </c>
      <c r="G69" s="14">
        <v>0</v>
      </c>
      <c r="H69" s="14">
        <v>0</v>
      </c>
      <c r="I69" s="14">
        <v>12</v>
      </c>
      <c r="J69" s="14">
        <v>13</v>
      </c>
      <c r="K69" s="14">
        <v>0</v>
      </c>
      <c r="L69" s="14">
        <v>0</v>
      </c>
      <c r="M69" s="14">
        <v>-3</v>
      </c>
      <c r="N69" s="14">
        <v>0</v>
      </c>
      <c r="O69" s="14">
        <v>0</v>
      </c>
      <c r="P69" s="14">
        <v>14</v>
      </c>
      <c r="Q69" s="14">
        <v>0</v>
      </c>
      <c r="R69" s="14">
        <v>0</v>
      </c>
    </row>
    <row r="72" spans="2:18" ht="20.100000000000001" customHeight="1" x14ac:dyDescent="0.2">
      <c r="B72" s="82" t="s">
        <v>45</v>
      </c>
      <c r="C72" s="80">
        <v>43101</v>
      </c>
      <c r="D72" s="80">
        <v>43132</v>
      </c>
      <c r="E72" s="80">
        <v>43160</v>
      </c>
      <c r="F72" s="80">
        <v>43191</v>
      </c>
      <c r="G72" s="80">
        <v>43221</v>
      </c>
      <c r="H72" s="80">
        <v>43252</v>
      </c>
      <c r="I72" s="80">
        <v>43282</v>
      </c>
      <c r="J72" s="80">
        <v>43313</v>
      </c>
      <c r="K72" s="80">
        <v>43344</v>
      </c>
      <c r="L72" s="80">
        <v>43374</v>
      </c>
      <c r="M72" s="80">
        <v>43405</v>
      </c>
      <c r="N72" s="80">
        <v>43435</v>
      </c>
      <c r="O72" s="80">
        <v>43466</v>
      </c>
      <c r="P72" s="80">
        <v>43497</v>
      </c>
      <c r="Q72" s="80">
        <v>43525</v>
      </c>
      <c r="R72" s="80">
        <v>43556</v>
      </c>
    </row>
    <row r="73" spans="2:18" ht="20.100000000000001" customHeight="1" x14ac:dyDescent="0.2">
      <c r="B73" s="83"/>
      <c r="C73" s="81"/>
      <c r="D73" s="81"/>
      <c r="E73" s="81"/>
      <c r="F73" s="81"/>
      <c r="G73" s="81"/>
      <c r="H73" s="81"/>
      <c r="I73" s="81"/>
      <c r="J73" s="81"/>
      <c r="K73" s="81"/>
      <c r="L73" s="81"/>
      <c r="M73" s="81"/>
      <c r="N73" s="81"/>
      <c r="O73" s="81"/>
      <c r="P73" s="81"/>
      <c r="Q73" s="81"/>
      <c r="R73" s="81"/>
    </row>
    <row r="74" spans="2:18" ht="20.100000000000001" customHeight="1" x14ac:dyDescent="0.2">
      <c r="B74" s="11"/>
      <c r="C74" s="12"/>
      <c r="D74" s="12"/>
      <c r="E74" s="12"/>
      <c r="F74" s="12"/>
      <c r="G74" s="12"/>
      <c r="H74" s="12"/>
      <c r="I74" s="12"/>
      <c r="J74" s="12"/>
      <c r="K74" s="12"/>
      <c r="L74" s="12"/>
      <c r="M74" s="12"/>
      <c r="N74" s="12"/>
      <c r="O74" s="12"/>
      <c r="P74" s="12"/>
      <c r="Q74" s="12"/>
      <c r="R74" s="12"/>
    </row>
    <row r="75" spans="2:18" ht="20.100000000000001" customHeight="1" x14ac:dyDescent="0.2">
      <c r="B75" s="13" t="s">
        <v>27</v>
      </c>
      <c r="C75" s="14">
        <v>10</v>
      </c>
      <c r="D75" s="14">
        <v>7</v>
      </c>
      <c r="E75" s="14">
        <v>8</v>
      </c>
      <c r="F75" s="14">
        <v>5</v>
      </c>
      <c r="G75" s="14">
        <v>5</v>
      </c>
      <c r="H75" s="14">
        <v>2</v>
      </c>
      <c r="I75" s="14">
        <v>7</v>
      </c>
      <c r="J75" s="14">
        <v>5</v>
      </c>
      <c r="K75" s="14">
        <v>3</v>
      </c>
      <c r="L75" s="14">
        <v>5</v>
      </c>
      <c r="M75" s="14">
        <v>3</v>
      </c>
      <c r="N75" s="14">
        <v>1</v>
      </c>
      <c r="O75" s="14">
        <v>2</v>
      </c>
      <c r="P75" s="14">
        <v>5</v>
      </c>
      <c r="Q75" s="14">
        <v>3</v>
      </c>
      <c r="R75" s="14">
        <v>-1</v>
      </c>
    </row>
    <row r="76" spans="2:18" ht="20.100000000000001" customHeight="1" x14ac:dyDescent="0.2">
      <c r="B76" s="13" t="s">
        <v>28</v>
      </c>
      <c r="C76" s="14">
        <v>9</v>
      </c>
      <c r="D76" s="14">
        <v>2</v>
      </c>
      <c r="E76" s="14">
        <v>7</v>
      </c>
      <c r="F76" s="14">
        <v>3</v>
      </c>
      <c r="G76" s="14">
        <v>3</v>
      </c>
      <c r="H76" s="14">
        <v>3</v>
      </c>
      <c r="I76" s="14">
        <v>11</v>
      </c>
      <c r="J76" s="14">
        <v>9</v>
      </c>
      <c r="K76" s="14">
        <v>9</v>
      </c>
      <c r="L76" s="14">
        <v>6</v>
      </c>
      <c r="M76" s="14">
        <v>8</v>
      </c>
      <c r="N76" s="14">
        <v>10</v>
      </c>
      <c r="O76" s="14">
        <v>3</v>
      </c>
      <c r="P76" s="14">
        <v>8</v>
      </c>
      <c r="Q76" s="14">
        <v>4</v>
      </c>
      <c r="R76" s="14">
        <v>7</v>
      </c>
    </row>
    <row r="77" spans="2:18" ht="20.100000000000001" customHeight="1" x14ac:dyDescent="0.2">
      <c r="B77" s="13" t="s">
        <v>29</v>
      </c>
      <c r="C77" s="14">
        <v>8</v>
      </c>
      <c r="D77" s="14">
        <v>0</v>
      </c>
      <c r="E77" s="14">
        <v>0</v>
      </c>
      <c r="F77" s="14">
        <v>12</v>
      </c>
      <c r="G77" s="14">
        <v>12</v>
      </c>
      <c r="H77" s="14">
        <v>1</v>
      </c>
      <c r="I77" s="14">
        <v>12</v>
      </c>
      <c r="J77" s="14">
        <v>3</v>
      </c>
      <c r="K77" s="14">
        <v>5</v>
      </c>
      <c r="L77" s="14">
        <v>9</v>
      </c>
      <c r="M77" s="14">
        <v>7</v>
      </c>
      <c r="N77" s="14">
        <v>8</v>
      </c>
      <c r="O77" s="14">
        <v>8</v>
      </c>
      <c r="P77" s="14">
        <v>4</v>
      </c>
      <c r="Q77" s="14">
        <v>0</v>
      </c>
      <c r="R77" s="14">
        <v>5</v>
      </c>
    </row>
    <row r="78" spans="2:18" ht="20.100000000000001" customHeight="1" x14ac:dyDescent="0.2">
      <c r="B78" s="13" t="s">
        <v>30</v>
      </c>
      <c r="C78" s="14">
        <v>-2</v>
      </c>
      <c r="D78" s="14">
        <v>0</v>
      </c>
      <c r="E78" s="14">
        <v>0</v>
      </c>
      <c r="F78" s="14">
        <v>0</v>
      </c>
      <c r="G78" s="14">
        <v>0</v>
      </c>
      <c r="H78" s="14">
        <v>-3</v>
      </c>
      <c r="I78" s="14">
        <v>0</v>
      </c>
      <c r="J78" s="14">
        <v>13</v>
      </c>
      <c r="K78" s="14">
        <v>0</v>
      </c>
      <c r="L78" s="14">
        <v>-2</v>
      </c>
      <c r="M78" s="14">
        <v>-2</v>
      </c>
      <c r="N78" s="14">
        <v>-4</v>
      </c>
      <c r="O78" s="14">
        <v>0</v>
      </c>
      <c r="P78" s="14">
        <v>0</v>
      </c>
      <c r="Q78" s="14">
        <v>10</v>
      </c>
      <c r="R78" s="14">
        <v>-4</v>
      </c>
    </row>
    <row r="79" spans="2:18" ht="20.100000000000001" customHeight="1" x14ac:dyDescent="0.2">
      <c r="B79" s="13" t="s">
        <v>31</v>
      </c>
      <c r="C79" s="14">
        <v>0</v>
      </c>
      <c r="D79" s="14">
        <v>-5</v>
      </c>
      <c r="E79" s="14">
        <v>11</v>
      </c>
      <c r="F79" s="14">
        <v>0</v>
      </c>
      <c r="G79" s="14">
        <v>0</v>
      </c>
      <c r="H79" s="14">
        <v>-2</v>
      </c>
      <c r="I79" s="14">
        <v>0</v>
      </c>
      <c r="J79" s="14">
        <v>0</v>
      </c>
      <c r="K79" s="14">
        <v>-4</v>
      </c>
      <c r="L79" s="14">
        <v>-3</v>
      </c>
      <c r="M79" s="14">
        <v>-1</v>
      </c>
      <c r="N79" s="14">
        <v>0</v>
      </c>
      <c r="O79" s="14">
        <v>-3</v>
      </c>
      <c r="P79" s="14">
        <v>-4</v>
      </c>
      <c r="Q79" s="14">
        <v>0</v>
      </c>
      <c r="R79" s="14">
        <v>10</v>
      </c>
    </row>
    <row r="80" spans="2:18" ht="20.100000000000001" customHeight="1" x14ac:dyDescent="0.2">
      <c r="B80" s="13" t="s">
        <v>32</v>
      </c>
      <c r="C80" s="14">
        <v>11</v>
      </c>
      <c r="D80" s="14">
        <v>4</v>
      </c>
      <c r="E80" s="14">
        <v>9</v>
      </c>
      <c r="F80" s="14">
        <v>0</v>
      </c>
      <c r="G80" s="14">
        <v>0</v>
      </c>
      <c r="H80" s="14">
        <v>0</v>
      </c>
      <c r="I80" s="14">
        <v>8</v>
      </c>
      <c r="J80" s="14">
        <v>-2</v>
      </c>
      <c r="K80" s="14">
        <v>-1</v>
      </c>
      <c r="L80" s="14">
        <v>0</v>
      </c>
      <c r="M80" s="14">
        <v>4</v>
      </c>
      <c r="N80" s="14">
        <v>-2</v>
      </c>
      <c r="O80" s="14">
        <v>0</v>
      </c>
      <c r="P80" s="14">
        <v>7</v>
      </c>
      <c r="Q80" s="14">
        <v>5</v>
      </c>
      <c r="R80" s="14">
        <v>-3</v>
      </c>
    </row>
    <row r="81" spans="2:18" ht="20.100000000000001" customHeight="1" x14ac:dyDescent="0.2">
      <c r="B81" s="13" t="s">
        <v>33</v>
      </c>
      <c r="C81" s="14">
        <v>2</v>
      </c>
      <c r="D81" s="14">
        <v>3</v>
      </c>
      <c r="E81" s="14">
        <v>0</v>
      </c>
      <c r="F81" s="14">
        <v>0</v>
      </c>
      <c r="G81" s="14">
        <v>0</v>
      </c>
      <c r="H81" s="14">
        <v>-1</v>
      </c>
      <c r="I81" s="14">
        <v>3</v>
      </c>
      <c r="J81" s="14">
        <v>6</v>
      </c>
      <c r="K81" s="14">
        <v>-3</v>
      </c>
      <c r="L81" s="14">
        <v>0</v>
      </c>
      <c r="M81" s="14">
        <v>0</v>
      </c>
      <c r="N81" s="14">
        <v>-3</v>
      </c>
      <c r="O81" s="14">
        <v>-2</v>
      </c>
      <c r="P81" s="14">
        <v>-2</v>
      </c>
      <c r="Q81" s="14">
        <v>9</v>
      </c>
      <c r="R81" s="14">
        <v>4</v>
      </c>
    </row>
    <row r="82" spans="2:18" ht="20.100000000000001" customHeight="1" x14ac:dyDescent="0.2">
      <c r="B82" s="13" t="s">
        <v>34</v>
      </c>
      <c r="C82" s="14">
        <v>5</v>
      </c>
      <c r="D82" s="14">
        <v>5</v>
      </c>
      <c r="E82" s="14">
        <v>10</v>
      </c>
      <c r="F82" s="14">
        <v>7</v>
      </c>
      <c r="G82" s="14">
        <v>7</v>
      </c>
      <c r="H82" s="14">
        <v>12</v>
      </c>
      <c r="I82" s="14">
        <v>9</v>
      </c>
      <c r="J82" s="14">
        <v>7</v>
      </c>
      <c r="K82" s="14">
        <v>7</v>
      </c>
      <c r="L82" s="14">
        <v>10</v>
      </c>
      <c r="M82" s="14">
        <v>0</v>
      </c>
      <c r="N82" s="14">
        <v>5</v>
      </c>
      <c r="O82" s="14">
        <v>0</v>
      </c>
      <c r="P82" s="14">
        <v>0</v>
      </c>
      <c r="Q82" s="14">
        <v>0</v>
      </c>
      <c r="R82" s="14">
        <v>3</v>
      </c>
    </row>
    <row r="83" spans="2:18" ht="20.100000000000001" customHeight="1" x14ac:dyDescent="0.2">
      <c r="B83" s="13" t="s">
        <v>35</v>
      </c>
      <c r="C83" s="14">
        <v>0</v>
      </c>
      <c r="D83" s="14">
        <v>0</v>
      </c>
      <c r="E83" s="14">
        <v>4</v>
      </c>
      <c r="F83" s="14">
        <v>2</v>
      </c>
      <c r="G83" s="14">
        <v>2</v>
      </c>
      <c r="H83" s="14">
        <v>5</v>
      </c>
      <c r="I83" s="14">
        <v>5</v>
      </c>
      <c r="J83" s="14">
        <v>-1</v>
      </c>
      <c r="K83" s="14">
        <v>4</v>
      </c>
      <c r="L83" s="14">
        <v>7</v>
      </c>
      <c r="M83" s="14">
        <v>6</v>
      </c>
      <c r="N83" s="14">
        <v>2</v>
      </c>
      <c r="O83" s="14">
        <v>0</v>
      </c>
      <c r="P83" s="14">
        <v>1</v>
      </c>
      <c r="Q83" s="14">
        <v>6</v>
      </c>
      <c r="R83" s="14">
        <v>2</v>
      </c>
    </row>
    <row r="84" spans="2:18" ht="20.100000000000001" customHeight="1" x14ac:dyDescent="0.2">
      <c r="B84" s="13" t="s">
        <v>36</v>
      </c>
      <c r="C84" s="14">
        <v>3</v>
      </c>
      <c r="D84" s="14">
        <v>-2</v>
      </c>
      <c r="E84" s="14">
        <v>3</v>
      </c>
      <c r="F84" s="14">
        <v>9</v>
      </c>
      <c r="G84" s="14">
        <v>9</v>
      </c>
      <c r="H84" s="14">
        <v>7</v>
      </c>
      <c r="I84" s="14">
        <v>2</v>
      </c>
      <c r="J84" s="14">
        <v>11</v>
      </c>
      <c r="K84" s="14">
        <v>10</v>
      </c>
      <c r="L84" s="14">
        <v>11</v>
      </c>
      <c r="M84" s="14">
        <v>11</v>
      </c>
      <c r="N84" s="14">
        <v>4</v>
      </c>
      <c r="O84" s="14">
        <v>1</v>
      </c>
      <c r="P84" s="14">
        <v>0</v>
      </c>
      <c r="Q84" s="14">
        <v>0</v>
      </c>
      <c r="R84" s="14">
        <v>6</v>
      </c>
    </row>
    <row r="85" spans="2:18" ht="20.100000000000001" customHeight="1" x14ac:dyDescent="0.2">
      <c r="B85" s="13" t="s">
        <v>37</v>
      </c>
      <c r="C85" s="14">
        <v>6</v>
      </c>
      <c r="D85" s="14">
        <v>-1</v>
      </c>
      <c r="E85" s="14">
        <v>2</v>
      </c>
      <c r="F85" s="14">
        <v>-1</v>
      </c>
      <c r="G85" s="14">
        <v>-1</v>
      </c>
      <c r="H85" s="14">
        <v>10</v>
      </c>
      <c r="I85" s="14">
        <v>6</v>
      </c>
      <c r="J85" s="14">
        <v>8</v>
      </c>
      <c r="K85" s="14">
        <v>8</v>
      </c>
      <c r="L85" s="14">
        <v>8</v>
      </c>
      <c r="M85" s="14">
        <v>9</v>
      </c>
      <c r="N85" s="14">
        <v>3</v>
      </c>
      <c r="O85" s="14">
        <v>6</v>
      </c>
      <c r="P85" s="14">
        <v>0</v>
      </c>
      <c r="Q85" s="14">
        <v>7</v>
      </c>
      <c r="R85" s="14">
        <v>9</v>
      </c>
    </row>
    <row r="86" spans="2:18" ht="20.100000000000001" customHeight="1" x14ac:dyDescent="0.2">
      <c r="B86" s="13" t="s">
        <v>38</v>
      </c>
      <c r="C86" s="14">
        <v>0</v>
      </c>
      <c r="D86" s="14">
        <v>-6</v>
      </c>
      <c r="E86" s="14">
        <v>0</v>
      </c>
      <c r="F86" s="14">
        <v>4</v>
      </c>
      <c r="G86" s="14">
        <v>11</v>
      </c>
      <c r="H86" s="14">
        <v>8</v>
      </c>
      <c r="I86" s="14">
        <v>0</v>
      </c>
      <c r="J86" s="14">
        <v>0</v>
      </c>
      <c r="K86" s="14">
        <v>0</v>
      </c>
      <c r="L86" s="14">
        <v>-1</v>
      </c>
      <c r="M86" s="14">
        <v>10</v>
      </c>
      <c r="N86" s="14">
        <v>9</v>
      </c>
      <c r="O86" s="14">
        <v>0</v>
      </c>
      <c r="P86" s="14">
        <v>-3</v>
      </c>
      <c r="Q86" s="14">
        <v>0</v>
      </c>
      <c r="R86" s="14">
        <v>11</v>
      </c>
    </row>
    <row r="87" spans="2:18" ht="20.100000000000001" customHeight="1" x14ac:dyDescent="0.2">
      <c r="B87" s="13" t="s">
        <v>39</v>
      </c>
      <c r="C87" s="14">
        <v>7</v>
      </c>
      <c r="D87" s="14">
        <v>1</v>
      </c>
      <c r="E87" s="14">
        <v>1</v>
      </c>
      <c r="F87" s="14">
        <v>1</v>
      </c>
      <c r="G87" s="14">
        <v>4</v>
      </c>
      <c r="H87" s="14">
        <v>4</v>
      </c>
      <c r="I87" s="14">
        <v>10</v>
      </c>
      <c r="J87" s="14">
        <v>2</v>
      </c>
      <c r="K87" s="14">
        <v>6</v>
      </c>
      <c r="L87" s="14">
        <v>4</v>
      </c>
      <c r="M87" s="14">
        <v>1</v>
      </c>
      <c r="N87" s="14">
        <v>6</v>
      </c>
      <c r="O87" s="14">
        <v>7</v>
      </c>
      <c r="P87" s="14">
        <v>6</v>
      </c>
      <c r="Q87" s="14">
        <v>2</v>
      </c>
      <c r="R87" s="14">
        <v>1</v>
      </c>
    </row>
    <row r="88" spans="2:18" ht="20.100000000000001" customHeight="1" x14ac:dyDescent="0.2">
      <c r="B88" s="13" t="s">
        <v>40</v>
      </c>
      <c r="C88" s="14">
        <v>4</v>
      </c>
      <c r="D88" s="14">
        <v>-3</v>
      </c>
      <c r="E88" s="14">
        <v>0</v>
      </c>
      <c r="F88" s="14">
        <v>8</v>
      </c>
      <c r="G88" s="14">
        <v>1</v>
      </c>
      <c r="H88" s="14">
        <v>9</v>
      </c>
      <c r="I88" s="14">
        <v>1</v>
      </c>
      <c r="J88" s="14">
        <v>1</v>
      </c>
      <c r="K88" s="14">
        <v>2</v>
      </c>
      <c r="L88" s="14">
        <v>1</v>
      </c>
      <c r="M88" s="14">
        <v>5</v>
      </c>
      <c r="N88" s="14">
        <v>7</v>
      </c>
      <c r="O88" s="14">
        <v>5</v>
      </c>
      <c r="P88" s="14">
        <v>2</v>
      </c>
      <c r="Q88" s="14">
        <v>1</v>
      </c>
      <c r="R88" s="14">
        <v>0</v>
      </c>
    </row>
    <row r="89" spans="2:18" ht="20.100000000000001" customHeight="1" x14ac:dyDescent="0.2">
      <c r="B89" s="13" t="s">
        <v>41</v>
      </c>
      <c r="C89" s="14">
        <v>-1</v>
      </c>
      <c r="D89" s="14">
        <v>6</v>
      </c>
      <c r="E89" s="14">
        <v>6</v>
      </c>
      <c r="F89" s="14">
        <v>6</v>
      </c>
      <c r="G89" s="14">
        <v>8</v>
      </c>
      <c r="H89" s="14">
        <v>6</v>
      </c>
      <c r="I89" s="14">
        <v>4</v>
      </c>
      <c r="J89" s="14">
        <v>4</v>
      </c>
      <c r="K89" s="14">
        <v>1</v>
      </c>
      <c r="L89" s="14">
        <v>3</v>
      </c>
      <c r="M89" s="14">
        <v>2</v>
      </c>
      <c r="N89" s="14">
        <v>-1</v>
      </c>
      <c r="O89" s="14">
        <v>-1</v>
      </c>
      <c r="P89" s="14">
        <v>-1</v>
      </c>
      <c r="Q89" s="14">
        <v>-1</v>
      </c>
      <c r="R89" s="14">
        <v>-2</v>
      </c>
    </row>
    <row r="90" spans="2:18" ht="20.100000000000001" customHeight="1" x14ac:dyDescent="0.2">
      <c r="B90" s="13" t="s">
        <v>42</v>
      </c>
      <c r="C90" s="14">
        <v>1</v>
      </c>
      <c r="D90" s="14">
        <v>-4</v>
      </c>
      <c r="E90" s="14">
        <v>5</v>
      </c>
      <c r="F90" s="14">
        <v>0</v>
      </c>
      <c r="G90" s="14">
        <v>6</v>
      </c>
      <c r="H90" s="14">
        <v>11</v>
      </c>
      <c r="I90" s="14">
        <v>0</v>
      </c>
      <c r="J90" s="14">
        <v>10</v>
      </c>
      <c r="K90" s="14">
        <v>-2</v>
      </c>
      <c r="L90" s="14">
        <v>2</v>
      </c>
      <c r="M90" s="14">
        <v>0</v>
      </c>
      <c r="N90" s="14">
        <v>0</v>
      </c>
      <c r="O90" s="14">
        <v>4</v>
      </c>
      <c r="P90" s="14">
        <v>3</v>
      </c>
      <c r="Q90" s="14">
        <v>8</v>
      </c>
      <c r="R90" s="14">
        <v>8</v>
      </c>
    </row>
    <row r="91" spans="2:18" ht="20.100000000000001" customHeight="1" x14ac:dyDescent="0.2">
      <c r="B91" s="13" t="s">
        <v>25</v>
      </c>
      <c r="C91" s="14">
        <v>0</v>
      </c>
      <c r="D91" s="14">
        <v>0</v>
      </c>
      <c r="E91" s="14">
        <v>0</v>
      </c>
      <c r="F91" s="14">
        <v>0</v>
      </c>
      <c r="G91" s="14">
        <v>10</v>
      </c>
      <c r="H91" s="14">
        <v>13</v>
      </c>
      <c r="I91" s="14">
        <v>13</v>
      </c>
      <c r="J91" s="14">
        <v>12</v>
      </c>
      <c r="K91" s="14">
        <v>0</v>
      </c>
      <c r="L91" s="14">
        <v>12</v>
      </c>
      <c r="M91" s="14">
        <v>0</v>
      </c>
      <c r="N91" s="14">
        <v>0</v>
      </c>
      <c r="O91" s="14">
        <v>9</v>
      </c>
      <c r="P91" s="14">
        <v>9</v>
      </c>
      <c r="Q91" s="14">
        <v>0</v>
      </c>
      <c r="R91" s="14">
        <v>13</v>
      </c>
    </row>
    <row r="92" spans="2:18" ht="20.100000000000001" customHeight="1" x14ac:dyDescent="0.2">
      <c r="B92" s="15" t="s">
        <v>26</v>
      </c>
      <c r="C92" s="14">
        <v>0</v>
      </c>
      <c r="D92" s="14">
        <v>0</v>
      </c>
      <c r="E92" s="14">
        <v>0</v>
      </c>
      <c r="F92" s="14">
        <v>0</v>
      </c>
      <c r="G92" s="14">
        <v>0</v>
      </c>
      <c r="H92" s="14">
        <v>0</v>
      </c>
      <c r="I92" s="14">
        <v>0</v>
      </c>
      <c r="J92" s="14">
        <v>0</v>
      </c>
      <c r="K92" s="14">
        <v>0</v>
      </c>
      <c r="L92" s="14">
        <v>0</v>
      </c>
      <c r="M92" s="14">
        <v>0</v>
      </c>
      <c r="N92" s="14">
        <v>0</v>
      </c>
      <c r="O92" s="14">
        <v>0</v>
      </c>
      <c r="P92" s="14">
        <v>-5</v>
      </c>
      <c r="Q92" s="14">
        <v>-2</v>
      </c>
      <c r="R92" s="14">
        <v>12</v>
      </c>
    </row>
    <row r="95" spans="2:18" ht="20.100000000000001" customHeight="1" x14ac:dyDescent="0.2">
      <c r="B95" s="82" t="s">
        <v>46</v>
      </c>
      <c r="C95" s="80">
        <v>43101</v>
      </c>
      <c r="D95" s="80">
        <v>43132</v>
      </c>
      <c r="E95" s="80">
        <v>43160</v>
      </c>
      <c r="F95" s="80">
        <v>43191</v>
      </c>
      <c r="G95" s="80">
        <v>43221</v>
      </c>
      <c r="H95" s="80">
        <v>43252</v>
      </c>
      <c r="I95" s="80">
        <v>43282</v>
      </c>
      <c r="J95" s="80">
        <v>43313</v>
      </c>
      <c r="K95" s="80">
        <v>43344</v>
      </c>
      <c r="L95" s="80">
        <v>43374</v>
      </c>
      <c r="M95" s="80">
        <v>43405</v>
      </c>
      <c r="N95" s="80">
        <v>43435</v>
      </c>
      <c r="O95" s="80">
        <v>43466</v>
      </c>
      <c r="P95" s="80">
        <v>43497</v>
      </c>
      <c r="Q95" s="80">
        <v>43525</v>
      </c>
      <c r="R95" s="80">
        <v>43556</v>
      </c>
    </row>
    <row r="96" spans="2:18" ht="20.100000000000001" customHeight="1" x14ac:dyDescent="0.2">
      <c r="B96" s="83"/>
      <c r="C96" s="81"/>
      <c r="D96" s="81"/>
      <c r="E96" s="81"/>
      <c r="F96" s="81"/>
      <c r="G96" s="81"/>
      <c r="H96" s="81"/>
      <c r="I96" s="81"/>
      <c r="J96" s="81"/>
      <c r="K96" s="81"/>
      <c r="L96" s="81"/>
      <c r="M96" s="81"/>
      <c r="N96" s="81"/>
      <c r="O96" s="81"/>
      <c r="P96" s="81"/>
      <c r="Q96" s="81"/>
      <c r="R96" s="81"/>
    </row>
    <row r="97" spans="2:18" ht="20.100000000000001" customHeight="1" x14ac:dyDescent="0.2">
      <c r="B97" s="11"/>
      <c r="C97" s="12"/>
      <c r="D97" s="12"/>
      <c r="E97" s="12"/>
      <c r="F97" s="12"/>
      <c r="G97" s="12"/>
      <c r="H97" s="12"/>
      <c r="I97" s="12"/>
      <c r="J97" s="12"/>
      <c r="K97" s="12"/>
      <c r="L97" s="12"/>
      <c r="M97" s="12"/>
      <c r="N97" s="12"/>
      <c r="O97" s="12"/>
      <c r="P97" s="12"/>
      <c r="Q97" s="12"/>
      <c r="R97" s="12"/>
    </row>
    <row r="98" spans="2:18" ht="20.100000000000001" customHeight="1" x14ac:dyDescent="0.2">
      <c r="B98" s="13" t="s">
        <v>27</v>
      </c>
      <c r="C98" s="14">
        <v>10</v>
      </c>
      <c r="D98" s="14">
        <v>9</v>
      </c>
      <c r="E98" s="14">
        <v>11</v>
      </c>
      <c r="F98" s="14">
        <v>12</v>
      </c>
      <c r="G98" s="14">
        <v>12</v>
      </c>
      <c r="H98" s="14">
        <v>14</v>
      </c>
      <c r="I98" s="14">
        <v>11</v>
      </c>
      <c r="J98" s="14">
        <v>15</v>
      </c>
      <c r="K98" s="14">
        <v>15</v>
      </c>
      <c r="L98" s="14">
        <v>8</v>
      </c>
      <c r="M98" s="14">
        <v>9</v>
      </c>
      <c r="N98" s="14">
        <v>10</v>
      </c>
      <c r="O98" s="14">
        <v>7</v>
      </c>
      <c r="P98" s="14">
        <v>5</v>
      </c>
      <c r="Q98" s="14">
        <v>3</v>
      </c>
      <c r="R98" s="14">
        <v>7</v>
      </c>
    </row>
    <row r="99" spans="2:18" ht="20.100000000000001" customHeight="1" x14ac:dyDescent="0.2">
      <c r="B99" s="13" t="s">
        <v>28</v>
      </c>
      <c r="C99" s="14">
        <v>6</v>
      </c>
      <c r="D99" s="14">
        <v>2</v>
      </c>
      <c r="E99" s="14">
        <v>8</v>
      </c>
      <c r="F99" s="14">
        <v>9</v>
      </c>
      <c r="G99" s="14">
        <v>9</v>
      </c>
      <c r="H99" s="14">
        <v>6</v>
      </c>
      <c r="I99" s="14">
        <v>13</v>
      </c>
      <c r="J99" s="14">
        <v>12</v>
      </c>
      <c r="K99" s="14">
        <v>12</v>
      </c>
      <c r="L99" s="14">
        <v>7</v>
      </c>
      <c r="M99" s="14">
        <v>10</v>
      </c>
      <c r="N99" s="14">
        <v>11</v>
      </c>
      <c r="O99" s="14">
        <v>8</v>
      </c>
      <c r="P99" s="14">
        <v>9</v>
      </c>
      <c r="Q99" s="14">
        <v>1</v>
      </c>
      <c r="R99" s="14">
        <v>8</v>
      </c>
    </row>
    <row r="100" spans="2:18" ht="20.100000000000001" customHeight="1" x14ac:dyDescent="0.2">
      <c r="B100" s="13" t="s">
        <v>29</v>
      </c>
      <c r="C100" s="14">
        <v>8</v>
      </c>
      <c r="D100" s="14">
        <v>7</v>
      </c>
      <c r="E100" s="14">
        <v>-1</v>
      </c>
      <c r="F100" s="14">
        <v>1</v>
      </c>
      <c r="G100" s="14">
        <v>1</v>
      </c>
      <c r="H100" s="14">
        <v>9</v>
      </c>
      <c r="I100" s="14">
        <v>9</v>
      </c>
      <c r="J100" s="14">
        <v>13</v>
      </c>
      <c r="K100" s="14">
        <v>7</v>
      </c>
      <c r="L100" s="14">
        <v>3</v>
      </c>
      <c r="M100" s="14">
        <v>5</v>
      </c>
      <c r="N100" s="14">
        <v>1</v>
      </c>
      <c r="O100" s="14">
        <v>10</v>
      </c>
      <c r="P100" s="14">
        <v>-1</v>
      </c>
      <c r="Q100" s="14">
        <v>0</v>
      </c>
      <c r="R100" s="14">
        <v>5</v>
      </c>
    </row>
    <row r="101" spans="2:18" ht="20.100000000000001" customHeight="1" x14ac:dyDescent="0.2">
      <c r="B101" s="13" t="s">
        <v>30</v>
      </c>
      <c r="C101" s="14">
        <v>12</v>
      </c>
      <c r="D101" s="14">
        <v>11</v>
      </c>
      <c r="E101" s="14">
        <v>0</v>
      </c>
      <c r="F101" s="14">
        <v>0</v>
      </c>
      <c r="G101" s="14">
        <v>0</v>
      </c>
      <c r="H101" s="14">
        <v>16</v>
      </c>
      <c r="I101" s="14">
        <v>10</v>
      </c>
      <c r="J101" s="14">
        <v>14</v>
      </c>
      <c r="K101" s="14">
        <v>17</v>
      </c>
      <c r="L101" s="14">
        <v>12</v>
      </c>
      <c r="M101" s="14">
        <v>14</v>
      </c>
      <c r="N101" s="14">
        <v>0</v>
      </c>
      <c r="O101" s="14">
        <v>12</v>
      </c>
      <c r="P101" s="14">
        <v>0</v>
      </c>
      <c r="Q101" s="14">
        <v>11</v>
      </c>
      <c r="R101" s="14">
        <v>0</v>
      </c>
    </row>
    <row r="102" spans="2:18" ht="20.100000000000001" customHeight="1" x14ac:dyDescent="0.2">
      <c r="B102" s="13" t="s">
        <v>31</v>
      </c>
      <c r="C102" s="14">
        <v>0</v>
      </c>
      <c r="D102" s="14">
        <v>0</v>
      </c>
      <c r="E102" s="14">
        <v>10</v>
      </c>
      <c r="F102" s="14">
        <v>0</v>
      </c>
      <c r="G102" s="14">
        <v>0</v>
      </c>
      <c r="H102" s="14">
        <v>17</v>
      </c>
      <c r="I102" s="14">
        <v>8</v>
      </c>
      <c r="J102" s="14">
        <v>0</v>
      </c>
      <c r="K102" s="14">
        <v>0</v>
      </c>
      <c r="L102" s="14">
        <v>0</v>
      </c>
      <c r="M102" s="14">
        <v>0</v>
      </c>
      <c r="N102" s="14">
        <v>0</v>
      </c>
      <c r="O102" s="14">
        <v>0</v>
      </c>
      <c r="P102" s="14">
        <v>10</v>
      </c>
      <c r="Q102" s="14">
        <v>0</v>
      </c>
      <c r="R102" s="14">
        <v>0</v>
      </c>
    </row>
    <row r="103" spans="2:18" ht="20.100000000000001" customHeight="1" x14ac:dyDescent="0.2">
      <c r="B103" s="13" t="s">
        <v>32</v>
      </c>
      <c r="C103" s="14">
        <v>2</v>
      </c>
      <c r="D103" s="14">
        <v>-1</v>
      </c>
      <c r="E103" s="14">
        <v>3</v>
      </c>
      <c r="F103" s="14">
        <v>-1</v>
      </c>
      <c r="G103" s="14">
        <v>-1</v>
      </c>
      <c r="H103" s="14">
        <v>4</v>
      </c>
      <c r="I103" s="14">
        <v>1</v>
      </c>
      <c r="J103" s="14">
        <v>-1</v>
      </c>
      <c r="K103" s="14">
        <v>2</v>
      </c>
      <c r="L103" s="14">
        <v>0</v>
      </c>
      <c r="M103" s="14">
        <v>0</v>
      </c>
      <c r="N103" s="14">
        <v>-1</v>
      </c>
      <c r="O103" s="14">
        <v>-1</v>
      </c>
      <c r="P103" s="14">
        <v>0</v>
      </c>
      <c r="Q103" s="14">
        <v>8</v>
      </c>
      <c r="R103" s="14">
        <v>0</v>
      </c>
    </row>
    <row r="104" spans="2:18" ht="20.100000000000001" customHeight="1" x14ac:dyDescent="0.2">
      <c r="B104" s="13" t="s">
        <v>33</v>
      </c>
      <c r="C104" s="14">
        <v>11</v>
      </c>
      <c r="D104" s="14">
        <v>8</v>
      </c>
      <c r="E104" s="14">
        <v>12</v>
      </c>
      <c r="F104" s="14">
        <v>10</v>
      </c>
      <c r="G104" s="14">
        <v>10</v>
      </c>
      <c r="H104" s="14">
        <v>8</v>
      </c>
      <c r="I104" s="14">
        <v>3</v>
      </c>
      <c r="J104" s="14">
        <v>10</v>
      </c>
      <c r="K104" s="14">
        <v>16</v>
      </c>
      <c r="L104" s="14">
        <v>11</v>
      </c>
      <c r="M104" s="14">
        <v>7</v>
      </c>
      <c r="N104" s="14">
        <v>9</v>
      </c>
      <c r="O104" s="14">
        <v>6</v>
      </c>
      <c r="P104" s="14">
        <v>8</v>
      </c>
      <c r="Q104" s="14">
        <v>7</v>
      </c>
      <c r="R104" s="14">
        <v>0</v>
      </c>
    </row>
    <row r="105" spans="2:18" ht="20.100000000000001" customHeight="1" x14ac:dyDescent="0.2">
      <c r="B105" s="13" t="s">
        <v>34</v>
      </c>
      <c r="C105" s="14">
        <v>4</v>
      </c>
      <c r="D105" s="14">
        <v>10</v>
      </c>
      <c r="E105" s="14">
        <v>6</v>
      </c>
      <c r="F105" s="14">
        <v>3</v>
      </c>
      <c r="G105" s="14">
        <v>3</v>
      </c>
      <c r="H105" s="14">
        <v>13</v>
      </c>
      <c r="I105" s="14">
        <v>8</v>
      </c>
      <c r="J105" s="14">
        <v>6</v>
      </c>
      <c r="K105" s="14">
        <v>4</v>
      </c>
      <c r="L105" s="14">
        <v>0</v>
      </c>
      <c r="M105" s="14">
        <v>4</v>
      </c>
      <c r="N105" s="14">
        <v>0</v>
      </c>
      <c r="O105" s="14">
        <v>0</v>
      </c>
      <c r="P105" s="14">
        <v>7</v>
      </c>
      <c r="Q105" s="14">
        <v>9</v>
      </c>
      <c r="R105" s="14">
        <v>0</v>
      </c>
    </row>
    <row r="106" spans="2:18" ht="20.100000000000001" customHeight="1" x14ac:dyDescent="0.2">
      <c r="B106" s="13" t="s">
        <v>35</v>
      </c>
      <c r="C106" s="14">
        <v>7</v>
      </c>
      <c r="D106" s="14">
        <v>5</v>
      </c>
      <c r="E106" s="14">
        <v>7</v>
      </c>
      <c r="F106" s="14">
        <v>4</v>
      </c>
      <c r="G106" s="14">
        <v>4</v>
      </c>
      <c r="H106" s="14">
        <v>12</v>
      </c>
      <c r="I106" s="14">
        <v>0</v>
      </c>
      <c r="J106" s="14">
        <v>5</v>
      </c>
      <c r="K106" s="14">
        <v>10</v>
      </c>
      <c r="L106" s="14">
        <v>4</v>
      </c>
      <c r="M106" s="14">
        <v>2</v>
      </c>
      <c r="N106" s="14">
        <v>7</v>
      </c>
      <c r="O106" s="14">
        <v>1</v>
      </c>
      <c r="P106" s="14">
        <v>6</v>
      </c>
      <c r="Q106" s="14">
        <v>0</v>
      </c>
      <c r="R106" s="14">
        <v>0</v>
      </c>
    </row>
    <row r="107" spans="2:18" ht="20.100000000000001" customHeight="1" x14ac:dyDescent="0.2">
      <c r="B107" s="13" t="s">
        <v>36</v>
      </c>
      <c r="C107" s="14">
        <v>1</v>
      </c>
      <c r="D107" s="14">
        <v>0</v>
      </c>
      <c r="E107" s="14">
        <v>1</v>
      </c>
      <c r="F107" s="14">
        <v>0</v>
      </c>
      <c r="G107" s="14">
        <v>0</v>
      </c>
      <c r="H107" s="14">
        <v>1</v>
      </c>
      <c r="I107" s="14">
        <v>5</v>
      </c>
      <c r="J107" s="14">
        <v>3</v>
      </c>
      <c r="K107" s="14">
        <v>8</v>
      </c>
      <c r="L107" s="14">
        <v>5</v>
      </c>
      <c r="M107" s="14">
        <v>0</v>
      </c>
      <c r="N107" s="14">
        <v>4</v>
      </c>
      <c r="O107" s="14">
        <v>5</v>
      </c>
      <c r="P107" s="14">
        <v>1</v>
      </c>
      <c r="Q107" s="14">
        <v>5</v>
      </c>
      <c r="R107" s="14">
        <v>2</v>
      </c>
    </row>
    <row r="108" spans="2:18" ht="20.100000000000001" customHeight="1" x14ac:dyDescent="0.2">
      <c r="B108" s="13" t="s">
        <v>37</v>
      </c>
      <c r="C108" s="14">
        <v>3</v>
      </c>
      <c r="D108" s="14">
        <v>3</v>
      </c>
      <c r="E108" s="14">
        <v>5</v>
      </c>
      <c r="F108" s="14">
        <v>7</v>
      </c>
      <c r="G108" s="14">
        <v>7</v>
      </c>
      <c r="H108" s="14">
        <v>7</v>
      </c>
      <c r="I108" s="14">
        <v>6</v>
      </c>
      <c r="J108" s="14">
        <v>7</v>
      </c>
      <c r="K108" s="14">
        <v>5</v>
      </c>
      <c r="L108" s="14">
        <v>6</v>
      </c>
      <c r="M108" s="14">
        <v>8</v>
      </c>
      <c r="N108" s="14">
        <v>8</v>
      </c>
      <c r="O108" s="14">
        <v>0</v>
      </c>
      <c r="P108" s="14">
        <v>0</v>
      </c>
      <c r="Q108" s="14">
        <v>4</v>
      </c>
      <c r="R108" s="14">
        <v>3</v>
      </c>
    </row>
    <row r="109" spans="2:18" ht="20.100000000000001" customHeight="1" x14ac:dyDescent="0.2">
      <c r="B109" s="13" t="s">
        <v>38</v>
      </c>
      <c r="C109" s="14">
        <v>0</v>
      </c>
      <c r="D109" s="14">
        <v>0</v>
      </c>
      <c r="E109" s="14">
        <v>0</v>
      </c>
      <c r="F109" s="14">
        <v>8</v>
      </c>
      <c r="G109" s="14">
        <v>8</v>
      </c>
      <c r="H109" s="14">
        <v>5</v>
      </c>
      <c r="I109" s="14">
        <v>0</v>
      </c>
      <c r="J109" s="14">
        <v>9</v>
      </c>
      <c r="K109" s="14">
        <v>14</v>
      </c>
      <c r="L109" s="14">
        <v>9</v>
      </c>
      <c r="M109" s="14">
        <v>13</v>
      </c>
      <c r="N109" s="14">
        <v>0</v>
      </c>
      <c r="O109" s="14">
        <v>0</v>
      </c>
      <c r="P109" s="14">
        <v>0</v>
      </c>
      <c r="Q109" s="14">
        <v>0</v>
      </c>
      <c r="R109" s="14">
        <v>9</v>
      </c>
    </row>
    <row r="110" spans="2:18" ht="20.100000000000001" customHeight="1" x14ac:dyDescent="0.2">
      <c r="B110" s="13" t="s">
        <v>39</v>
      </c>
      <c r="C110" s="14">
        <v>-1</v>
      </c>
      <c r="D110" s="14">
        <v>1</v>
      </c>
      <c r="E110" s="14">
        <v>2</v>
      </c>
      <c r="F110" s="14">
        <v>2</v>
      </c>
      <c r="G110" s="14">
        <v>2</v>
      </c>
      <c r="H110" s="14">
        <v>3</v>
      </c>
      <c r="I110" s="14">
        <v>7</v>
      </c>
      <c r="J110" s="14">
        <v>1</v>
      </c>
      <c r="K110" s="14">
        <v>6</v>
      </c>
      <c r="L110" s="14">
        <v>1</v>
      </c>
      <c r="M110" s="14">
        <v>1</v>
      </c>
      <c r="N110" s="14">
        <v>5</v>
      </c>
      <c r="O110" s="14">
        <v>2</v>
      </c>
      <c r="P110" s="14">
        <v>4</v>
      </c>
      <c r="Q110" s="14">
        <v>6</v>
      </c>
      <c r="R110" s="14">
        <v>1</v>
      </c>
    </row>
    <row r="111" spans="2:18" ht="20.100000000000001" customHeight="1" x14ac:dyDescent="0.2">
      <c r="B111" s="13" t="s">
        <v>40</v>
      </c>
      <c r="C111" s="14">
        <v>5</v>
      </c>
      <c r="D111" s="14">
        <v>6</v>
      </c>
      <c r="E111" s="14">
        <v>4</v>
      </c>
      <c r="F111" s="14">
        <v>5</v>
      </c>
      <c r="G111" s="14">
        <v>5</v>
      </c>
      <c r="H111" s="14">
        <v>2</v>
      </c>
      <c r="I111" s="14">
        <v>2</v>
      </c>
      <c r="J111" s="14">
        <v>2</v>
      </c>
      <c r="K111" s="14">
        <v>3</v>
      </c>
      <c r="L111" s="14">
        <v>2</v>
      </c>
      <c r="M111" s="14">
        <v>3</v>
      </c>
      <c r="N111" s="14">
        <v>2</v>
      </c>
      <c r="O111" s="14">
        <v>9</v>
      </c>
      <c r="P111" s="14">
        <v>3</v>
      </c>
      <c r="Q111" s="14">
        <v>2</v>
      </c>
      <c r="R111" s="14">
        <v>4</v>
      </c>
    </row>
    <row r="112" spans="2:18" ht="20.100000000000001" customHeight="1" x14ac:dyDescent="0.2">
      <c r="B112" s="13" t="s">
        <v>41</v>
      </c>
      <c r="C112" s="14">
        <v>9</v>
      </c>
      <c r="D112" s="14">
        <v>4</v>
      </c>
      <c r="E112" s="14">
        <v>9</v>
      </c>
      <c r="F112" s="14">
        <v>11</v>
      </c>
      <c r="G112" s="14">
        <v>11</v>
      </c>
      <c r="H112" s="14">
        <v>15</v>
      </c>
      <c r="I112" s="14">
        <v>12</v>
      </c>
      <c r="J112" s="14">
        <v>8</v>
      </c>
      <c r="K112" s="14">
        <v>1</v>
      </c>
      <c r="L112" s="14">
        <v>10</v>
      </c>
      <c r="M112" s="14">
        <v>6</v>
      </c>
      <c r="N112" s="14">
        <v>3</v>
      </c>
      <c r="O112" s="14">
        <v>4</v>
      </c>
      <c r="P112" s="14">
        <v>2</v>
      </c>
      <c r="Q112" s="14">
        <v>10</v>
      </c>
      <c r="R112" s="14">
        <v>6</v>
      </c>
    </row>
    <row r="113" spans="2:18" ht="20.100000000000001" customHeight="1" x14ac:dyDescent="0.2">
      <c r="B113" s="13" t="s">
        <v>42</v>
      </c>
      <c r="C113" s="14">
        <v>-2</v>
      </c>
      <c r="D113" s="14">
        <v>0</v>
      </c>
      <c r="E113" s="14">
        <v>-2</v>
      </c>
      <c r="F113" s="14">
        <v>6</v>
      </c>
      <c r="G113" s="14">
        <v>6</v>
      </c>
      <c r="H113" s="14">
        <v>10</v>
      </c>
      <c r="I113" s="14">
        <v>4</v>
      </c>
      <c r="J113" s="14">
        <v>4</v>
      </c>
      <c r="K113" s="14">
        <v>11</v>
      </c>
      <c r="L113" s="14">
        <v>0</v>
      </c>
      <c r="M113" s="14">
        <v>11</v>
      </c>
      <c r="N113" s="14">
        <v>6</v>
      </c>
      <c r="O113" s="14">
        <v>3</v>
      </c>
      <c r="P113" s="14">
        <v>0</v>
      </c>
      <c r="Q113" s="14">
        <v>0</v>
      </c>
      <c r="R113" s="14">
        <v>-1</v>
      </c>
    </row>
    <row r="114" spans="2:18" ht="20.100000000000001" customHeight="1" x14ac:dyDescent="0.2">
      <c r="B114" s="13" t="s">
        <v>25</v>
      </c>
      <c r="C114" s="14">
        <v>0</v>
      </c>
      <c r="D114" s="14">
        <v>0</v>
      </c>
      <c r="E114" s="14">
        <v>0</v>
      </c>
      <c r="F114" s="14">
        <v>13</v>
      </c>
      <c r="G114" s="14">
        <v>13</v>
      </c>
      <c r="H114" s="14">
        <v>11</v>
      </c>
      <c r="I114" s="14">
        <v>14</v>
      </c>
      <c r="J114" s="14">
        <v>11</v>
      </c>
      <c r="K114" s="14">
        <v>9</v>
      </c>
      <c r="L114" s="14">
        <v>13</v>
      </c>
      <c r="M114" s="14">
        <v>12</v>
      </c>
      <c r="N114" s="14">
        <v>0</v>
      </c>
      <c r="O114" s="14">
        <v>11</v>
      </c>
      <c r="P114" s="14">
        <v>11</v>
      </c>
      <c r="Q114" s="14">
        <v>12</v>
      </c>
      <c r="R114" s="14">
        <v>10</v>
      </c>
    </row>
    <row r="115" spans="2:18" ht="20.100000000000001" customHeight="1" x14ac:dyDescent="0.2">
      <c r="B115" s="15" t="s">
        <v>26</v>
      </c>
      <c r="C115" s="14">
        <v>0</v>
      </c>
      <c r="D115" s="14">
        <v>12</v>
      </c>
      <c r="E115" s="14">
        <v>0</v>
      </c>
      <c r="F115" s="14">
        <v>0</v>
      </c>
      <c r="G115" s="14">
        <v>0</v>
      </c>
      <c r="H115" s="14">
        <v>0</v>
      </c>
      <c r="I115" s="14">
        <v>15</v>
      </c>
      <c r="J115" s="14">
        <v>0</v>
      </c>
      <c r="K115" s="14">
        <v>13</v>
      </c>
      <c r="L115" s="14">
        <v>0</v>
      </c>
      <c r="M115" s="14">
        <v>0</v>
      </c>
      <c r="N115" s="14">
        <v>0</v>
      </c>
      <c r="O115" s="14">
        <v>0</v>
      </c>
      <c r="P115" s="14">
        <v>0</v>
      </c>
      <c r="Q115" s="14">
        <v>0</v>
      </c>
      <c r="R115" s="14">
        <v>-2</v>
      </c>
    </row>
    <row r="118" spans="2:18" ht="20.100000000000001" customHeight="1" x14ac:dyDescent="0.2">
      <c r="B118" s="82" t="s">
        <v>47</v>
      </c>
      <c r="C118" s="80">
        <v>43101</v>
      </c>
      <c r="D118" s="80">
        <v>43132</v>
      </c>
      <c r="E118" s="80">
        <v>43160</v>
      </c>
      <c r="F118" s="80">
        <v>43191</v>
      </c>
      <c r="G118" s="80">
        <v>43221</v>
      </c>
      <c r="H118" s="80">
        <v>43252</v>
      </c>
      <c r="I118" s="80">
        <v>43282</v>
      </c>
      <c r="J118" s="80">
        <v>43313</v>
      </c>
      <c r="K118" s="80">
        <v>43344</v>
      </c>
      <c r="L118" s="80">
        <v>43374</v>
      </c>
      <c r="M118" s="80">
        <v>43405</v>
      </c>
      <c r="N118" s="80">
        <v>43435</v>
      </c>
      <c r="O118" s="80">
        <v>43466</v>
      </c>
      <c r="P118" s="80">
        <v>43497</v>
      </c>
      <c r="Q118" s="80">
        <v>43525</v>
      </c>
      <c r="R118" s="80">
        <v>43556</v>
      </c>
    </row>
    <row r="119" spans="2:18" ht="20.100000000000001" customHeight="1" x14ac:dyDescent="0.2">
      <c r="B119" s="83"/>
      <c r="C119" s="81"/>
      <c r="D119" s="81"/>
      <c r="E119" s="81"/>
      <c r="F119" s="81"/>
      <c r="G119" s="81"/>
      <c r="H119" s="81"/>
      <c r="I119" s="81"/>
      <c r="J119" s="81"/>
      <c r="K119" s="81"/>
      <c r="L119" s="81"/>
      <c r="M119" s="81"/>
      <c r="N119" s="81"/>
      <c r="O119" s="81"/>
      <c r="P119" s="81"/>
      <c r="Q119" s="81"/>
      <c r="R119" s="81"/>
    </row>
    <row r="120" spans="2:18" ht="20.100000000000001" customHeight="1" x14ac:dyDescent="0.2">
      <c r="B120" s="11"/>
      <c r="C120" s="12"/>
      <c r="D120" s="12"/>
      <c r="E120" s="12"/>
      <c r="F120" s="12"/>
      <c r="G120" s="12"/>
      <c r="H120" s="12"/>
      <c r="I120" s="12"/>
      <c r="J120" s="12"/>
      <c r="K120" s="12"/>
      <c r="L120" s="12"/>
      <c r="M120" s="12"/>
      <c r="N120" s="12"/>
      <c r="O120" s="12"/>
      <c r="P120" s="12"/>
      <c r="Q120" s="12"/>
      <c r="R120" s="12"/>
    </row>
    <row r="121" spans="2:18" ht="20.100000000000001" customHeight="1" x14ac:dyDescent="0.2">
      <c r="B121" s="13" t="s">
        <v>27</v>
      </c>
      <c r="C121" s="14">
        <v>3</v>
      </c>
      <c r="D121" s="14">
        <v>-2</v>
      </c>
      <c r="E121" s="14">
        <v>4</v>
      </c>
      <c r="F121" s="14">
        <v>0</v>
      </c>
      <c r="G121" s="14">
        <v>0</v>
      </c>
      <c r="H121" s="14">
        <v>1</v>
      </c>
      <c r="I121" s="14">
        <v>1</v>
      </c>
      <c r="J121" s="14">
        <v>-2</v>
      </c>
      <c r="K121" s="14">
        <v>6</v>
      </c>
      <c r="L121" s="14">
        <v>1</v>
      </c>
      <c r="M121" s="14">
        <v>-1</v>
      </c>
      <c r="N121" s="14">
        <v>1</v>
      </c>
      <c r="O121" s="14">
        <v>3</v>
      </c>
      <c r="P121" s="14">
        <v>2</v>
      </c>
      <c r="Q121" s="14">
        <v>4</v>
      </c>
      <c r="R121" s="14">
        <v>-1</v>
      </c>
    </row>
    <row r="122" spans="2:18" ht="20.100000000000001" customHeight="1" x14ac:dyDescent="0.2">
      <c r="B122" s="13" t="s">
        <v>28</v>
      </c>
      <c r="C122" s="14">
        <v>5</v>
      </c>
      <c r="D122" s="14">
        <v>2</v>
      </c>
      <c r="E122" s="14">
        <v>10</v>
      </c>
      <c r="F122" s="14">
        <v>2</v>
      </c>
      <c r="G122" s="14">
        <v>2</v>
      </c>
      <c r="H122" s="14">
        <v>-1</v>
      </c>
      <c r="I122" s="14">
        <v>-1</v>
      </c>
      <c r="J122" s="14">
        <v>-3</v>
      </c>
      <c r="K122" s="14">
        <v>5</v>
      </c>
      <c r="L122" s="14">
        <v>5</v>
      </c>
      <c r="M122" s="14">
        <v>4</v>
      </c>
      <c r="N122" s="14">
        <v>6</v>
      </c>
      <c r="O122" s="14">
        <v>4</v>
      </c>
      <c r="P122" s="14">
        <v>8</v>
      </c>
      <c r="Q122" s="14">
        <v>2</v>
      </c>
      <c r="R122" s="14">
        <v>-5</v>
      </c>
    </row>
    <row r="123" spans="2:18" ht="20.100000000000001" customHeight="1" x14ac:dyDescent="0.2">
      <c r="B123" s="13" t="s">
        <v>29</v>
      </c>
      <c r="C123" s="14">
        <v>7</v>
      </c>
      <c r="D123" s="14">
        <v>-3</v>
      </c>
      <c r="E123" s="14">
        <v>-1</v>
      </c>
      <c r="F123" s="14">
        <v>-1</v>
      </c>
      <c r="G123" s="14">
        <v>-1</v>
      </c>
      <c r="H123" s="14">
        <v>-4</v>
      </c>
      <c r="I123" s="14">
        <v>4</v>
      </c>
      <c r="J123" s="14">
        <v>7</v>
      </c>
      <c r="K123" s="14">
        <v>9</v>
      </c>
      <c r="L123" s="14">
        <v>0</v>
      </c>
      <c r="M123" s="14">
        <v>-2</v>
      </c>
      <c r="N123" s="14">
        <v>4</v>
      </c>
      <c r="O123" s="14">
        <v>-7</v>
      </c>
      <c r="P123" s="14">
        <v>-4</v>
      </c>
      <c r="Q123" s="14">
        <v>7</v>
      </c>
      <c r="R123" s="14">
        <v>2</v>
      </c>
    </row>
    <row r="124" spans="2:18" ht="20.100000000000001" customHeight="1" x14ac:dyDescent="0.2">
      <c r="B124" s="13" t="s">
        <v>30</v>
      </c>
      <c r="C124" s="14">
        <v>-6</v>
      </c>
      <c r="D124" s="14">
        <v>-7</v>
      </c>
      <c r="E124" s="14">
        <v>0</v>
      </c>
      <c r="F124" s="14">
        <v>9</v>
      </c>
      <c r="G124" s="14">
        <v>9</v>
      </c>
      <c r="H124" s="14">
        <v>8</v>
      </c>
      <c r="I124" s="14">
        <v>10</v>
      </c>
      <c r="J124" s="14">
        <v>-4</v>
      </c>
      <c r="K124" s="14">
        <v>14</v>
      </c>
      <c r="L124" s="14">
        <v>10</v>
      </c>
      <c r="M124" s="14">
        <v>0</v>
      </c>
      <c r="N124" s="14">
        <v>7</v>
      </c>
      <c r="O124" s="14">
        <v>-6</v>
      </c>
      <c r="P124" s="14">
        <v>-6</v>
      </c>
      <c r="Q124" s="14">
        <v>0</v>
      </c>
      <c r="R124" s="14">
        <v>7</v>
      </c>
    </row>
    <row r="125" spans="2:18" ht="20.100000000000001" customHeight="1" x14ac:dyDescent="0.2">
      <c r="B125" s="13" t="s">
        <v>31</v>
      </c>
      <c r="C125" s="14">
        <v>10</v>
      </c>
      <c r="D125" s="14">
        <v>-8</v>
      </c>
      <c r="E125" s="14">
        <v>12</v>
      </c>
      <c r="F125" s="14">
        <v>7</v>
      </c>
      <c r="G125" s="14">
        <v>7</v>
      </c>
      <c r="H125" s="14">
        <v>7</v>
      </c>
      <c r="I125" s="14">
        <v>9</v>
      </c>
      <c r="J125" s="14">
        <v>11</v>
      </c>
      <c r="K125" s="14">
        <v>0</v>
      </c>
      <c r="L125" s="14">
        <v>-3</v>
      </c>
      <c r="M125" s="14">
        <v>0</v>
      </c>
      <c r="N125" s="14">
        <v>-5</v>
      </c>
      <c r="O125" s="14">
        <v>0</v>
      </c>
      <c r="P125" s="14">
        <v>0</v>
      </c>
      <c r="Q125" s="14">
        <v>8</v>
      </c>
      <c r="R125" s="14">
        <v>5</v>
      </c>
    </row>
    <row r="126" spans="2:18" ht="20.100000000000001" customHeight="1" x14ac:dyDescent="0.2">
      <c r="B126" s="13" t="s">
        <v>32</v>
      </c>
      <c r="C126" s="14">
        <v>-5</v>
      </c>
      <c r="D126" s="14">
        <v>6</v>
      </c>
      <c r="E126" s="14">
        <v>9</v>
      </c>
      <c r="F126" s="14">
        <v>-2</v>
      </c>
      <c r="G126" s="14">
        <v>-2</v>
      </c>
      <c r="H126" s="14">
        <v>0</v>
      </c>
      <c r="I126" s="14">
        <v>2</v>
      </c>
      <c r="J126" s="14">
        <v>-1</v>
      </c>
      <c r="K126" s="14">
        <v>8</v>
      </c>
      <c r="L126" s="14">
        <v>3</v>
      </c>
      <c r="M126" s="14">
        <v>-4</v>
      </c>
      <c r="N126" s="14">
        <v>0</v>
      </c>
      <c r="O126" s="14">
        <v>-1</v>
      </c>
      <c r="P126" s="14">
        <v>5</v>
      </c>
      <c r="Q126" s="14">
        <v>-3</v>
      </c>
      <c r="R126" s="14">
        <v>0</v>
      </c>
    </row>
    <row r="127" spans="2:18" ht="20.100000000000001" customHeight="1" x14ac:dyDescent="0.2">
      <c r="B127" s="13" t="s">
        <v>33</v>
      </c>
      <c r="C127" s="14">
        <v>9</v>
      </c>
      <c r="D127" s="14">
        <v>-6</v>
      </c>
      <c r="E127" s="14">
        <v>6</v>
      </c>
      <c r="F127" s="14">
        <v>4</v>
      </c>
      <c r="G127" s="14">
        <v>4</v>
      </c>
      <c r="H127" s="14">
        <v>5</v>
      </c>
      <c r="I127" s="14">
        <v>6</v>
      </c>
      <c r="J127" s="14">
        <v>10</v>
      </c>
      <c r="K127" s="14">
        <v>-1</v>
      </c>
      <c r="L127" s="14">
        <v>0</v>
      </c>
      <c r="M127" s="14">
        <v>-3</v>
      </c>
      <c r="N127" s="14">
        <v>-4</v>
      </c>
      <c r="O127" s="14">
        <v>-3</v>
      </c>
      <c r="P127" s="14">
        <v>-2</v>
      </c>
      <c r="Q127" s="14">
        <v>0</v>
      </c>
      <c r="R127" s="14">
        <v>0</v>
      </c>
    </row>
    <row r="128" spans="2:18" ht="20.100000000000001" customHeight="1" x14ac:dyDescent="0.2">
      <c r="B128" s="13" t="s">
        <v>34</v>
      </c>
      <c r="C128" s="14">
        <v>4</v>
      </c>
      <c r="D128" s="14">
        <v>-1</v>
      </c>
      <c r="E128" s="14">
        <v>0</v>
      </c>
      <c r="F128" s="14">
        <v>3</v>
      </c>
      <c r="G128" s="14">
        <v>3</v>
      </c>
      <c r="H128" s="14">
        <v>-5</v>
      </c>
      <c r="I128" s="14">
        <v>0</v>
      </c>
      <c r="J128" s="14">
        <v>9</v>
      </c>
      <c r="K128" s="14">
        <v>0</v>
      </c>
      <c r="L128" s="14">
        <v>6</v>
      </c>
      <c r="M128" s="14">
        <v>5</v>
      </c>
      <c r="N128" s="14">
        <v>5</v>
      </c>
      <c r="O128" s="14">
        <v>7</v>
      </c>
      <c r="P128" s="14">
        <v>-3</v>
      </c>
      <c r="Q128" s="14">
        <v>0</v>
      </c>
      <c r="R128" s="14">
        <v>4</v>
      </c>
    </row>
    <row r="129" spans="2:18" ht="20.100000000000001" customHeight="1" x14ac:dyDescent="0.2">
      <c r="B129" s="13" t="s">
        <v>35</v>
      </c>
      <c r="C129" s="14">
        <v>6</v>
      </c>
      <c r="D129" s="14">
        <v>7</v>
      </c>
      <c r="E129" s="14">
        <v>8</v>
      </c>
      <c r="F129" s="14">
        <v>8</v>
      </c>
      <c r="G129" s="14">
        <v>8</v>
      </c>
      <c r="H129" s="14">
        <v>-6</v>
      </c>
      <c r="I129" s="14">
        <v>0</v>
      </c>
      <c r="J129" s="14">
        <v>6</v>
      </c>
      <c r="K129" s="14">
        <v>0</v>
      </c>
      <c r="L129" s="14">
        <v>9</v>
      </c>
      <c r="M129" s="14">
        <v>0</v>
      </c>
      <c r="N129" s="14">
        <v>-2</v>
      </c>
      <c r="O129" s="14">
        <v>0</v>
      </c>
      <c r="P129" s="14">
        <v>3</v>
      </c>
      <c r="Q129" s="14">
        <v>-2</v>
      </c>
      <c r="R129" s="14">
        <v>3</v>
      </c>
    </row>
    <row r="130" spans="2:18" ht="20.100000000000001" customHeight="1" x14ac:dyDescent="0.2">
      <c r="B130" s="13" t="s">
        <v>36</v>
      </c>
      <c r="C130" s="14">
        <v>1</v>
      </c>
      <c r="D130" s="14">
        <v>-4</v>
      </c>
      <c r="E130" s="14">
        <v>3</v>
      </c>
      <c r="F130" s="14">
        <v>0</v>
      </c>
      <c r="G130" s="14">
        <v>0</v>
      </c>
      <c r="H130" s="14">
        <v>-3</v>
      </c>
      <c r="I130" s="14">
        <v>3</v>
      </c>
      <c r="J130" s="14">
        <v>5</v>
      </c>
      <c r="K130" s="14">
        <v>3</v>
      </c>
      <c r="L130" s="14">
        <v>2</v>
      </c>
      <c r="M130" s="14">
        <v>0</v>
      </c>
      <c r="N130" s="14">
        <v>-1</v>
      </c>
      <c r="O130" s="14">
        <v>2</v>
      </c>
      <c r="P130" s="14">
        <v>7</v>
      </c>
      <c r="Q130" s="14">
        <v>-1</v>
      </c>
      <c r="R130" s="14">
        <v>-3</v>
      </c>
    </row>
    <row r="131" spans="2:18" ht="20.100000000000001" customHeight="1" x14ac:dyDescent="0.2">
      <c r="B131" s="13" t="s">
        <v>37</v>
      </c>
      <c r="C131" s="14">
        <v>-2</v>
      </c>
      <c r="D131" s="14">
        <v>-5</v>
      </c>
      <c r="E131" s="14">
        <v>2</v>
      </c>
      <c r="F131" s="14">
        <v>0</v>
      </c>
      <c r="G131" s="14">
        <v>0</v>
      </c>
      <c r="H131" s="14">
        <v>0</v>
      </c>
      <c r="I131" s="14">
        <v>5</v>
      </c>
      <c r="J131" s="14">
        <v>3</v>
      </c>
      <c r="K131" s="14">
        <v>2</v>
      </c>
      <c r="L131" s="14">
        <v>7</v>
      </c>
      <c r="M131" s="14">
        <v>3</v>
      </c>
      <c r="N131" s="14">
        <v>0</v>
      </c>
      <c r="O131" s="14">
        <v>6</v>
      </c>
      <c r="P131" s="14">
        <v>1</v>
      </c>
      <c r="Q131" s="14">
        <v>0</v>
      </c>
      <c r="R131" s="14">
        <v>0</v>
      </c>
    </row>
    <row r="132" spans="2:18" ht="20.100000000000001" customHeight="1" x14ac:dyDescent="0.2">
      <c r="B132" s="13" t="s">
        <v>38</v>
      </c>
      <c r="C132" s="14">
        <v>8</v>
      </c>
      <c r="D132" s="14">
        <v>0</v>
      </c>
      <c r="E132" s="14">
        <v>0</v>
      </c>
      <c r="F132" s="14">
        <v>0</v>
      </c>
      <c r="G132" s="14">
        <v>0</v>
      </c>
      <c r="H132" s="14">
        <v>0</v>
      </c>
      <c r="I132" s="14">
        <v>0</v>
      </c>
      <c r="J132" s="14">
        <v>0</v>
      </c>
      <c r="K132" s="14">
        <v>13</v>
      </c>
      <c r="L132" s="14">
        <v>-1</v>
      </c>
      <c r="M132" s="14">
        <v>0</v>
      </c>
      <c r="N132" s="14">
        <v>-3</v>
      </c>
      <c r="O132" s="14">
        <v>-5</v>
      </c>
      <c r="P132" s="14">
        <v>10</v>
      </c>
      <c r="Q132" s="14">
        <v>6</v>
      </c>
      <c r="R132" s="14">
        <v>0</v>
      </c>
    </row>
    <row r="133" spans="2:18" ht="20.100000000000001" customHeight="1" x14ac:dyDescent="0.2">
      <c r="B133" s="13" t="s">
        <v>39</v>
      </c>
      <c r="C133" s="14">
        <v>-1</v>
      </c>
      <c r="D133" s="14">
        <v>4</v>
      </c>
      <c r="E133" s="14">
        <v>1</v>
      </c>
      <c r="F133" s="14">
        <v>5</v>
      </c>
      <c r="G133" s="14">
        <v>5</v>
      </c>
      <c r="H133" s="14">
        <v>-2</v>
      </c>
      <c r="I133" s="14">
        <v>-3</v>
      </c>
      <c r="J133" s="14">
        <v>2</v>
      </c>
      <c r="K133" s="14">
        <v>7</v>
      </c>
      <c r="L133" s="14">
        <v>4</v>
      </c>
      <c r="M133" s="14">
        <v>1</v>
      </c>
      <c r="N133" s="14">
        <v>0</v>
      </c>
      <c r="O133" s="14">
        <v>5</v>
      </c>
      <c r="P133" s="14">
        <v>6</v>
      </c>
      <c r="Q133" s="14">
        <v>5</v>
      </c>
      <c r="R133" s="14">
        <v>1</v>
      </c>
    </row>
    <row r="134" spans="2:18" ht="20.100000000000001" customHeight="1" x14ac:dyDescent="0.2">
      <c r="B134" s="13" t="s">
        <v>40</v>
      </c>
      <c r="C134" s="14">
        <v>-3</v>
      </c>
      <c r="D134" s="14">
        <v>3</v>
      </c>
      <c r="E134" s="14">
        <v>5</v>
      </c>
      <c r="F134" s="14">
        <v>1</v>
      </c>
      <c r="G134" s="14">
        <v>1</v>
      </c>
      <c r="H134" s="14">
        <v>2</v>
      </c>
      <c r="I134" s="14">
        <v>-2</v>
      </c>
      <c r="J134" s="14">
        <v>4</v>
      </c>
      <c r="K134" s="14">
        <v>1</v>
      </c>
      <c r="L134" s="14">
        <v>0</v>
      </c>
      <c r="M134" s="14">
        <v>-5</v>
      </c>
      <c r="N134" s="14">
        <v>0</v>
      </c>
      <c r="O134" s="14">
        <v>1</v>
      </c>
      <c r="P134" s="14">
        <v>4</v>
      </c>
      <c r="Q134" s="14">
        <v>0</v>
      </c>
      <c r="R134" s="14">
        <v>-4</v>
      </c>
    </row>
    <row r="135" spans="2:18" ht="20.100000000000001" customHeight="1" x14ac:dyDescent="0.2">
      <c r="B135" s="13" t="s">
        <v>41</v>
      </c>
      <c r="C135" s="14">
        <v>-4</v>
      </c>
      <c r="D135" s="14">
        <v>5</v>
      </c>
      <c r="E135" s="14">
        <v>7</v>
      </c>
      <c r="F135" s="14">
        <v>6</v>
      </c>
      <c r="G135" s="14">
        <v>6</v>
      </c>
      <c r="H135" s="14">
        <v>3</v>
      </c>
      <c r="I135" s="14">
        <v>0</v>
      </c>
      <c r="J135" s="14">
        <v>1</v>
      </c>
      <c r="K135" s="14">
        <v>4</v>
      </c>
      <c r="L135" s="14">
        <v>-2</v>
      </c>
      <c r="M135" s="14">
        <v>-6</v>
      </c>
      <c r="N135" s="14">
        <v>2</v>
      </c>
      <c r="O135" s="14">
        <v>-4</v>
      </c>
      <c r="P135" s="14">
        <v>-1</v>
      </c>
      <c r="Q135" s="14">
        <v>1</v>
      </c>
      <c r="R135" s="14">
        <v>-2</v>
      </c>
    </row>
    <row r="136" spans="2:18" ht="20.100000000000001" customHeight="1" x14ac:dyDescent="0.2">
      <c r="B136" s="13" t="s">
        <v>42</v>
      </c>
      <c r="C136" s="14">
        <v>2</v>
      </c>
      <c r="D136" s="14">
        <v>1</v>
      </c>
      <c r="E136" s="14">
        <v>11</v>
      </c>
      <c r="F136" s="14">
        <v>0</v>
      </c>
      <c r="G136" s="14">
        <v>0</v>
      </c>
      <c r="H136" s="14">
        <v>4</v>
      </c>
      <c r="I136" s="14">
        <v>7</v>
      </c>
      <c r="J136" s="14">
        <v>8</v>
      </c>
      <c r="K136" s="14">
        <v>11</v>
      </c>
      <c r="L136" s="14">
        <v>8</v>
      </c>
      <c r="M136" s="14">
        <v>2</v>
      </c>
      <c r="N136" s="14">
        <v>3</v>
      </c>
      <c r="O136" s="14">
        <v>-2</v>
      </c>
      <c r="P136" s="14">
        <v>-5</v>
      </c>
      <c r="Q136" s="14">
        <v>3</v>
      </c>
      <c r="R136" s="14">
        <v>6</v>
      </c>
    </row>
    <row r="137" spans="2:18" ht="20.100000000000001" customHeight="1" x14ac:dyDescent="0.2">
      <c r="B137" s="13" t="s">
        <v>25</v>
      </c>
      <c r="C137" s="14">
        <v>-2</v>
      </c>
      <c r="D137" s="14">
        <v>8</v>
      </c>
      <c r="E137" s="14">
        <v>0</v>
      </c>
      <c r="F137" s="14">
        <v>0</v>
      </c>
      <c r="G137" s="14">
        <v>0</v>
      </c>
      <c r="H137" s="14">
        <v>6</v>
      </c>
      <c r="I137" s="14">
        <v>0</v>
      </c>
      <c r="J137" s="14">
        <v>12</v>
      </c>
      <c r="K137" s="14">
        <v>10</v>
      </c>
      <c r="L137" s="14">
        <v>11</v>
      </c>
      <c r="M137" s="14">
        <v>6</v>
      </c>
      <c r="N137" s="14">
        <v>8</v>
      </c>
      <c r="O137" s="14">
        <v>9</v>
      </c>
      <c r="P137" s="14">
        <v>9</v>
      </c>
      <c r="Q137" s="14">
        <v>10</v>
      </c>
      <c r="R137" s="14">
        <v>0</v>
      </c>
    </row>
    <row r="138" spans="2:18" ht="20.100000000000001" customHeight="1" x14ac:dyDescent="0.2">
      <c r="B138" s="15" t="s">
        <v>26</v>
      </c>
      <c r="C138" s="14">
        <v>0</v>
      </c>
      <c r="D138" s="14">
        <v>0</v>
      </c>
      <c r="E138" s="14">
        <v>0</v>
      </c>
      <c r="F138" s="14">
        <v>0</v>
      </c>
      <c r="G138" s="14">
        <v>0</v>
      </c>
      <c r="H138" s="14">
        <v>0</v>
      </c>
      <c r="I138" s="14">
        <v>8</v>
      </c>
      <c r="J138" s="14">
        <v>0</v>
      </c>
      <c r="K138" s="14">
        <v>12</v>
      </c>
      <c r="L138" s="14">
        <v>0</v>
      </c>
      <c r="M138" s="14">
        <v>7</v>
      </c>
      <c r="N138" s="14">
        <v>9</v>
      </c>
      <c r="O138" s="14">
        <v>8</v>
      </c>
      <c r="P138" s="14">
        <v>0</v>
      </c>
      <c r="Q138" s="14">
        <v>9</v>
      </c>
      <c r="R138" s="14">
        <v>0</v>
      </c>
    </row>
    <row r="141" spans="2:18" ht="20.100000000000001" customHeight="1" x14ac:dyDescent="0.2">
      <c r="B141" s="82" t="s">
        <v>48</v>
      </c>
      <c r="C141" s="80">
        <v>43101</v>
      </c>
      <c r="D141" s="80">
        <v>43132</v>
      </c>
      <c r="E141" s="80">
        <v>43160</v>
      </c>
      <c r="F141" s="80">
        <v>43191</v>
      </c>
      <c r="G141" s="80">
        <v>43221</v>
      </c>
      <c r="H141" s="80">
        <v>43252</v>
      </c>
      <c r="I141" s="80">
        <v>43282</v>
      </c>
      <c r="J141" s="80">
        <v>43313</v>
      </c>
      <c r="K141" s="80">
        <v>43344</v>
      </c>
      <c r="L141" s="80">
        <v>43374</v>
      </c>
      <c r="M141" s="80">
        <v>43405</v>
      </c>
      <c r="N141" s="80">
        <v>43435</v>
      </c>
      <c r="O141" s="80">
        <v>43466</v>
      </c>
      <c r="P141" s="80">
        <v>43497</v>
      </c>
      <c r="Q141" s="80">
        <v>43525</v>
      </c>
      <c r="R141" s="80">
        <v>43556</v>
      </c>
    </row>
    <row r="142" spans="2:18" ht="20.100000000000001" customHeight="1" x14ac:dyDescent="0.2">
      <c r="B142" s="83"/>
      <c r="C142" s="81"/>
      <c r="D142" s="81"/>
      <c r="E142" s="81"/>
      <c r="F142" s="81"/>
      <c r="G142" s="81"/>
      <c r="H142" s="81"/>
      <c r="I142" s="81"/>
      <c r="J142" s="81"/>
      <c r="K142" s="81"/>
      <c r="L142" s="81"/>
      <c r="M142" s="81"/>
      <c r="N142" s="81"/>
      <c r="O142" s="81"/>
      <c r="P142" s="81"/>
      <c r="Q142" s="81"/>
      <c r="R142" s="81"/>
    </row>
    <row r="143" spans="2:18" ht="20.100000000000001" customHeight="1" x14ac:dyDescent="0.2">
      <c r="B143" s="11"/>
      <c r="C143" s="12"/>
      <c r="D143" s="12"/>
      <c r="E143" s="12"/>
      <c r="F143" s="12"/>
      <c r="G143" s="12"/>
      <c r="H143" s="12"/>
      <c r="I143" s="12"/>
      <c r="J143" s="12"/>
      <c r="K143" s="12"/>
      <c r="L143" s="12"/>
      <c r="M143" s="12"/>
      <c r="N143" s="12"/>
      <c r="O143" s="12"/>
      <c r="P143" s="12"/>
      <c r="Q143" s="12"/>
      <c r="R143" s="12"/>
    </row>
    <row r="144" spans="2:18" ht="20.100000000000001" customHeight="1" x14ac:dyDescent="0.2">
      <c r="B144" s="13" t="s">
        <v>27</v>
      </c>
      <c r="C144" s="14">
        <v>-3</v>
      </c>
      <c r="D144" s="14">
        <v>-6</v>
      </c>
      <c r="E144" s="14">
        <v>4</v>
      </c>
      <c r="F144" s="14">
        <v>-8</v>
      </c>
      <c r="G144" s="14">
        <v>-8</v>
      </c>
      <c r="H144" s="14">
        <v>-8</v>
      </c>
      <c r="I144" s="14">
        <v>-7</v>
      </c>
      <c r="J144" s="14">
        <v>-7</v>
      </c>
      <c r="K144" s="14">
        <v>-10</v>
      </c>
      <c r="L144" s="14">
        <v>-3</v>
      </c>
      <c r="M144" s="14">
        <v>-7</v>
      </c>
      <c r="N144" s="14">
        <v>-4</v>
      </c>
      <c r="O144" s="14">
        <v>-11</v>
      </c>
      <c r="P144" s="14">
        <v>-7</v>
      </c>
      <c r="Q144" s="14">
        <v>-9</v>
      </c>
      <c r="R144" s="14">
        <v>-7</v>
      </c>
    </row>
    <row r="145" spans="2:18" ht="20.100000000000001" customHeight="1" x14ac:dyDescent="0.2">
      <c r="B145" s="13" t="s">
        <v>28</v>
      </c>
      <c r="C145" s="14">
        <v>-1</v>
      </c>
      <c r="D145" s="14">
        <v>-2</v>
      </c>
      <c r="E145" s="14">
        <v>10</v>
      </c>
      <c r="F145" s="14">
        <v>-6</v>
      </c>
      <c r="G145" s="14">
        <v>-6</v>
      </c>
      <c r="H145" s="14">
        <v>-4</v>
      </c>
      <c r="I145" s="14">
        <v>-4</v>
      </c>
      <c r="J145" s="14">
        <v>-10</v>
      </c>
      <c r="K145" s="14">
        <v>-8</v>
      </c>
      <c r="L145" s="14">
        <v>-6</v>
      </c>
      <c r="M145" s="14">
        <v>-1</v>
      </c>
      <c r="N145" s="14">
        <v>-6</v>
      </c>
      <c r="O145" s="14">
        <v>-5</v>
      </c>
      <c r="P145" s="14">
        <v>0</v>
      </c>
      <c r="Q145" s="14">
        <v>-6</v>
      </c>
      <c r="R145" s="14">
        <v>-3</v>
      </c>
    </row>
    <row r="146" spans="2:18" ht="20.100000000000001" customHeight="1" x14ac:dyDescent="0.2">
      <c r="B146" s="13" t="s">
        <v>29</v>
      </c>
      <c r="C146" s="14">
        <v>-6</v>
      </c>
      <c r="D146" s="14">
        <v>-7</v>
      </c>
      <c r="E146" s="14">
        <v>-1</v>
      </c>
      <c r="F146" s="14">
        <v>-4</v>
      </c>
      <c r="G146" s="14">
        <v>-4</v>
      </c>
      <c r="H146" s="14">
        <v>-6</v>
      </c>
      <c r="I146" s="14">
        <v>-3</v>
      </c>
      <c r="J146" s="14">
        <v>-9</v>
      </c>
      <c r="K146" s="14">
        <v>-9</v>
      </c>
      <c r="L146" s="14">
        <v>-7</v>
      </c>
      <c r="M146" s="14">
        <v>-6</v>
      </c>
      <c r="N146" s="14">
        <v>-8</v>
      </c>
      <c r="O146" s="14">
        <v>0</v>
      </c>
      <c r="P146" s="14">
        <v>-6</v>
      </c>
      <c r="Q146" s="14">
        <v>-1</v>
      </c>
      <c r="R146" s="14">
        <v>-5</v>
      </c>
    </row>
    <row r="147" spans="2:18" ht="20.100000000000001" customHeight="1" x14ac:dyDescent="0.2">
      <c r="B147" s="13" t="s">
        <v>30</v>
      </c>
      <c r="C147" s="14">
        <v>-11</v>
      </c>
      <c r="D147" s="14">
        <v>-9</v>
      </c>
      <c r="E147" s="14">
        <v>0</v>
      </c>
      <c r="F147" s="14">
        <v>0</v>
      </c>
      <c r="G147" s="14">
        <v>0</v>
      </c>
      <c r="H147" s="14">
        <v>0</v>
      </c>
      <c r="I147" s="14">
        <v>-13</v>
      </c>
      <c r="J147" s="14">
        <v>3</v>
      </c>
      <c r="K147" s="14">
        <v>-12</v>
      </c>
      <c r="L147" s="14">
        <v>0</v>
      </c>
      <c r="M147" s="14">
        <v>0</v>
      </c>
      <c r="N147" s="14">
        <v>-11</v>
      </c>
      <c r="O147" s="14">
        <v>0</v>
      </c>
      <c r="P147" s="14">
        <v>0</v>
      </c>
      <c r="Q147" s="14">
        <v>1</v>
      </c>
      <c r="R147" s="14">
        <v>3</v>
      </c>
    </row>
    <row r="148" spans="2:18" ht="20.100000000000001" customHeight="1" x14ac:dyDescent="0.2">
      <c r="B148" s="13" t="s">
        <v>31</v>
      </c>
      <c r="C148" s="14">
        <v>0</v>
      </c>
      <c r="D148" s="14">
        <v>0</v>
      </c>
      <c r="E148" s="14">
        <v>12</v>
      </c>
      <c r="F148" s="14">
        <v>0</v>
      </c>
      <c r="G148" s="14">
        <v>0</v>
      </c>
      <c r="H148" s="14">
        <v>0</v>
      </c>
      <c r="I148" s="14">
        <v>0</v>
      </c>
      <c r="J148" s="14">
        <v>0</v>
      </c>
      <c r="K148" s="14">
        <v>0</v>
      </c>
      <c r="L148" s="14">
        <v>0</v>
      </c>
      <c r="M148" s="14">
        <v>0</v>
      </c>
      <c r="N148" s="14">
        <v>0</v>
      </c>
      <c r="O148" s="14">
        <v>0</v>
      </c>
      <c r="P148" s="14">
        <v>0</v>
      </c>
      <c r="Q148" s="14">
        <v>0</v>
      </c>
      <c r="R148" s="14">
        <v>0</v>
      </c>
    </row>
    <row r="149" spans="2:18" ht="20.100000000000001" customHeight="1" x14ac:dyDescent="0.2">
      <c r="B149" s="13" t="s">
        <v>32</v>
      </c>
      <c r="C149" s="14">
        <v>-12</v>
      </c>
      <c r="D149" s="14">
        <v>-8</v>
      </c>
      <c r="E149" s="14">
        <v>9</v>
      </c>
      <c r="F149" s="14">
        <v>-9</v>
      </c>
      <c r="G149" s="14">
        <v>-9</v>
      </c>
      <c r="H149" s="14">
        <v>-1</v>
      </c>
      <c r="I149" s="14">
        <v>0</v>
      </c>
      <c r="J149" s="14">
        <v>0</v>
      </c>
      <c r="K149" s="14">
        <v>-3</v>
      </c>
      <c r="L149" s="14">
        <v>0</v>
      </c>
      <c r="M149" s="14">
        <v>-2</v>
      </c>
      <c r="N149" s="14">
        <v>-9</v>
      </c>
      <c r="O149" s="14">
        <v>-8</v>
      </c>
      <c r="P149" s="14">
        <v>-4</v>
      </c>
      <c r="Q149" s="14">
        <v>-8</v>
      </c>
      <c r="R149" s="14">
        <v>0</v>
      </c>
    </row>
    <row r="150" spans="2:18" ht="20.100000000000001" customHeight="1" x14ac:dyDescent="0.2">
      <c r="B150" s="13" t="s">
        <v>33</v>
      </c>
      <c r="C150" s="14">
        <v>0</v>
      </c>
      <c r="D150" s="14">
        <v>0</v>
      </c>
      <c r="E150" s="14">
        <v>6</v>
      </c>
      <c r="F150" s="14">
        <v>0</v>
      </c>
      <c r="G150" s="14">
        <v>0</v>
      </c>
      <c r="H150" s="14">
        <v>0</v>
      </c>
      <c r="I150" s="14">
        <v>-10</v>
      </c>
      <c r="J150" s="14">
        <v>-11</v>
      </c>
      <c r="K150" s="14">
        <v>1</v>
      </c>
      <c r="L150" s="14">
        <v>-5</v>
      </c>
      <c r="M150" s="14">
        <v>2</v>
      </c>
      <c r="N150" s="14">
        <v>-10</v>
      </c>
      <c r="O150" s="14">
        <v>-9</v>
      </c>
      <c r="P150" s="14">
        <v>1</v>
      </c>
      <c r="Q150" s="14">
        <v>0</v>
      </c>
      <c r="R150" s="14">
        <v>0</v>
      </c>
    </row>
    <row r="151" spans="2:18" ht="20.100000000000001" customHeight="1" x14ac:dyDescent="0.2">
      <c r="B151" s="13" t="s">
        <v>34</v>
      </c>
      <c r="C151" s="14">
        <v>0</v>
      </c>
      <c r="D151" s="14">
        <v>0</v>
      </c>
      <c r="E151" s="14">
        <v>0</v>
      </c>
      <c r="F151" s="14">
        <v>0</v>
      </c>
      <c r="G151" s="14">
        <v>0</v>
      </c>
      <c r="H151" s="14">
        <v>0</v>
      </c>
      <c r="I151" s="14">
        <v>-11</v>
      </c>
      <c r="J151" s="14">
        <v>0</v>
      </c>
      <c r="K151" s="14">
        <v>-7</v>
      </c>
      <c r="L151" s="14">
        <v>0</v>
      </c>
      <c r="M151" s="14">
        <v>0</v>
      </c>
      <c r="N151" s="14">
        <v>0</v>
      </c>
      <c r="O151" s="14">
        <v>0</v>
      </c>
      <c r="P151" s="14">
        <v>-9</v>
      </c>
      <c r="Q151" s="14">
        <v>0</v>
      </c>
      <c r="R151" s="14">
        <v>0</v>
      </c>
    </row>
    <row r="152" spans="2:18" ht="20.100000000000001" customHeight="1" x14ac:dyDescent="0.2">
      <c r="B152" s="13" t="s">
        <v>35</v>
      </c>
      <c r="C152" s="14">
        <v>-9</v>
      </c>
      <c r="D152" s="14">
        <v>-5</v>
      </c>
      <c r="E152" s="14">
        <v>8</v>
      </c>
      <c r="F152" s="14">
        <v>-5</v>
      </c>
      <c r="G152" s="14">
        <v>-5</v>
      </c>
      <c r="H152" s="14">
        <v>-10</v>
      </c>
      <c r="I152" s="14">
        <v>-12</v>
      </c>
      <c r="J152" s="14">
        <v>-4</v>
      </c>
      <c r="K152" s="14">
        <v>-6</v>
      </c>
      <c r="L152" s="14">
        <v>-9</v>
      </c>
      <c r="M152" s="14">
        <v>-9</v>
      </c>
      <c r="N152" s="14">
        <v>-1</v>
      </c>
      <c r="O152" s="14">
        <v>-4</v>
      </c>
      <c r="P152" s="14">
        <v>-10</v>
      </c>
      <c r="Q152" s="14">
        <v>-7</v>
      </c>
      <c r="R152" s="14">
        <v>-8</v>
      </c>
    </row>
    <row r="153" spans="2:18" ht="20.100000000000001" customHeight="1" x14ac:dyDescent="0.2">
      <c r="B153" s="13" t="s">
        <v>36</v>
      </c>
      <c r="C153" s="14">
        <v>-8</v>
      </c>
      <c r="D153" s="14">
        <v>-3</v>
      </c>
      <c r="E153" s="14">
        <v>3</v>
      </c>
      <c r="F153" s="14">
        <v>1</v>
      </c>
      <c r="G153" s="14">
        <v>1</v>
      </c>
      <c r="H153" s="14">
        <v>1</v>
      </c>
      <c r="I153" s="14">
        <v>-6</v>
      </c>
      <c r="J153" s="14">
        <v>-1</v>
      </c>
      <c r="K153" s="14">
        <v>0</v>
      </c>
      <c r="L153" s="14">
        <v>-1</v>
      </c>
      <c r="M153" s="14">
        <v>0</v>
      </c>
      <c r="N153" s="14">
        <v>-2</v>
      </c>
      <c r="O153" s="14">
        <v>-2</v>
      </c>
      <c r="P153" s="14">
        <v>-3</v>
      </c>
      <c r="Q153" s="14">
        <v>-4</v>
      </c>
      <c r="R153" s="14">
        <v>1</v>
      </c>
    </row>
    <row r="154" spans="2:18" ht="20.100000000000001" customHeight="1" x14ac:dyDescent="0.2">
      <c r="B154" s="13" t="s">
        <v>37</v>
      </c>
      <c r="C154" s="14">
        <v>-5</v>
      </c>
      <c r="D154" s="14">
        <v>-4</v>
      </c>
      <c r="E154" s="14">
        <v>2</v>
      </c>
      <c r="F154" s="14">
        <v>0</v>
      </c>
      <c r="G154" s="14">
        <v>0</v>
      </c>
      <c r="H154" s="14">
        <v>-5</v>
      </c>
      <c r="I154" s="14">
        <v>-2</v>
      </c>
      <c r="J154" s="14">
        <v>-8</v>
      </c>
      <c r="K154" s="14">
        <v>-1</v>
      </c>
      <c r="L154" s="14">
        <v>-4</v>
      </c>
      <c r="M154" s="14">
        <v>-3</v>
      </c>
      <c r="N154" s="14">
        <v>-7</v>
      </c>
      <c r="O154" s="14">
        <v>-6</v>
      </c>
      <c r="P154" s="14">
        <v>-2</v>
      </c>
      <c r="Q154" s="14">
        <v>-3</v>
      </c>
      <c r="R154" s="14">
        <v>-2</v>
      </c>
    </row>
    <row r="155" spans="2:18" ht="20.100000000000001" customHeight="1" x14ac:dyDescent="0.2">
      <c r="B155" s="13" t="s">
        <v>38</v>
      </c>
      <c r="C155" s="14">
        <v>1</v>
      </c>
      <c r="D155" s="14">
        <v>2</v>
      </c>
      <c r="E155" s="14">
        <v>0</v>
      </c>
      <c r="F155" s="14">
        <v>0</v>
      </c>
      <c r="G155" s="14">
        <v>0</v>
      </c>
      <c r="H155" s="14">
        <v>0</v>
      </c>
      <c r="I155" s="14">
        <v>0</v>
      </c>
      <c r="J155" s="14">
        <v>1</v>
      </c>
      <c r="K155" s="14">
        <v>0</v>
      </c>
      <c r="L155" s="14">
        <v>0</v>
      </c>
      <c r="M155" s="14">
        <v>-5</v>
      </c>
      <c r="N155" s="14">
        <v>0</v>
      </c>
      <c r="O155" s="14">
        <v>0</v>
      </c>
      <c r="P155" s="14">
        <v>0</v>
      </c>
      <c r="Q155" s="14">
        <v>0</v>
      </c>
      <c r="R155" s="14">
        <v>0</v>
      </c>
    </row>
    <row r="156" spans="2:18" ht="20.100000000000001" customHeight="1" x14ac:dyDescent="0.2">
      <c r="B156" s="13" t="s">
        <v>39</v>
      </c>
      <c r="C156" s="14">
        <v>-4</v>
      </c>
      <c r="D156" s="14">
        <v>1</v>
      </c>
      <c r="E156" s="14">
        <v>1</v>
      </c>
      <c r="F156" s="14">
        <v>-3</v>
      </c>
      <c r="G156" s="14">
        <v>-3</v>
      </c>
      <c r="H156" s="14">
        <v>-3</v>
      </c>
      <c r="I156" s="14">
        <v>-8</v>
      </c>
      <c r="J156" s="14">
        <v>-5</v>
      </c>
      <c r="K156" s="14">
        <v>-4</v>
      </c>
      <c r="L156" s="14">
        <v>1</v>
      </c>
      <c r="M156" s="14">
        <v>0</v>
      </c>
      <c r="N156" s="14">
        <v>0</v>
      </c>
      <c r="O156" s="14">
        <v>-1</v>
      </c>
      <c r="P156" s="14">
        <v>-1</v>
      </c>
      <c r="Q156" s="14">
        <v>0</v>
      </c>
      <c r="R156" s="14">
        <v>-4</v>
      </c>
    </row>
    <row r="157" spans="2:18" ht="20.100000000000001" customHeight="1" x14ac:dyDescent="0.2">
      <c r="B157" s="13" t="s">
        <v>40</v>
      </c>
      <c r="C157" s="14">
        <v>-7</v>
      </c>
      <c r="D157" s="14">
        <v>-1</v>
      </c>
      <c r="E157" s="14">
        <v>5</v>
      </c>
      <c r="F157" s="14">
        <v>-1</v>
      </c>
      <c r="G157" s="14">
        <v>-1</v>
      </c>
      <c r="H157" s="14">
        <v>-7</v>
      </c>
      <c r="I157" s="14">
        <v>-1</v>
      </c>
      <c r="J157" s="14">
        <v>-2</v>
      </c>
      <c r="K157" s="14">
        <v>-2</v>
      </c>
      <c r="L157" s="14">
        <v>-2</v>
      </c>
      <c r="M157" s="14">
        <v>-4</v>
      </c>
      <c r="N157" s="14">
        <v>-3</v>
      </c>
      <c r="O157" s="14">
        <v>-7</v>
      </c>
      <c r="P157" s="14">
        <v>-5</v>
      </c>
      <c r="Q157" s="14">
        <v>-10</v>
      </c>
      <c r="R157" s="14">
        <v>-1</v>
      </c>
    </row>
    <row r="158" spans="2:18" ht="20.100000000000001" customHeight="1" x14ac:dyDescent="0.2">
      <c r="B158" s="13" t="s">
        <v>41</v>
      </c>
      <c r="C158" s="14">
        <v>-2</v>
      </c>
      <c r="D158" s="14">
        <v>0</v>
      </c>
      <c r="E158" s="14">
        <v>7</v>
      </c>
      <c r="F158" s="14">
        <v>-2</v>
      </c>
      <c r="G158" s="14">
        <v>-2</v>
      </c>
      <c r="H158" s="14">
        <v>-2</v>
      </c>
      <c r="I158" s="14">
        <v>-5</v>
      </c>
      <c r="J158" s="14">
        <v>-6</v>
      </c>
      <c r="K158" s="14">
        <v>-5</v>
      </c>
      <c r="L158" s="14">
        <v>0</v>
      </c>
      <c r="M158" s="14">
        <v>-8</v>
      </c>
      <c r="N158" s="14">
        <v>-5</v>
      </c>
      <c r="O158" s="14">
        <v>-3</v>
      </c>
      <c r="P158" s="14">
        <v>-11</v>
      </c>
      <c r="Q158" s="14">
        <v>-5</v>
      </c>
      <c r="R158" s="14">
        <v>-6</v>
      </c>
    </row>
    <row r="159" spans="2:18" ht="20.100000000000001" customHeight="1" x14ac:dyDescent="0.2">
      <c r="B159" s="13" t="s">
        <v>42</v>
      </c>
      <c r="C159" s="14">
        <v>-10</v>
      </c>
      <c r="D159" s="14">
        <v>0</v>
      </c>
      <c r="E159" s="14">
        <v>11</v>
      </c>
      <c r="F159" s="14">
        <v>-7</v>
      </c>
      <c r="G159" s="14">
        <v>-7</v>
      </c>
      <c r="H159" s="14">
        <v>-9</v>
      </c>
      <c r="I159" s="14">
        <v>-9</v>
      </c>
      <c r="J159" s="14">
        <v>-3</v>
      </c>
      <c r="K159" s="14">
        <v>-11</v>
      </c>
      <c r="L159" s="14">
        <v>-8</v>
      </c>
      <c r="M159" s="14">
        <v>1</v>
      </c>
      <c r="N159" s="14">
        <v>1</v>
      </c>
      <c r="O159" s="14">
        <v>-10</v>
      </c>
      <c r="P159" s="14">
        <v>-8</v>
      </c>
      <c r="Q159" s="14">
        <v>-2</v>
      </c>
      <c r="R159" s="14">
        <v>2</v>
      </c>
    </row>
    <row r="160" spans="2:18" ht="20.100000000000001" customHeight="1" x14ac:dyDescent="0.2">
      <c r="B160" s="13" t="s">
        <v>25</v>
      </c>
      <c r="C160" s="14">
        <v>-13</v>
      </c>
      <c r="D160" s="14">
        <v>0</v>
      </c>
      <c r="E160" s="14">
        <v>0</v>
      </c>
      <c r="F160" s="14">
        <v>0</v>
      </c>
      <c r="G160" s="14">
        <v>0</v>
      </c>
      <c r="H160" s="14">
        <v>0</v>
      </c>
      <c r="I160" s="14">
        <v>0</v>
      </c>
      <c r="J160" s="14">
        <v>0</v>
      </c>
      <c r="K160" s="14">
        <v>0</v>
      </c>
      <c r="L160" s="14">
        <v>0</v>
      </c>
      <c r="M160" s="14">
        <v>0</v>
      </c>
      <c r="N160" s="14">
        <v>0</v>
      </c>
      <c r="O160" s="14">
        <v>-13</v>
      </c>
      <c r="P160" s="14">
        <v>-12</v>
      </c>
      <c r="Q160" s="14">
        <v>0</v>
      </c>
      <c r="R160" s="14">
        <v>0</v>
      </c>
    </row>
    <row r="161" spans="2:18" ht="20.100000000000001" customHeight="1" x14ac:dyDescent="0.2">
      <c r="B161" s="15" t="s">
        <v>26</v>
      </c>
      <c r="C161" s="14">
        <v>0</v>
      </c>
      <c r="D161" s="14">
        <v>0</v>
      </c>
      <c r="E161" s="14">
        <v>0</v>
      </c>
      <c r="F161" s="14">
        <v>-10</v>
      </c>
      <c r="G161" s="14">
        <v>10</v>
      </c>
      <c r="H161" s="14">
        <v>0</v>
      </c>
      <c r="I161" s="14">
        <v>-14</v>
      </c>
      <c r="J161" s="14">
        <v>2</v>
      </c>
      <c r="K161" s="14">
        <v>0</v>
      </c>
      <c r="L161" s="14">
        <v>0</v>
      </c>
      <c r="M161" s="14">
        <v>0</v>
      </c>
      <c r="N161" s="14">
        <v>0</v>
      </c>
      <c r="O161" s="14">
        <v>-12</v>
      </c>
      <c r="P161" s="14">
        <v>0</v>
      </c>
      <c r="Q161" s="14">
        <v>0</v>
      </c>
      <c r="R161" s="14">
        <v>0</v>
      </c>
    </row>
    <row r="164" spans="2:18" ht="20.100000000000001" customHeight="1" x14ac:dyDescent="0.2">
      <c r="B164" s="82" t="s">
        <v>244</v>
      </c>
      <c r="C164" s="80">
        <v>43101</v>
      </c>
      <c r="D164" s="80">
        <v>43132</v>
      </c>
      <c r="E164" s="80">
        <v>43160</v>
      </c>
      <c r="F164" s="80">
        <v>43191</v>
      </c>
      <c r="G164" s="80">
        <v>43221</v>
      </c>
      <c r="H164" s="80">
        <v>43252</v>
      </c>
      <c r="I164" s="80">
        <v>43282</v>
      </c>
      <c r="J164" s="80">
        <v>43313</v>
      </c>
      <c r="K164" s="80">
        <v>43344</v>
      </c>
      <c r="L164" s="80">
        <v>43374</v>
      </c>
      <c r="M164" s="80">
        <v>43405</v>
      </c>
      <c r="N164" s="80">
        <v>43435</v>
      </c>
      <c r="O164" s="80">
        <v>43466</v>
      </c>
      <c r="P164" s="80">
        <v>43497</v>
      </c>
      <c r="Q164" s="80">
        <v>43525</v>
      </c>
      <c r="R164" s="80">
        <v>43556</v>
      </c>
    </row>
    <row r="165" spans="2:18" ht="20.100000000000001" customHeight="1" x14ac:dyDescent="0.2">
      <c r="B165" s="83"/>
      <c r="C165" s="81"/>
      <c r="D165" s="81"/>
      <c r="E165" s="81"/>
      <c r="F165" s="81"/>
      <c r="G165" s="81"/>
      <c r="H165" s="81"/>
      <c r="I165" s="81"/>
      <c r="J165" s="81"/>
      <c r="K165" s="81"/>
      <c r="L165" s="81"/>
      <c r="M165" s="81"/>
      <c r="N165" s="81"/>
      <c r="O165" s="81"/>
      <c r="P165" s="81"/>
      <c r="Q165" s="81"/>
      <c r="R165" s="81"/>
    </row>
    <row r="166" spans="2:18" ht="20.100000000000001" customHeight="1" x14ac:dyDescent="0.2">
      <c r="B166" s="11"/>
      <c r="C166" s="12"/>
      <c r="D166" s="12"/>
      <c r="E166" s="12"/>
      <c r="F166" s="12"/>
      <c r="G166" s="12"/>
      <c r="H166" s="12"/>
      <c r="I166" s="12"/>
      <c r="J166" s="12"/>
      <c r="K166" s="12"/>
      <c r="L166" s="12"/>
      <c r="M166" s="12"/>
      <c r="N166" s="12"/>
      <c r="O166" s="12"/>
      <c r="P166" s="12"/>
      <c r="Q166" s="12"/>
      <c r="R166" s="12"/>
    </row>
    <row r="167" spans="2:18" ht="20.100000000000001" customHeight="1" x14ac:dyDescent="0.2">
      <c r="B167" s="13" t="s">
        <v>27</v>
      </c>
      <c r="C167" s="70">
        <f>IF(C6&gt;0,1,IF(C6&lt;0,-1,C6))</f>
        <v>1</v>
      </c>
      <c r="D167" s="70">
        <f>IF(D6&gt;0,C167+1,IF(D6&lt;0,C167-1,C167))</f>
        <v>2</v>
      </c>
      <c r="E167" s="70">
        <f t="shared" ref="E167:R167" si="0">IF(E6&gt;0,D167+1,IF(E6&lt;0,D167-1,D167))</f>
        <v>3</v>
      </c>
      <c r="F167" s="70">
        <f t="shared" si="0"/>
        <v>4</v>
      </c>
      <c r="G167" s="70">
        <f t="shared" si="0"/>
        <v>5</v>
      </c>
      <c r="H167" s="70">
        <f t="shared" si="0"/>
        <v>6</v>
      </c>
      <c r="I167" s="70">
        <f t="shared" si="0"/>
        <v>7</v>
      </c>
      <c r="J167" s="70">
        <f t="shared" si="0"/>
        <v>8</v>
      </c>
      <c r="K167" s="70">
        <f t="shared" si="0"/>
        <v>9</v>
      </c>
      <c r="L167" s="70">
        <f t="shared" si="0"/>
        <v>10</v>
      </c>
      <c r="M167" s="70">
        <f t="shared" si="0"/>
        <v>11</v>
      </c>
      <c r="N167" s="70">
        <f t="shared" si="0"/>
        <v>12</v>
      </c>
      <c r="O167" s="70">
        <f t="shared" si="0"/>
        <v>13</v>
      </c>
      <c r="P167" s="70">
        <f t="shared" si="0"/>
        <v>14</v>
      </c>
      <c r="Q167" s="70">
        <f t="shared" si="0"/>
        <v>15</v>
      </c>
      <c r="R167" s="70">
        <f t="shared" si="0"/>
        <v>16</v>
      </c>
    </row>
    <row r="168" spans="2:18" ht="20.100000000000001" customHeight="1" x14ac:dyDescent="0.2">
      <c r="B168" s="13" t="s">
        <v>28</v>
      </c>
      <c r="C168" s="70">
        <f t="shared" ref="C168:C184" si="1">IF(C7&gt;0,1,IF(C7&lt;0,-1,C7))</f>
        <v>1</v>
      </c>
      <c r="D168" s="70">
        <f t="shared" ref="D168:R184" si="2">IF(D7&gt;0,C168+1,IF(D7&lt;0,C168-1,C168))</f>
        <v>2</v>
      </c>
      <c r="E168" s="70">
        <f t="shared" si="2"/>
        <v>3</v>
      </c>
      <c r="F168" s="70">
        <f t="shared" si="2"/>
        <v>4</v>
      </c>
      <c r="G168" s="70">
        <f t="shared" si="2"/>
        <v>5</v>
      </c>
      <c r="H168" s="70">
        <f t="shared" si="2"/>
        <v>6</v>
      </c>
      <c r="I168" s="70">
        <f t="shared" si="2"/>
        <v>7</v>
      </c>
      <c r="J168" s="70">
        <f t="shared" si="2"/>
        <v>8</v>
      </c>
      <c r="K168" s="70">
        <f t="shared" si="2"/>
        <v>9</v>
      </c>
      <c r="L168" s="70">
        <f t="shared" si="2"/>
        <v>10</v>
      </c>
      <c r="M168" s="70">
        <f t="shared" si="2"/>
        <v>11</v>
      </c>
      <c r="N168" s="70">
        <f t="shared" si="2"/>
        <v>12</v>
      </c>
      <c r="O168" s="70">
        <f t="shared" si="2"/>
        <v>13</v>
      </c>
      <c r="P168" s="70">
        <f t="shared" si="2"/>
        <v>14</v>
      </c>
      <c r="Q168" s="70">
        <f t="shared" si="2"/>
        <v>15</v>
      </c>
      <c r="R168" s="70">
        <f t="shared" si="2"/>
        <v>16</v>
      </c>
    </row>
    <row r="169" spans="2:18" ht="20.100000000000001" customHeight="1" x14ac:dyDescent="0.2">
      <c r="B169" s="13" t="s">
        <v>29</v>
      </c>
      <c r="C169" s="70">
        <f t="shared" si="1"/>
        <v>1</v>
      </c>
      <c r="D169" s="70">
        <f t="shared" si="2"/>
        <v>2</v>
      </c>
      <c r="E169" s="70">
        <f t="shared" si="2"/>
        <v>3</v>
      </c>
      <c r="F169" s="70">
        <f t="shared" si="2"/>
        <v>4</v>
      </c>
      <c r="G169" s="70">
        <f t="shared" si="2"/>
        <v>5</v>
      </c>
      <c r="H169" s="70">
        <f t="shared" si="2"/>
        <v>6</v>
      </c>
      <c r="I169" s="70">
        <f t="shared" si="2"/>
        <v>7</v>
      </c>
      <c r="J169" s="70">
        <f t="shared" si="2"/>
        <v>8</v>
      </c>
      <c r="K169" s="70">
        <f t="shared" si="2"/>
        <v>9</v>
      </c>
      <c r="L169" s="70">
        <f t="shared" si="2"/>
        <v>10</v>
      </c>
      <c r="M169" s="70">
        <f t="shared" si="2"/>
        <v>11</v>
      </c>
      <c r="N169" s="70">
        <f t="shared" si="2"/>
        <v>12</v>
      </c>
      <c r="O169" s="70">
        <f t="shared" si="2"/>
        <v>11</v>
      </c>
      <c r="P169" s="70">
        <f t="shared" si="2"/>
        <v>11</v>
      </c>
      <c r="Q169" s="70">
        <f t="shared" si="2"/>
        <v>12</v>
      </c>
      <c r="R169" s="70">
        <f t="shared" si="2"/>
        <v>11</v>
      </c>
    </row>
    <row r="170" spans="2:18" ht="20.100000000000001" customHeight="1" x14ac:dyDescent="0.2">
      <c r="B170" s="13" t="s">
        <v>30</v>
      </c>
      <c r="C170" s="70">
        <f t="shared" si="1"/>
        <v>1</v>
      </c>
      <c r="D170" s="70">
        <f t="shared" si="2"/>
        <v>2</v>
      </c>
      <c r="E170" s="70">
        <f t="shared" si="2"/>
        <v>1</v>
      </c>
      <c r="F170" s="70">
        <f t="shared" si="2"/>
        <v>0</v>
      </c>
      <c r="G170" s="70">
        <f t="shared" si="2"/>
        <v>1</v>
      </c>
      <c r="H170" s="70">
        <f t="shared" si="2"/>
        <v>1</v>
      </c>
      <c r="I170" s="70">
        <f t="shared" si="2"/>
        <v>1</v>
      </c>
      <c r="J170" s="70">
        <f t="shared" si="2"/>
        <v>2</v>
      </c>
      <c r="K170" s="70">
        <f t="shared" si="2"/>
        <v>3</v>
      </c>
      <c r="L170" s="70">
        <f t="shared" si="2"/>
        <v>4</v>
      </c>
      <c r="M170" s="70">
        <f t="shared" si="2"/>
        <v>5</v>
      </c>
      <c r="N170" s="70">
        <f t="shared" si="2"/>
        <v>6</v>
      </c>
      <c r="O170" s="70">
        <f t="shared" si="2"/>
        <v>7</v>
      </c>
      <c r="P170" s="70">
        <f t="shared" si="2"/>
        <v>7</v>
      </c>
      <c r="Q170" s="70">
        <f t="shared" si="2"/>
        <v>7</v>
      </c>
      <c r="R170" s="70">
        <f t="shared" si="2"/>
        <v>6</v>
      </c>
    </row>
    <row r="171" spans="2:18" ht="20.100000000000001" customHeight="1" x14ac:dyDescent="0.2">
      <c r="B171" s="13" t="s">
        <v>31</v>
      </c>
      <c r="C171" s="70">
        <f t="shared" si="1"/>
        <v>1</v>
      </c>
      <c r="D171" s="70">
        <f t="shared" si="2"/>
        <v>0</v>
      </c>
      <c r="E171" s="70">
        <f t="shared" si="2"/>
        <v>1</v>
      </c>
      <c r="F171" s="70">
        <f t="shared" si="2"/>
        <v>2</v>
      </c>
      <c r="G171" s="70">
        <f t="shared" si="2"/>
        <v>3</v>
      </c>
      <c r="H171" s="70">
        <f t="shared" si="2"/>
        <v>4</v>
      </c>
      <c r="I171" s="70">
        <f t="shared" si="2"/>
        <v>5</v>
      </c>
      <c r="J171" s="70">
        <f t="shared" si="2"/>
        <v>6</v>
      </c>
      <c r="K171" s="70">
        <f t="shared" si="2"/>
        <v>7</v>
      </c>
      <c r="L171" s="70">
        <v>0</v>
      </c>
      <c r="M171" s="70">
        <f>IF(M10&gt;0,L171+1,IF(M10&lt;0,L171-1,L171))</f>
        <v>1</v>
      </c>
      <c r="N171" s="70">
        <f t="shared" si="2"/>
        <v>0</v>
      </c>
      <c r="O171" s="70">
        <f t="shared" si="2"/>
        <v>-1</v>
      </c>
      <c r="P171" s="70">
        <f t="shared" si="2"/>
        <v>0</v>
      </c>
      <c r="Q171" s="70">
        <f t="shared" si="2"/>
        <v>1</v>
      </c>
      <c r="R171" s="70">
        <f t="shared" si="2"/>
        <v>2</v>
      </c>
    </row>
    <row r="172" spans="2:18" ht="20.100000000000001" customHeight="1" x14ac:dyDescent="0.2">
      <c r="B172" s="13" t="s">
        <v>32</v>
      </c>
      <c r="C172" s="70">
        <f t="shared" si="1"/>
        <v>1</v>
      </c>
      <c r="D172" s="70">
        <f t="shared" si="2"/>
        <v>2</v>
      </c>
      <c r="E172" s="70">
        <f t="shared" si="2"/>
        <v>3</v>
      </c>
      <c r="F172" s="70">
        <f t="shared" si="2"/>
        <v>4</v>
      </c>
      <c r="G172" s="70">
        <f t="shared" si="2"/>
        <v>5</v>
      </c>
      <c r="H172" s="70">
        <f t="shared" si="2"/>
        <v>6</v>
      </c>
      <c r="I172" s="70">
        <f t="shared" si="2"/>
        <v>7</v>
      </c>
      <c r="J172" s="70">
        <f t="shared" si="2"/>
        <v>6</v>
      </c>
      <c r="K172" s="70">
        <f t="shared" si="2"/>
        <v>5</v>
      </c>
      <c r="L172" s="70">
        <f t="shared" si="2"/>
        <v>4</v>
      </c>
      <c r="M172" s="70">
        <f t="shared" si="2"/>
        <v>3</v>
      </c>
      <c r="N172" s="70">
        <f t="shared" si="2"/>
        <v>2</v>
      </c>
      <c r="O172" s="70">
        <f t="shared" si="2"/>
        <v>3</v>
      </c>
      <c r="P172" s="70">
        <f t="shared" si="2"/>
        <v>4</v>
      </c>
      <c r="Q172" s="70">
        <f t="shared" si="2"/>
        <v>5</v>
      </c>
      <c r="R172" s="70">
        <f t="shared" si="2"/>
        <v>6</v>
      </c>
    </row>
    <row r="173" spans="2:18" ht="20.100000000000001" customHeight="1" x14ac:dyDescent="0.2">
      <c r="B173" s="13" t="s">
        <v>33</v>
      </c>
      <c r="C173" s="70">
        <f t="shared" si="1"/>
        <v>1</v>
      </c>
      <c r="D173" s="70">
        <f t="shared" si="2"/>
        <v>0</v>
      </c>
      <c r="E173" s="70">
        <f t="shared" si="2"/>
        <v>1</v>
      </c>
      <c r="F173" s="70">
        <f t="shared" si="2"/>
        <v>2</v>
      </c>
      <c r="G173" s="70">
        <f t="shared" si="2"/>
        <v>3</v>
      </c>
      <c r="H173" s="70">
        <f t="shared" si="2"/>
        <v>4</v>
      </c>
      <c r="I173" s="70">
        <f t="shared" si="2"/>
        <v>5</v>
      </c>
      <c r="J173" s="70">
        <f t="shared" si="2"/>
        <v>6</v>
      </c>
      <c r="K173" s="70">
        <f t="shared" si="2"/>
        <v>7</v>
      </c>
      <c r="L173" s="70">
        <f t="shared" si="2"/>
        <v>8</v>
      </c>
      <c r="M173" s="70">
        <f t="shared" si="2"/>
        <v>7</v>
      </c>
      <c r="N173" s="70">
        <f t="shared" si="2"/>
        <v>6</v>
      </c>
      <c r="O173" s="70">
        <f t="shared" si="2"/>
        <v>5</v>
      </c>
      <c r="P173" s="70">
        <f t="shared" si="2"/>
        <v>4</v>
      </c>
      <c r="Q173" s="70">
        <f t="shared" si="2"/>
        <v>3</v>
      </c>
      <c r="R173" s="70">
        <f t="shared" si="2"/>
        <v>4</v>
      </c>
    </row>
    <row r="174" spans="2:18" ht="20.100000000000001" customHeight="1" x14ac:dyDescent="0.2">
      <c r="B174" s="13" t="s">
        <v>34</v>
      </c>
      <c r="C174" s="70">
        <f t="shared" si="1"/>
        <v>1</v>
      </c>
      <c r="D174" s="70">
        <f t="shared" si="2"/>
        <v>2</v>
      </c>
      <c r="E174" s="70">
        <f t="shared" si="2"/>
        <v>3</v>
      </c>
      <c r="F174" s="70">
        <f t="shared" si="2"/>
        <v>4</v>
      </c>
      <c r="G174" s="70">
        <f t="shared" si="2"/>
        <v>5</v>
      </c>
      <c r="H174" s="70">
        <f t="shared" si="2"/>
        <v>6</v>
      </c>
      <c r="I174" s="70">
        <f t="shared" si="2"/>
        <v>7</v>
      </c>
      <c r="J174" s="70">
        <f t="shared" si="2"/>
        <v>8</v>
      </c>
      <c r="K174" s="70">
        <f t="shared" si="2"/>
        <v>9</v>
      </c>
      <c r="L174" s="70">
        <f t="shared" si="2"/>
        <v>10</v>
      </c>
      <c r="M174" s="70">
        <f t="shared" si="2"/>
        <v>10</v>
      </c>
      <c r="N174" s="70">
        <f t="shared" si="2"/>
        <v>11</v>
      </c>
      <c r="O174" s="70">
        <f t="shared" si="2"/>
        <v>10</v>
      </c>
      <c r="P174" s="70">
        <f t="shared" si="2"/>
        <v>11</v>
      </c>
      <c r="Q174" s="70">
        <f t="shared" si="2"/>
        <v>12</v>
      </c>
      <c r="R174" s="70">
        <f t="shared" si="2"/>
        <v>13</v>
      </c>
    </row>
    <row r="175" spans="2:18" ht="20.100000000000001" customHeight="1" x14ac:dyDescent="0.2">
      <c r="B175" s="13" t="s">
        <v>35</v>
      </c>
      <c r="C175" s="70">
        <f t="shared" si="1"/>
        <v>1</v>
      </c>
      <c r="D175" s="70">
        <f t="shared" si="2"/>
        <v>2</v>
      </c>
      <c r="E175" s="70">
        <f t="shared" si="2"/>
        <v>3</v>
      </c>
      <c r="F175" s="70">
        <f t="shared" si="2"/>
        <v>4</v>
      </c>
      <c r="G175" s="70">
        <f t="shared" si="2"/>
        <v>5</v>
      </c>
      <c r="H175" s="70">
        <f t="shared" si="2"/>
        <v>6</v>
      </c>
      <c r="I175" s="70">
        <f t="shared" si="2"/>
        <v>7</v>
      </c>
      <c r="J175" s="70">
        <f t="shared" si="2"/>
        <v>8</v>
      </c>
      <c r="K175" s="70">
        <f t="shared" si="2"/>
        <v>9</v>
      </c>
      <c r="L175" s="70">
        <f t="shared" si="2"/>
        <v>10</v>
      </c>
      <c r="M175" s="70">
        <f t="shared" si="2"/>
        <v>11</v>
      </c>
      <c r="N175" s="70">
        <f t="shared" si="2"/>
        <v>12</v>
      </c>
      <c r="O175" s="70">
        <f t="shared" si="2"/>
        <v>11</v>
      </c>
      <c r="P175" s="70">
        <f t="shared" si="2"/>
        <v>12</v>
      </c>
      <c r="Q175" s="70">
        <f t="shared" si="2"/>
        <v>13</v>
      </c>
      <c r="R175" s="70">
        <f t="shared" si="2"/>
        <v>14</v>
      </c>
    </row>
    <row r="176" spans="2:18" ht="20.100000000000001" customHeight="1" x14ac:dyDescent="0.2">
      <c r="B176" s="13" t="s">
        <v>36</v>
      </c>
      <c r="C176" s="70">
        <f t="shared" si="1"/>
        <v>1</v>
      </c>
      <c r="D176" s="70">
        <f t="shared" si="2"/>
        <v>2</v>
      </c>
      <c r="E176" s="70">
        <f t="shared" si="2"/>
        <v>3</v>
      </c>
      <c r="F176" s="70">
        <f t="shared" si="2"/>
        <v>4</v>
      </c>
      <c r="G176" s="70">
        <f t="shared" si="2"/>
        <v>5</v>
      </c>
      <c r="H176" s="70">
        <f t="shared" si="2"/>
        <v>6</v>
      </c>
      <c r="I176" s="70">
        <f t="shared" si="2"/>
        <v>7</v>
      </c>
      <c r="J176" s="70">
        <f t="shared" si="2"/>
        <v>8</v>
      </c>
      <c r="K176" s="70">
        <f t="shared" si="2"/>
        <v>9</v>
      </c>
      <c r="L176" s="70">
        <f t="shared" si="2"/>
        <v>10</v>
      </c>
      <c r="M176" s="70">
        <f t="shared" si="2"/>
        <v>11</v>
      </c>
      <c r="N176" s="70">
        <f t="shared" si="2"/>
        <v>12</v>
      </c>
      <c r="O176" s="70">
        <f t="shared" si="2"/>
        <v>13</v>
      </c>
      <c r="P176" s="70">
        <f t="shared" si="2"/>
        <v>14</v>
      </c>
      <c r="Q176" s="70">
        <f t="shared" si="2"/>
        <v>15</v>
      </c>
      <c r="R176" s="70">
        <f t="shared" si="2"/>
        <v>16</v>
      </c>
    </row>
    <row r="177" spans="2:18" ht="20.100000000000001" customHeight="1" x14ac:dyDescent="0.2">
      <c r="B177" s="13" t="s">
        <v>37</v>
      </c>
      <c r="C177" s="70">
        <f t="shared" si="1"/>
        <v>1</v>
      </c>
      <c r="D177" s="70">
        <f t="shared" si="2"/>
        <v>2</v>
      </c>
      <c r="E177" s="70">
        <f t="shared" si="2"/>
        <v>3</v>
      </c>
      <c r="F177" s="70">
        <f t="shared" si="2"/>
        <v>4</v>
      </c>
      <c r="G177" s="70">
        <f t="shared" si="2"/>
        <v>5</v>
      </c>
      <c r="H177" s="70">
        <f t="shared" si="2"/>
        <v>6</v>
      </c>
      <c r="I177" s="70">
        <f t="shared" si="2"/>
        <v>7</v>
      </c>
      <c r="J177" s="70">
        <f t="shared" si="2"/>
        <v>8</v>
      </c>
      <c r="K177" s="70">
        <f t="shared" si="2"/>
        <v>9</v>
      </c>
      <c r="L177" s="70">
        <f t="shared" si="2"/>
        <v>10</v>
      </c>
      <c r="M177" s="70">
        <f t="shared" si="2"/>
        <v>11</v>
      </c>
      <c r="N177" s="70">
        <f t="shared" si="2"/>
        <v>12</v>
      </c>
      <c r="O177" s="70">
        <f t="shared" si="2"/>
        <v>13</v>
      </c>
      <c r="P177" s="70">
        <f t="shared" si="2"/>
        <v>14</v>
      </c>
      <c r="Q177" s="70">
        <f t="shared" si="2"/>
        <v>15</v>
      </c>
      <c r="R177" s="70">
        <f t="shared" si="2"/>
        <v>16</v>
      </c>
    </row>
    <row r="178" spans="2:18" ht="20.100000000000001" customHeight="1" x14ac:dyDescent="0.2">
      <c r="B178" s="13" t="s">
        <v>38</v>
      </c>
      <c r="C178" s="70">
        <f t="shared" si="1"/>
        <v>1</v>
      </c>
      <c r="D178" s="70">
        <f t="shared" si="2"/>
        <v>0</v>
      </c>
      <c r="E178" s="70">
        <f t="shared" si="2"/>
        <v>-1</v>
      </c>
      <c r="F178" s="70">
        <f t="shared" si="2"/>
        <v>0</v>
      </c>
      <c r="G178" s="70">
        <f t="shared" si="2"/>
        <v>1</v>
      </c>
      <c r="H178" s="70">
        <f t="shared" si="2"/>
        <v>2</v>
      </c>
      <c r="I178" s="70">
        <f t="shared" si="2"/>
        <v>1</v>
      </c>
      <c r="J178" s="70">
        <f t="shared" si="2"/>
        <v>2</v>
      </c>
      <c r="K178" s="70">
        <f t="shared" si="2"/>
        <v>3</v>
      </c>
      <c r="L178" s="70">
        <f t="shared" si="2"/>
        <v>4</v>
      </c>
      <c r="M178" s="70">
        <f t="shared" si="2"/>
        <v>5</v>
      </c>
      <c r="N178" s="70">
        <f t="shared" si="2"/>
        <v>6</v>
      </c>
      <c r="O178" s="70">
        <f t="shared" si="2"/>
        <v>6</v>
      </c>
      <c r="P178" s="70">
        <f t="shared" si="2"/>
        <v>7</v>
      </c>
      <c r="Q178" s="70">
        <f t="shared" si="2"/>
        <v>8</v>
      </c>
      <c r="R178" s="70">
        <f t="shared" si="2"/>
        <v>9</v>
      </c>
    </row>
    <row r="179" spans="2:18" ht="20.100000000000001" customHeight="1" x14ac:dyDescent="0.2">
      <c r="B179" s="13" t="s">
        <v>39</v>
      </c>
      <c r="C179" s="70">
        <f t="shared" si="1"/>
        <v>1</v>
      </c>
      <c r="D179" s="70">
        <f t="shared" si="2"/>
        <v>2</v>
      </c>
      <c r="E179" s="70">
        <f t="shared" si="2"/>
        <v>3</v>
      </c>
      <c r="F179" s="70">
        <f t="shared" si="2"/>
        <v>4</v>
      </c>
      <c r="G179" s="70">
        <f t="shared" si="2"/>
        <v>5</v>
      </c>
      <c r="H179" s="70">
        <f t="shared" si="2"/>
        <v>6</v>
      </c>
      <c r="I179" s="70">
        <f t="shared" si="2"/>
        <v>7</v>
      </c>
      <c r="J179" s="70">
        <f t="shared" si="2"/>
        <v>8</v>
      </c>
      <c r="K179" s="70">
        <f t="shared" si="2"/>
        <v>9</v>
      </c>
      <c r="L179" s="70">
        <f t="shared" si="2"/>
        <v>10</v>
      </c>
      <c r="M179" s="70">
        <f t="shared" si="2"/>
        <v>11</v>
      </c>
      <c r="N179" s="70">
        <f t="shared" si="2"/>
        <v>12</v>
      </c>
      <c r="O179" s="70">
        <f t="shared" si="2"/>
        <v>13</v>
      </c>
      <c r="P179" s="70">
        <f t="shared" si="2"/>
        <v>14</v>
      </c>
      <c r="Q179" s="70">
        <f t="shared" si="2"/>
        <v>15</v>
      </c>
      <c r="R179" s="70">
        <f t="shared" si="2"/>
        <v>16</v>
      </c>
    </row>
    <row r="180" spans="2:18" ht="20.100000000000001" customHeight="1" x14ac:dyDescent="0.2">
      <c r="B180" s="13" t="s">
        <v>40</v>
      </c>
      <c r="C180" s="70">
        <f t="shared" si="1"/>
        <v>1</v>
      </c>
      <c r="D180" s="70">
        <f t="shared" si="2"/>
        <v>2</v>
      </c>
      <c r="E180" s="70">
        <f t="shared" si="2"/>
        <v>3</v>
      </c>
      <c r="F180" s="70">
        <f t="shared" si="2"/>
        <v>4</v>
      </c>
      <c r="G180" s="70">
        <f t="shared" si="2"/>
        <v>5</v>
      </c>
      <c r="H180" s="70">
        <f t="shared" si="2"/>
        <v>6</v>
      </c>
      <c r="I180" s="70">
        <f t="shared" si="2"/>
        <v>7</v>
      </c>
      <c r="J180" s="70">
        <f t="shared" si="2"/>
        <v>8</v>
      </c>
      <c r="K180" s="70">
        <f t="shared" si="2"/>
        <v>9</v>
      </c>
      <c r="L180" s="70">
        <f t="shared" si="2"/>
        <v>10</v>
      </c>
      <c r="M180" s="70">
        <f t="shared" si="2"/>
        <v>11</v>
      </c>
      <c r="N180" s="70">
        <f t="shared" si="2"/>
        <v>12</v>
      </c>
      <c r="O180" s="70">
        <f t="shared" si="2"/>
        <v>13</v>
      </c>
      <c r="P180" s="70">
        <f t="shared" si="2"/>
        <v>14</v>
      </c>
      <c r="Q180" s="70">
        <f t="shared" si="2"/>
        <v>15</v>
      </c>
      <c r="R180" s="70">
        <f t="shared" si="2"/>
        <v>16</v>
      </c>
    </row>
    <row r="181" spans="2:18" ht="20.100000000000001" customHeight="1" x14ac:dyDescent="0.2">
      <c r="B181" s="13" t="s">
        <v>41</v>
      </c>
      <c r="C181" s="70">
        <f t="shared" si="1"/>
        <v>1</v>
      </c>
      <c r="D181" s="70">
        <f t="shared" si="2"/>
        <v>2</v>
      </c>
      <c r="E181" s="70">
        <f t="shared" si="2"/>
        <v>3</v>
      </c>
      <c r="F181" s="70">
        <f t="shared" si="2"/>
        <v>4</v>
      </c>
      <c r="G181" s="70">
        <f t="shared" si="2"/>
        <v>5</v>
      </c>
      <c r="H181" s="70">
        <f t="shared" si="2"/>
        <v>6</v>
      </c>
      <c r="I181" s="70">
        <f t="shared" si="2"/>
        <v>7</v>
      </c>
      <c r="J181" s="70">
        <f t="shared" si="2"/>
        <v>8</v>
      </c>
      <c r="K181" s="70">
        <f t="shared" si="2"/>
        <v>9</v>
      </c>
      <c r="L181" s="70">
        <f t="shared" si="2"/>
        <v>10</v>
      </c>
      <c r="M181" s="70">
        <f t="shared" si="2"/>
        <v>9</v>
      </c>
      <c r="N181" s="70">
        <f t="shared" si="2"/>
        <v>9</v>
      </c>
      <c r="O181" s="70">
        <f t="shared" si="2"/>
        <v>8</v>
      </c>
      <c r="P181" s="70">
        <f t="shared" si="2"/>
        <v>9</v>
      </c>
      <c r="Q181" s="70">
        <f t="shared" si="2"/>
        <v>10</v>
      </c>
      <c r="R181" s="70">
        <f t="shared" si="2"/>
        <v>11</v>
      </c>
    </row>
    <row r="182" spans="2:18" ht="20.100000000000001" customHeight="1" x14ac:dyDescent="0.2">
      <c r="B182" s="13" t="s">
        <v>42</v>
      </c>
      <c r="C182" s="70">
        <f t="shared" si="1"/>
        <v>1</v>
      </c>
      <c r="D182" s="70">
        <f t="shared" si="2"/>
        <v>2</v>
      </c>
      <c r="E182" s="70">
        <f t="shared" si="2"/>
        <v>3</v>
      </c>
      <c r="F182" s="70">
        <f t="shared" si="2"/>
        <v>4</v>
      </c>
      <c r="G182" s="70">
        <f t="shared" si="2"/>
        <v>5</v>
      </c>
      <c r="H182" s="70">
        <f t="shared" si="2"/>
        <v>6</v>
      </c>
      <c r="I182" s="70">
        <f t="shared" si="2"/>
        <v>7</v>
      </c>
      <c r="J182" s="70">
        <f t="shared" si="2"/>
        <v>8</v>
      </c>
      <c r="K182" s="70">
        <f t="shared" si="2"/>
        <v>9</v>
      </c>
      <c r="L182" s="70">
        <f t="shared" si="2"/>
        <v>10</v>
      </c>
      <c r="M182" s="70">
        <f t="shared" si="2"/>
        <v>11</v>
      </c>
      <c r="N182" s="70">
        <f t="shared" si="2"/>
        <v>12</v>
      </c>
      <c r="O182" s="70">
        <f t="shared" si="2"/>
        <v>13</v>
      </c>
      <c r="P182" s="70">
        <f t="shared" si="2"/>
        <v>14</v>
      </c>
      <c r="Q182" s="70">
        <f t="shared" si="2"/>
        <v>15</v>
      </c>
      <c r="R182" s="70">
        <f t="shared" si="2"/>
        <v>16</v>
      </c>
    </row>
    <row r="183" spans="2:18" ht="20.100000000000001" customHeight="1" x14ac:dyDescent="0.2">
      <c r="B183" s="13" t="s">
        <v>25</v>
      </c>
      <c r="C183" s="70">
        <f t="shared" si="1"/>
        <v>-1</v>
      </c>
      <c r="D183" s="70">
        <f t="shared" si="2"/>
        <v>0</v>
      </c>
      <c r="E183" s="70">
        <f t="shared" si="2"/>
        <v>1</v>
      </c>
      <c r="F183" s="70">
        <f t="shared" si="2"/>
        <v>2</v>
      </c>
      <c r="G183" s="70">
        <f t="shared" si="2"/>
        <v>2</v>
      </c>
      <c r="H183" s="70">
        <f t="shared" si="2"/>
        <v>3</v>
      </c>
      <c r="I183" s="70">
        <f t="shared" si="2"/>
        <v>4</v>
      </c>
      <c r="J183" s="70">
        <f t="shared" si="2"/>
        <v>5</v>
      </c>
      <c r="K183" s="70">
        <f t="shared" si="2"/>
        <v>6</v>
      </c>
      <c r="L183" s="70">
        <f t="shared" si="2"/>
        <v>7</v>
      </c>
      <c r="M183" s="70">
        <f t="shared" si="2"/>
        <v>8</v>
      </c>
      <c r="N183" s="70">
        <f t="shared" si="2"/>
        <v>9</v>
      </c>
      <c r="O183" s="70">
        <f t="shared" si="2"/>
        <v>10</v>
      </c>
      <c r="P183" s="70">
        <f t="shared" si="2"/>
        <v>11</v>
      </c>
      <c r="Q183" s="70">
        <f t="shared" si="2"/>
        <v>12</v>
      </c>
      <c r="R183" s="70">
        <f t="shared" si="2"/>
        <v>13</v>
      </c>
    </row>
    <row r="184" spans="2:18" ht="20.100000000000001" customHeight="1" x14ac:dyDescent="0.2">
      <c r="B184" s="15" t="s">
        <v>26</v>
      </c>
      <c r="C184" s="70">
        <f t="shared" si="1"/>
        <v>-1</v>
      </c>
      <c r="D184" s="70">
        <f t="shared" si="2"/>
        <v>-2</v>
      </c>
      <c r="E184" s="70">
        <f t="shared" si="2"/>
        <v>-2</v>
      </c>
      <c r="F184" s="70">
        <f t="shared" si="2"/>
        <v>-1</v>
      </c>
      <c r="G184" s="70">
        <f t="shared" si="2"/>
        <v>0</v>
      </c>
      <c r="H184" s="70">
        <f t="shared" si="2"/>
        <v>0</v>
      </c>
      <c r="I184" s="70">
        <f t="shared" si="2"/>
        <v>1</v>
      </c>
      <c r="J184" s="70">
        <f t="shared" si="2"/>
        <v>2</v>
      </c>
      <c r="K184" s="70">
        <f t="shared" si="2"/>
        <v>1</v>
      </c>
      <c r="L184" s="70">
        <f t="shared" si="2"/>
        <v>1</v>
      </c>
      <c r="M184" s="70">
        <f t="shared" si="2"/>
        <v>0</v>
      </c>
      <c r="N184" s="70">
        <f t="shared" si="2"/>
        <v>0</v>
      </c>
      <c r="O184" s="70">
        <f t="shared" si="2"/>
        <v>1</v>
      </c>
      <c r="P184" s="70">
        <f t="shared" si="2"/>
        <v>2</v>
      </c>
      <c r="Q184" s="70">
        <f t="shared" si="2"/>
        <v>3</v>
      </c>
      <c r="R184" s="70">
        <f t="shared" si="2"/>
        <v>4</v>
      </c>
    </row>
  </sheetData>
  <dataConsolidate/>
  <mergeCells count="136">
    <mergeCell ref="G3:G4"/>
    <mergeCell ref="B26:B27"/>
    <mergeCell ref="C26:C27"/>
    <mergeCell ref="D26:D27"/>
    <mergeCell ref="E26:E27"/>
    <mergeCell ref="F26:F27"/>
    <mergeCell ref="G26:G27"/>
    <mergeCell ref="E3:E4"/>
    <mergeCell ref="B3:B4"/>
    <mergeCell ref="C3:C4"/>
    <mergeCell ref="D3:D4"/>
    <mergeCell ref="F3:F4"/>
    <mergeCell ref="G49:G50"/>
    <mergeCell ref="B72:B73"/>
    <mergeCell ref="C72:C73"/>
    <mergeCell ref="D72:D73"/>
    <mergeCell ref="E72:E73"/>
    <mergeCell ref="F72:F73"/>
    <mergeCell ref="G72:G73"/>
    <mergeCell ref="E49:E50"/>
    <mergeCell ref="B49:B50"/>
    <mergeCell ref="C49:C50"/>
    <mergeCell ref="D49:D50"/>
    <mergeCell ref="F49:F50"/>
    <mergeCell ref="G141:G142"/>
    <mergeCell ref="B141:B142"/>
    <mergeCell ref="C141:C142"/>
    <mergeCell ref="G95:G96"/>
    <mergeCell ref="B118:B119"/>
    <mergeCell ref="C118:C119"/>
    <mergeCell ref="D118:D119"/>
    <mergeCell ref="E118:E119"/>
    <mergeCell ref="F118:F119"/>
    <mergeCell ref="G118:G119"/>
    <mergeCell ref="E95:E96"/>
    <mergeCell ref="B95:B96"/>
    <mergeCell ref="C95:C96"/>
    <mergeCell ref="D95:D96"/>
    <mergeCell ref="D141:D142"/>
    <mergeCell ref="E141:E142"/>
    <mergeCell ref="F95:F96"/>
    <mergeCell ref="F141:F142"/>
    <mergeCell ref="K141:K142"/>
    <mergeCell ref="L3:L4"/>
    <mergeCell ref="M3:M4"/>
    <mergeCell ref="L26:L27"/>
    <mergeCell ref="M26:M27"/>
    <mergeCell ref="L49:L50"/>
    <mergeCell ref="M49:M50"/>
    <mergeCell ref="L72:L73"/>
    <mergeCell ref="M72:M73"/>
    <mergeCell ref="L95:L96"/>
    <mergeCell ref="K3:K4"/>
    <mergeCell ref="K26:K27"/>
    <mergeCell ref="K49:K50"/>
    <mergeCell ref="K72:K73"/>
    <mergeCell ref="K95:K96"/>
    <mergeCell ref="K118:K119"/>
    <mergeCell ref="I141:I142"/>
    <mergeCell ref="J3:J4"/>
    <mergeCell ref="J26:J27"/>
    <mergeCell ref="J49:J50"/>
    <mergeCell ref="O26:O27"/>
    <mergeCell ref="P26:P27"/>
    <mergeCell ref="Q26:Q27"/>
    <mergeCell ref="R26:R27"/>
    <mergeCell ref="O3:O4"/>
    <mergeCell ref="P3:P4"/>
    <mergeCell ref="Q3:Q4"/>
    <mergeCell ref="R3:R4"/>
    <mergeCell ref="M95:M96"/>
    <mergeCell ref="L118:L119"/>
    <mergeCell ref="M118:M119"/>
    <mergeCell ref="L141:L142"/>
    <mergeCell ref="M141:M142"/>
    <mergeCell ref="J72:J73"/>
    <mergeCell ref="J95:J96"/>
    <mergeCell ref="J118:J119"/>
    <mergeCell ref="J141:J142"/>
    <mergeCell ref="I3:I4"/>
    <mergeCell ref="I26:I27"/>
    <mergeCell ref="O95:O96"/>
    <mergeCell ref="O72:O73"/>
    <mergeCell ref="P72:P73"/>
    <mergeCell ref="Q72:Q73"/>
    <mergeCell ref="R72:R73"/>
    <mergeCell ref="N49:N50"/>
    <mergeCell ref="O49:O50"/>
    <mergeCell ref="P49:P50"/>
    <mergeCell ref="Q49:Q50"/>
    <mergeCell ref="R49:R50"/>
    <mergeCell ref="N72:N73"/>
    <mergeCell ref="Q141:Q142"/>
    <mergeCell ref="R141:R142"/>
    <mergeCell ref="N118:N119"/>
    <mergeCell ref="O118:O119"/>
    <mergeCell ref="P118:P119"/>
    <mergeCell ref="Q118:Q119"/>
    <mergeCell ref="R118:R119"/>
    <mergeCell ref="N141:N142"/>
    <mergeCell ref="P95:P96"/>
    <mergeCell ref="Q95:Q96"/>
    <mergeCell ref="R95:R96"/>
    <mergeCell ref="L164:L165"/>
    <mergeCell ref="M164:M165"/>
    <mergeCell ref="N164:N165"/>
    <mergeCell ref="O164:O165"/>
    <mergeCell ref="P164:P165"/>
    <mergeCell ref="Q164:Q165"/>
    <mergeCell ref="R164:R165"/>
    <mergeCell ref="B164:B165"/>
    <mergeCell ref="H3:H4"/>
    <mergeCell ref="H26:H27"/>
    <mergeCell ref="H49:H50"/>
    <mergeCell ref="H72:H73"/>
    <mergeCell ref="H95:H96"/>
    <mergeCell ref="H118:H119"/>
    <mergeCell ref="H141:H142"/>
    <mergeCell ref="N3:N4"/>
    <mergeCell ref="N95:N96"/>
    <mergeCell ref="N26:N27"/>
    <mergeCell ref="I49:I50"/>
    <mergeCell ref="I72:I73"/>
    <mergeCell ref="I95:I96"/>
    <mergeCell ref="I118:I119"/>
    <mergeCell ref="O141:O142"/>
    <mergeCell ref="P141:P142"/>
    <mergeCell ref="C164:C165"/>
    <mergeCell ref="D164:D165"/>
    <mergeCell ref="E164:E165"/>
    <mergeCell ref="F164:F165"/>
    <mergeCell ref="G164:G165"/>
    <mergeCell ref="H164:H165"/>
    <mergeCell ref="I164:I165"/>
    <mergeCell ref="J164:J165"/>
    <mergeCell ref="K164:K165"/>
  </mergeCells>
  <conditionalFormatting sqref="D6:D23">
    <cfRule type="colorScale" priority="714">
      <colorScale>
        <cfvo type="min"/>
        <cfvo type="percentile" val="50"/>
        <cfvo type="max"/>
        <color rgb="FFF8696B"/>
        <color rgb="FFFFEB84"/>
        <color rgb="FF63BE7B"/>
      </colorScale>
    </cfRule>
  </conditionalFormatting>
  <conditionalFormatting sqref="E6:E23">
    <cfRule type="colorScale" priority="729">
      <colorScale>
        <cfvo type="min"/>
        <cfvo type="percentile" val="50"/>
        <cfvo type="max"/>
        <color rgb="FFF8696B"/>
        <color rgb="FFFFEB84"/>
        <color rgb="FF63BE7B"/>
      </colorScale>
    </cfRule>
  </conditionalFormatting>
  <conditionalFormatting sqref="E29:E46">
    <cfRule type="colorScale" priority="730">
      <colorScale>
        <cfvo type="min"/>
        <cfvo type="percentile" val="50"/>
        <cfvo type="max"/>
        <color rgb="FFF8696B"/>
        <color rgb="FFFFEB84"/>
        <color rgb="FF63BE7B"/>
      </colorScale>
    </cfRule>
  </conditionalFormatting>
  <conditionalFormatting sqref="E52:E69">
    <cfRule type="colorScale" priority="731">
      <colorScale>
        <cfvo type="min"/>
        <cfvo type="percentile" val="50"/>
        <cfvo type="max"/>
        <color rgb="FFF8696B"/>
        <color rgb="FFFFEB84"/>
        <color rgb="FF63BE7B"/>
      </colorScale>
    </cfRule>
  </conditionalFormatting>
  <conditionalFormatting sqref="E75:E92">
    <cfRule type="colorScale" priority="732">
      <colorScale>
        <cfvo type="min"/>
        <cfvo type="percentile" val="50"/>
        <cfvo type="max"/>
        <color rgb="FFF8696B"/>
        <color rgb="FFFFEB84"/>
        <color rgb="FF63BE7B"/>
      </colorScale>
    </cfRule>
  </conditionalFormatting>
  <conditionalFormatting sqref="E98:E115">
    <cfRule type="colorScale" priority="733">
      <colorScale>
        <cfvo type="min"/>
        <cfvo type="percentile" val="50"/>
        <cfvo type="max"/>
        <color rgb="FFF8696B"/>
        <color rgb="FFFFEB84"/>
        <color rgb="FF63BE7B"/>
      </colorScale>
    </cfRule>
  </conditionalFormatting>
  <conditionalFormatting sqref="E121:E138">
    <cfRule type="colorScale" priority="734">
      <colorScale>
        <cfvo type="min"/>
        <cfvo type="percentile" val="50"/>
        <cfvo type="max"/>
        <color rgb="FFF8696B"/>
        <color rgb="FFFFEB84"/>
        <color rgb="FF63BE7B"/>
      </colorScale>
    </cfRule>
  </conditionalFormatting>
  <conditionalFormatting sqref="E144:E161">
    <cfRule type="colorScale" priority="735">
      <colorScale>
        <cfvo type="min"/>
        <cfvo type="percentile" val="50"/>
        <cfvo type="max"/>
        <color rgb="FFF8696B"/>
        <color rgb="FFFFEB84"/>
        <color rgb="FF63BE7B"/>
      </colorScale>
    </cfRule>
  </conditionalFormatting>
  <conditionalFormatting sqref="F6:F23">
    <cfRule type="colorScale" priority="736">
      <colorScale>
        <cfvo type="min"/>
        <cfvo type="percentile" val="50"/>
        <cfvo type="max"/>
        <color rgb="FFF8696B"/>
        <color rgb="FFFFEB84"/>
        <color rgb="FF63BE7B"/>
      </colorScale>
    </cfRule>
  </conditionalFormatting>
  <conditionalFormatting sqref="F29:F46">
    <cfRule type="colorScale" priority="737">
      <colorScale>
        <cfvo type="min"/>
        <cfvo type="percentile" val="50"/>
        <cfvo type="max"/>
        <color rgb="FFF8696B"/>
        <color rgb="FFFFEB84"/>
        <color rgb="FF63BE7B"/>
      </colorScale>
    </cfRule>
  </conditionalFormatting>
  <conditionalFormatting sqref="F52:F69">
    <cfRule type="colorScale" priority="738">
      <colorScale>
        <cfvo type="min"/>
        <cfvo type="percentile" val="50"/>
        <cfvo type="max"/>
        <color rgb="FFF8696B"/>
        <color rgb="FFFFEB84"/>
        <color rgb="FF63BE7B"/>
      </colorScale>
    </cfRule>
  </conditionalFormatting>
  <conditionalFormatting sqref="F75:F92">
    <cfRule type="colorScale" priority="739">
      <colorScale>
        <cfvo type="min"/>
        <cfvo type="percentile" val="50"/>
        <cfvo type="max"/>
        <color rgb="FFF8696B"/>
        <color rgb="FFFFEB84"/>
        <color rgb="FF63BE7B"/>
      </colorScale>
    </cfRule>
  </conditionalFormatting>
  <conditionalFormatting sqref="F98:F115">
    <cfRule type="colorScale" priority="740">
      <colorScale>
        <cfvo type="min"/>
        <cfvo type="percentile" val="50"/>
        <cfvo type="max"/>
        <color rgb="FFF8696B"/>
        <color rgb="FFFFEB84"/>
        <color rgb="FF63BE7B"/>
      </colorScale>
    </cfRule>
  </conditionalFormatting>
  <conditionalFormatting sqref="F121:F138">
    <cfRule type="colorScale" priority="741">
      <colorScale>
        <cfvo type="min"/>
        <cfvo type="percentile" val="50"/>
        <cfvo type="max"/>
        <color rgb="FFF8696B"/>
        <color rgb="FFFFEB84"/>
        <color rgb="FF63BE7B"/>
      </colorScale>
    </cfRule>
  </conditionalFormatting>
  <conditionalFormatting sqref="F144:F161">
    <cfRule type="colorScale" priority="742">
      <colorScale>
        <cfvo type="min"/>
        <cfvo type="percentile" val="50"/>
        <cfvo type="max"/>
        <color rgb="FFF8696B"/>
        <color rgb="FFFFEB84"/>
        <color rgb="FF63BE7B"/>
      </colorScale>
    </cfRule>
  </conditionalFormatting>
  <conditionalFormatting sqref="D29:D46">
    <cfRule type="colorScale" priority="743">
      <colorScale>
        <cfvo type="min"/>
        <cfvo type="percentile" val="50"/>
        <cfvo type="max"/>
        <color rgb="FFF8696B"/>
        <color rgb="FFFFEB84"/>
        <color rgb="FF63BE7B"/>
      </colorScale>
    </cfRule>
  </conditionalFormatting>
  <conditionalFormatting sqref="D121:D138">
    <cfRule type="colorScale" priority="744">
      <colorScale>
        <cfvo type="min"/>
        <cfvo type="percentile" val="50"/>
        <cfvo type="max"/>
        <color rgb="FFF8696B"/>
        <color rgb="FFFFEB84"/>
        <color rgb="FF63BE7B"/>
      </colorScale>
    </cfRule>
  </conditionalFormatting>
  <conditionalFormatting sqref="D144:D161">
    <cfRule type="colorScale" priority="745">
      <colorScale>
        <cfvo type="min"/>
        <cfvo type="percentile" val="50"/>
        <cfvo type="max"/>
        <color rgb="FFF8696B"/>
        <color rgb="FFFFEB84"/>
        <color rgb="FF63BE7B"/>
      </colorScale>
    </cfRule>
  </conditionalFormatting>
  <conditionalFormatting sqref="D52:D69">
    <cfRule type="colorScale" priority="746">
      <colorScale>
        <cfvo type="min"/>
        <cfvo type="percentile" val="50"/>
        <cfvo type="max"/>
        <color rgb="FFF8696B"/>
        <color rgb="FFFFEB84"/>
        <color rgb="FF63BE7B"/>
      </colorScale>
    </cfRule>
  </conditionalFormatting>
  <conditionalFormatting sqref="D75:D92">
    <cfRule type="colorScale" priority="747">
      <colorScale>
        <cfvo type="min"/>
        <cfvo type="percentile" val="50"/>
        <cfvo type="max"/>
        <color rgb="FFF8696B"/>
        <color rgb="FFFFEB84"/>
        <color rgb="FF63BE7B"/>
      </colorScale>
    </cfRule>
  </conditionalFormatting>
  <conditionalFormatting sqref="D98:D115">
    <cfRule type="colorScale" priority="748">
      <colorScale>
        <cfvo type="min"/>
        <cfvo type="percentile" val="50"/>
        <cfvo type="max"/>
        <color rgb="FFF8696B"/>
        <color rgb="FFFFEB84"/>
        <color rgb="FF63BE7B"/>
      </colorScale>
    </cfRule>
  </conditionalFormatting>
  <conditionalFormatting sqref="K29:R46">
    <cfRule type="colorScale" priority="516">
      <colorScale>
        <cfvo type="min"/>
        <cfvo type="percentile" val="50"/>
        <cfvo type="max"/>
        <color rgb="FFF8696B"/>
        <color rgb="FFFFEB84"/>
        <color rgb="FF63BE7B"/>
      </colorScale>
    </cfRule>
  </conditionalFormatting>
  <conditionalFormatting sqref="K121:R138">
    <cfRule type="colorScale" priority="517">
      <colorScale>
        <cfvo type="min"/>
        <cfvo type="percentile" val="50"/>
        <cfvo type="max"/>
        <color rgb="FFF8696B"/>
        <color rgb="FFFFEB84"/>
        <color rgb="FF63BE7B"/>
      </colorScale>
    </cfRule>
  </conditionalFormatting>
  <conditionalFormatting sqref="K144:R161">
    <cfRule type="colorScale" priority="518">
      <colorScale>
        <cfvo type="min"/>
        <cfvo type="percentile" val="50"/>
        <cfvo type="max"/>
        <color rgb="FFF8696B"/>
        <color rgb="FFFFEB84"/>
        <color rgb="FF63BE7B"/>
      </colorScale>
    </cfRule>
  </conditionalFormatting>
  <conditionalFormatting sqref="K52:R69">
    <cfRule type="colorScale" priority="519">
      <colorScale>
        <cfvo type="min"/>
        <cfvo type="percentile" val="50"/>
        <cfvo type="max"/>
        <color rgb="FFF8696B"/>
        <color rgb="FFFFEB84"/>
        <color rgb="FF63BE7B"/>
      </colorScale>
    </cfRule>
  </conditionalFormatting>
  <conditionalFormatting sqref="K75:R92">
    <cfRule type="colorScale" priority="520">
      <colorScale>
        <cfvo type="min"/>
        <cfvo type="percentile" val="50"/>
        <cfvo type="max"/>
        <color rgb="FFF8696B"/>
        <color rgb="FFFFEB84"/>
        <color rgb="FF63BE7B"/>
      </colorScale>
    </cfRule>
  </conditionalFormatting>
  <conditionalFormatting sqref="K98:R115">
    <cfRule type="colorScale" priority="521">
      <colorScale>
        <cfvo type="min"/>
        <cfvo type="percentile" val="50"/>
        <cfvo type="max"/>
        <color rgb="FFF8696B"/>
        <color rgb="FFFFEB84"/>
        <color rgb="FF63BE7B"/>
      </colorScale>
    </cfRule>
  </conditionalFormatting>
  <conditionalFormatting sqref="K6:R23">
    <cfRule type="colorScale" priority="522">
      <colorScale>
        <cfvo type="min"/>
        <cfvo type="percentile" val="50"/>
        <cfvo type="max"/>
        <color rgb="FFF8696B"/>
        <color rgb="FFFFEB84"/>
        <color rgb="FF63BE7B"/>
      </colorScale>
    </cfRule>
  </conditionalFormatting>
  <conditionalFormatting sqref="G29:J46 C29:C46">
    <cfRule type="colorScale" priority="947">
      <colorScale>
        <cfvo type="min"/>
        <cfvo type="percentile" val="50"/>
        <cfvo type="max"/>
        <color rgb="FFF8696B"/>
        <color rgb="FFFFEB84"/>
        <color rgb="FF63BE7B"/>
      </colorScale>
    </cfRule>
  </conditionalFormatting>
  <conditionalFormatting sqref="G121:J138 C121:C138">
    <cfRule type="colorScale" priority="950">
      <colorScale>
        <cfvo type="min"/>
        <cfvo type="percentile" val="50"/>
        <cfvo type="max"/>
        <color rgb="FFF8696B"/>
        <color rgb="FFFFEB84"/>
        <color rgb="FF63BE7B"/>
      </colorScale>
    </cfRule>
  </conditionalFormatting>
  <conditionalFormatting sqref="G144:J161 C144:C161">
    <cfRule type="colorScale" priority="953">
      <colorScale>
        <cfvo type="min"/>
        <cfvo type="percentile" val="50"/>
        <cfvo type="max"/>
        <color rgb="FFF8696B"/>
        <color rgb="FFFFEB84"/>
        <color rgb="FF63BE7B"/>
      </colorScale>
    </cfRule>
  </conditionalFormatting>
  <conditionalFormatting sqref="G52:J69 C52:C69">
    <cfRule type="colorScale" priority="956">
      <colorScale>
        <cfvo type="min"/>
        <cfvo type="percentile" val="50"/>
        <cfvo type="max"/>
        <color rgb="FFF8696B"/>
        <color rgb="FFFFEB84"/>
        <color rgb="FF63BE7B"/>
      </colorScale>
    </cfRule>
  </conditionalFormatting>
  <conditionalFormatting sqref="G75:J92 C75:C92">
    <cfRule type="colorScale" priority="959">
      <colorScale>
        <cfvo type="min"/>
        <cfvo type="percentile" val="50"/>
        <cfvo type="max"/>
        <color rgb="FFF8696B"/>
        <color rgb="FFFFEB84"/>
        <color rgb="FF63BE7B"/>
      </colorScale>
    </cfRule>
  </conditionalFormatting>
  <conditionalFormatting sqref="G98:J115 C98:C115">
    <cfRule type="colorScale" priority="962">
      <colorScale>
        <cfvo type="min"/>
        <cfvo type="percentile" val="50"/>
        <cfvo type="max"/>
        <color rgb="FFF8696B"/>
        <color rgb="FFFFEB84"/>
        <color rgb="FF63BE7B"/>
      </colorScale>
    </cfRule>
  </conditionalFormatting>
  <conditionalFormatting sqref="G6:J23 C6:C23">
    <cfRule type="colorScale" priority="965">
      <colorScale>
        <cfvo type="min"/>
        <cfvo type="percentile" val="50"/>
        <cfvo type="max"/>
        <color rgb="FFF8696B"/>
        <color rgb="FFFFEB84"/>
        <color rgb="FF63BE7B"/>
      </colorScale>
    </cfRule>
  </conditionalFormatting>
  <conditionalFormatting sqref="C167:R184">
    <cfRule type="colorScale" priority="1">
      <colorScale>
        <cfvo type="min"/>
        <cfvo type="num" val="0"/>
        <cfvo type="max"/>
        <color rgb="FFFF7128"/>
        <color rgb="FFFFFF00"/>
        <color rgb="FF00B050"/>
      </colorScale>
    </cfRule>
    <cfRule type="top10" dxfId="2" priority="6" percent="1" bottom="1" rank="10"/>
    <cfRule type="top10" dxfId="1" priority="7" percent="1" rank="10"/>
  </conditionalFormatting>
  <conditionalFormatting sqref="AZ168">
    <cfRule type="top10" dxfId="0" priority="4" percent="1" rank="20"/>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D86B-2AE1-6440-8BC7-0E7A31B8BFF4}">
  <dimension ref="A1:DZ505"/>
  <sheetViews>
    <sheetView showGridLines="0" zoomScale="85" zoomScaleNormal="85" workbookViewId="0">
      <pane ySplit="1" topLeftCell="A2" activePane="bottomLeft" state="frozen"/>
      <selection pane="bottomLeft" activeCell="C178" sqref="C178"/>
    </sheetView>
  </sheetViews>
  <sheetFormatPr defaultColWidth="8.875" defaultRowHeight="15" x14ac:dyDescent="0.25"/>
  <cols>
    <col min="1" max="1" width="19.125" style="10" customWidth="1"/>
    <col min="2" max="2" width="8.875" style="39"/>
    <col min="3" max="3" width="255.625" style="50" customWidth="1"/>
    <col min="4" max="4" width="140.5" style="9" customWidth="1"/>
    <col min="5" max="13" width="8.875" style="9"/>
    <col min="14" max="14" width="31.375" style="9" customWidth="1"/>
    <col min="15" max="15" width="54.125" style="9" customWidth="1"/>
    <col min="16" max="16" width="95.125" style="9" customWidth="1"/>
    <col min="17" max="256" width="8.875" style="9"/>
    <col min="257" max="257" width="19.125" style="9" customWidth="1"/>
    <col min="258" max="258" width="8.875" style="9"/>
    <col min="259" max="259" width="141.125" style="9" customWidth="1"/>
    <col min="260" max="512" width="8.875" style="9"/>
    <col min="513" max="513" width="19.125" style="9" customWidth="1"/>
    <col min="514" max="514" width="8.875" style="9"/>
    <col min="515" max="515" width="141.125" style="9" customWidth="1"/>
    <col min="516" max="768" width="8.875" style="9"/>
    <col min="769" max="769" width="19.125" style="9" customWidth="1"/>
    <col min="770" max="770" width="8.875" style="9"/>
    <col min="771" max="771" width="141.125" style="9" customWidth="1"/>
    <col min="772" max="1024" width="8.875" style="9"/>
    <col min="1025" max="1025" width="19.125" style="9" customWidth="1"/>
    <col min="1026" max="1026" width="8.875" style="9"/>
    <col min="1027" max="1027" width="141.125" style="9" customWidth="1"/>
    <col min="1028" max="1280" width="8.875" style="9"/>
    <col min="1281" max="1281" width="19.125" style="9" customWidth="1"/>
    <col min="1282" max="1282" width="8.875" style="9"/>
    <col min="1283" max="1283" width="141.125" style="9" customWidth="1"/>
    <col min="1284" max="1536" width="8.875" style="9"/>
    <col min="1537" max="1537" width="19.125" style="9" customWidth="1"/>
    <col min="1538" max="1538" width="8.875" style="9"/>
    <col min="1539" max="1539" width="141.125" style="9" customWidth="1"/>
    <col min="1540" max="1792" width="8.875" style="9"/>
    <col min="1793" max="1793" width="19.125" style="9" customWidth="1"/>
    <col min="1794" max="1794" width="8.875" style="9"/>
    <col min="1795" max="1795" width="141.125" style="9" customWidth="1"/>
    <col min="1796" max="2048" width="8.875" style="9"/>
    <col min="2049" max="2049" width="19.125" style="9" customWidth="1"/>
    <col min="2050" max="2050" width="8.875" style="9"/>
    <col min="2051" max="2051" width="141.125" style="9" customWidth="1"/>
    <col min="2052" max="2304" width="8.875" style="9"/>
    <col min="2305" max="2305" width="19.125" style="9" customWidth="1"/>
    <col min="2306" max="2306" width="8.875" style="9"/>
    <col min="2307" max="2307" width="141.125" style="9" customWidth="1"/>
    <col min="2308" max="2560" width="8.875" style="9"/>
    <col min="2561" max="2561" width="19.125" style="9" customWidth="1"/>
    <col min="2562" max="2562" width="8.875" style="9"/>
    <col min="2563" max="2563" width="141.125" style="9" customWidth="1"/>
    <col min="2564" max="2816" width="8.875" style="9"/>
    <col min="2817" max="2817" width="19.125" style="9" customWidth="1"/>
    <col min="2818" max="2818" width="8.875" style="9"/>
    <col min="2819" max="2819" width="141.125" style="9" customWidth="1"/>
    <col min="2820" max="3072" width="8.875" style="9"/>
    <col min="3073" max="3073" width="19.125" style="9" customWidth="1"/>
    <col min="3074" max="3074" width="8.875" style="9"/>
    <col min="3075" max="3075" width="141.125" style="9" customWidth="1"/>
    <col min="3076" max="3328" width="8.875" style="9"/>
    <col min="3329" max="3329" width="19.125" style="9" customWidth="1"/>
    <col min="3330" max="3330" width="8.875" style="9"/>
    <col min="3331" max="3331" width="141.125" style="9" customWidth="1"/>
    <col min="3332" max="3584" width="8.875" style="9"/>
    <col min="3585" max="3585" width="19.125" style="9" customWidth="1"/>
    <col min="3586" max="3586" width="8.875" style="9"/>
    <col min="3587" max="3587" width="141.125" style="9" customWidth="1"/>
    <col min="3588" max="3840" width="8.875" style="9"/>
    <col min="3841" max="3841" width="19.125" style="9" customWidth="1"/>
    <col min="3842" max="3842" width="8.875" style="9"/>
    <col min="3843" max="3843" width="141.125" style="9" customWidth="1"/>
    <col min="3844" max="4096" width="8.875" style="9"/>
    <col min="4097" max="4097" width="19.125" style="9" customWidth="1"/>
    <col min="4098" max="4098" width="8.875" style="9"/>
    <col min="4099" max="4099" width="141.125" style="9" customWidth="1"/>
    <col min="4100" max="4352" width="8.875" style="9"/>
    <col min="4353" max="4353" width="19.125" style="9" customWidth="1"/>
    <col min="4354" max="4354" width="8.875" style="9"/>
    <col min="4355" max="4355" width="141.125" style="9" customWidth="1"/>
    <col min="4356" max="4608" width="8.875" style="9"/>
    <col min="4609" max="4609" width="19.125" style="9" customWidth="1"/>
    <col min="4610" max="4610" width="8.875" style="9"/>
    <col min="4611" max="4611" width="141.125" style="9" customWidth="1"/>
    <col min="4612" max="4864" width="8.875" style="9"/>
    <col min="4865" max="4865" width="19.125" style="9" customWidth="1"/>
    <col min="4866" max="4866" width="8.875" style="9"/>
    <col min="4867" max="4867" width="141.125" style="9" customWidth="1"/>
    <col min="4868" max="5120" width="8.875" style="9"/>
    <col min="5121" max="5121" width="19.125" style="9" customWidth="1"/>
    <col min="5122" max="5122" width="8.875" style="9"/>
    <col min="5123" max="5123" width="141.125" style="9" customWidth="1"/>
    <col min="5124" max="5376" width="8.875" style="9"/>
    <col min="5377" max="5377" width="19.125" style="9" customWidth="1"/>
    <col min="5378" max="5378" width="8.875" style="9"/>
    <col min="5379" max="5379" width="141.125" style="9" customWidth="1"/>
    <col min="5380" max="5632" width="8.875" style="9"/>
    <col min="5633" max="5633" width="19.125" style="9" customWidth="1"/>
    <col min="5634" max="5634" width="8.875" style="9"/>
    <col min="5635" max="5635" width="141.125" style="9" customWidth="1"/>
    <col min="5636" max="5888" width="8.875" style="9"/>
    <col min="5889" max="5889" width="19.125" style="9" customWidth="1"/>
    <col min="5890" max="5890" width="8.875" style="9"/>
    <col min="5891" max="5891" width="141.125" style="9" customWidth="1"/>
    <col min="5892" max="6144" width="8.875" style="9"/>
    <col min="6145" max="6145" width="19.125" style="9" customWidth="1"/>
    <col min="6146" max="6146" width="8.875" style="9"/>
    <col min="6147" max="6147" width="141.125" style="9" customWidth="1"/>
    <col min="6148" max="6400" width="8.875" style="9"/>
    <col min="6401" max="6401" width="19.125" style="9" customWidth="1"/>
    <col min="6402" max="6402" width="8.875" style="9"/>
    <col min="6403" max="6403" width="141.125" style="9" customWidth="1"/>
    <col min="6404" max="6656" width="8.875" style="9"/>
    <col min="6657" max="6657" width="19.125" style="9" customWidth="1"/>
    <col min="6658" max="6658" width="8.875" style="9"/>
    <col min="6659" max="6659" width="141.125" style="9" customWidth="1"/>
    <col min="6660" max="6912" width="8.875" style="9"/>
    <col min="6913" max="6913" width="19.125" style="9" customWidth="1"/>
    <col min="6914" max="6914" width="8.875" style="9"/>
    <col min="6915" max="6915" width="141.125" style="9" customWidth="1"/>
    <col min="6916" max="7168" width="8.875" style="9"/>
    <col min="7169" max="7169" width="19.125" style="9" customWidth="1"/>
    <col min="7170" max="7170" width="8.875" style="9"/>
    <col min="7171" max="7171" width="141.125" style="9" customWidth="1"/>
    <col min="7172" max="7424" width="8.875" style="9"/>
    <col min="7425" max="7425" width="19.125" style="9" customWidth="1"/>
    <col min="7426" max="7426" width="8.875" style="9"/>
    <col min="7427" max="7427" width="141.125" style="9" customWidth="1"/>
    <col min="7428" max="7680" width="8.875" style="9"/>
    <col min="7681" max="7681" width="19.125" style="9" customWidth="1"/>
    <col min="7682" max="7682" width="8.875" style="9"/>
    <col min="7683" max="7683" width="141.125" style="9" customWidth="1"/>
    <col min="7684" max="7936" width="8.875" style="9"/>
    <col min="7937" max="7937" width="19.125" style="9" customWidth="1"/>
    <col min="7938" max="7938" width="8.875" style="9"/>
    <col min="7939" max="7939" width="141.125" style="9" customWidth="1"/>
    <col min="7940" max="8192" width="8.875" style="9"/>
    <col min="8193" max="8193" width="19.125" style="9" customWidth="1"/>
    <col min="8194" max="8194" width="8.875" style="9"/>
    <col min="8195" max="8195" width="141.125" style="9" customWidth="1"/>
    <col min="8196" max="8448" width="8.875" style="9"/>
    <col min="8449" max="8449" width="19.125" style="9" customWidth="1"/>
    <col min="8450" max="8450" width="8.875" style="9"/>
    <col min="8451" max="8451" width="141.125" style="9" customWidth="1"/>
    <col min="8452" max="8704" width="8.875" style="9"/>
    <col min="8705" max="8705" width="19.125" style="9" customWidth="1"/>
    <col min="8706" max="8706" width="8.875" style="9"/>
    <col min="8707" max="8707" width="141.125" style="9" customWidth="1"/>
    <col min="8708" max="8960" width="8.875" style="9"/>
    <col min="8961" max="8961" width="19.125" style="9" customWidth="1"/>
    <col min="8962" max="8962" width="8.875" style="9"/>
    <col min="8963" max="8963" width="141.125" style="9" customWidth="1"/>
    <col min="8964" max="9216" width="8.875" style="9"/>
    <col min="9217" max="9217" width="19.125" style="9" customWidth="1"/>
    <col min="9218" max="9218" width="8.875" style="9"/>
    <col min="9219" max="9219" width="141.125" style="9" customWidth="1"/>
    <col min="9220" max="9472" width="8.875" style="9"/>
    <col min="9473" max="9473" width="19.125" style="9" customWidth="1"/>
    <col min="9474" max="9474" width="8.875" style="9"/>
    <col min="9475" max="9475" width="141.125" style="9" customWidth="1"/>
    <col min="9476" max="9728" width="8.875" style="9"/>
    <col min="9729" max="9729" width="19.125" style="9" customWidth="1"/>
    <col min="9730" max="9730" width="8.875" style="9"/>
    <col min="9731" max="9731" width="141.125" style="9" customWidth="1"/>
    <col min="9732" max="9984" width="8.875" style="9"/>
    <col min="9985" max="9985" width="19.125" style="9" customWidth="1"/>
    <col min="9986" max="9986" width="8.875" style="9"/>
    <col min="9987" max="9987" width="141.125" style="9" customWidth="1"/>
    <col min="9988" max="10240" width="8.875" style="9"/>
    <col min="10241" max="10241" width="19.125" style="9" customWidth="1"/>
    <col min="10242" max="10242" width="8.875" style="9"/>
    <col min="10243" max="10243" width="141.125" style="9" customWidth="1"/>
    <col min="10244" max="10496" width="8.875" style="9"/>
    <col min="10497" max="10497" width="19.125" style="9" customWidth="1"/>
    <col min="10498" max="10498" width="8.875" style="9"/>
    <col min="10499" max="10499" width="141.125" style="9" customWidth="1"/>
    <col min="10500" max="10752" width="8.875" style="9"/>
    <col min="10753" max="10753" width="19.125" style="9" customWidth="1"/>
    <col min="10754" max="10754" width="8.875" style="9"/>
    <col min="10755" max="10755" width="141.125" style="9" customWidth="1"/>
    <col min="10756" max="11008" width="8.875" style="9"/>
    <col min="11009" max="11009" width="19.125" style="9" customWidth="1"/>
    <col min="11010" max="11010" width="8.875" style="9"/>
    <col min="11011" max="11011" width="141.125" style="9" customWidth="1"/>
    <col min="11012" max="11264" width="8.875" style="9"/>
    <col min="11265" max="11265" width="19.125" style="9" customWidth="1"/>
    <col min="11266" max="11266" width="8.875" style="9"/>
    <col min="11267" max="11267" width="141.125" style="9" customWidth="1"/>
    <col min="11268" max="11520" width="8.875" style="9"/>
    <col min="11521" max="11521" width="19.125" style="9" customWidth="1"/>
    <col min="11522" max="11522" width="8.875" style="9"/>
    <col min="11523" max="11523" width="141.125" style="9" customWidth="1"/>
    <col min="11524" max="11776" width="8.875" style="9"/>
    <col min="11777" max="11777" width="19.125" style="9" customWidth="1"/>
    <col min="11778" max="11778" width="8.875" style="9"/>
    <col min="11779" max="11779" width="141.125" style="9" customWidth="1"/>
    <col min="11780" max="12032" width="8.875" style="9"/>
    <col min="12033" max="12033" width="19.125" style="9" customWidth="1"/>
    <col min="12034" max="12034" width="8.875" style="9"/>
    <col min="12035" max="12035" width="141.125" style="9" customWidth="1"/>
    <col min="12036" max="12288" width="8.875" style="9"/>
    <col min="12289" max="12289" width="19.125" style="9" customWidth="1"/>
    <col min="12290" max="12290" width="8.875" style="9"/>
    <col min="12291" max="12291" width="141.125" style="9" customWidth="1"/>
    <col min="12292" max="12544" width="8.875" style="9"/>
    <col min="12545" max="12545" width="19.125" style="9" customWidth="1"/>
    <col min="12546" max="12546" width="8.875" style="9"/>
    <col min="12547" max="12547" width="141.125" style="9" customWidth="1"/>
    <col min="12548" max="12800" width="8.875" style="9"/>
    <col min="12801" max="12801" width="19.125" style="9" customWidth="1"/>
    <col min="12802" max="12802" width="8.875" style="9"/>
    <col min="12803" max="12803" width="141.125" style="9" customWidth="1"/>
    <col min="12804" max="13056" width="8.875" style="9"/>
    <col min="13057" max="13057" width="19.125" style="9" customWidth="1"/>
    <col min="13058" max="13058" width="8.875" style="9"/>
    <col min="13059" max="13059" width="141.125" style="9" customWidth="1"/>
    <col min="13060" max="13312" width="8.875" style="9"/>
    <col min="13313" max="13313" width="19.125" style="9" customWidth="1"/>
    <col min="13314" max="13314" width="8.875" style="9"/>
    <col min="13315" max="13315" width="141.125" style="9" customWidth="1"/>
    <col min="13316" max="13568" width="8.875" style="9"/>
    <col min="13569" max="13569" width="19.125" style="9" customWidth="1"/>
    <col min="13570" max="13570" width="8.875" style="9"/>
    <col min="13571" max="13571" width="141.125" style="9" customWidth="1"/>
    <col min="13572" max="13824" width="8.875" style="9"/>
    <col min="13825" max="13825" width="19.125" style="9" customWidth="1"/>
    <col min="13826" max="13826" width="8.875" style="9"/>
    <col min="13827" max="13827" width="141.125" style="9" customWidth="1"/>
    <col min="13828" max="14080" width="8.875" style="9"/>
    <col min="14081" max="14081" width="19.125" style="9" customWidth="1"/>
    <col min="14082" max="14082" width="8.875" style="9"/>
    <col min="14083" max="14083" width="141.125" style="9" customWidth="1"/>
    <col min="14084" max="14336" width="8.875" style="9"/>
    <col min="14337" max="14337" width="19.125" style="9" customWidth="1"/>
    <col min="14338" max="14338" width="8.875" style="9"/>
    <col min="14339" max="14339" width="141.125" style="9" customWidth="1"/>
    <col min="14340" max="14592" width="8.875" style="9"/>
    <col min="14593" max="14593" width="19.125" style="9" customWidth="1"/>
    <col min="14594" max="14594" width="8.875" style="9"/>
    <col min="14595" max="14595" width="141.125" style="9" customWidth="1"/>
    <col min="14596" max="14848" width="8.875" style="9"/>
    <col min="14849" max="14849" width="19.125" style="9" customWidth="1"/>
    <col min="14850" max="14850" width="8.875" style="9"/>
    <col min="14851" max="14851" width="141.125" style="9" customWidth="1"/>
    <col min="14852" max="15104" width="8.875" style="9"/>
    <col min="15105" max="15105" width="19.125" style="9" customWidth="1"/>
    <col min="15106" max="15106" width="8.875" style="9"/>
    <col min="15107" max="15107" width="141.125" style="9" customWidth="1"/>
    <col min="15108" max="15360" width="8.875" style="9"/>
    <col min="15361" max="15361" width="19.125" style="9" customWidth="1"/>
    <col min="15362" max="15362" width="8.875" style="9"/>
    <col min="15363" max="15363" width="141.125" style="9" customWidth="1"/>
    <col min="15364" max="15616" width="8.875" style="9"/>
    <col min="15617" max="15617" width="19.125" style="9" customWidth="1"/>
    <col min="15618" max="15618" width="8.875" style="9"/>
    <col min="15619" max="15619" width="141.125" style="9" customWidth="1"/>
    <col min="15620" max="15872" width="8.875" style="9"/>
    <col min="15873" max="15873" width="19.125" style="9" customWidth="1"/>
    <col min="15874" max="15874" width="8.875" style="9"/>
    <col min="15875" max="15875" width="141.125" style="9" customWidth="1"/>
    <col min="15876" max="16128" width="8.875" style="9"/>
    <col min="16129" max="16129" width="19.125" style="9" customWidth="1"/>
    <col min="16130" max="16130" width="8.875" style="9"/>
    <col min="16131" max="16131" width="141.125" style="9" customWidth="1"/>
    <col min="16132" max="16384" width="8.875" style="9"/>
  </cols>
  <sheetData>
    <row r="1" spans="1:130" s="17" customFormat="1" ht="14.1" customHeight="1" x14ac:dyDescent="0.25">
      <c r="A1" s="16" t="s">
        <v>49</v>
      </c>
      <c r="B1" s="38" t="s">
        <v>0</v>
      </c>
      <c r="C1" s="53"/>
    </row>
    <row r="2" spans="1:130" s="24" customFormat="1" x14ac:dyDescent="0.25">
      <c r="A2" s="86" t="s">
        <v>30</v>
      </c>
      <c r="B2" s="41">
        <v>43800</v>
      </c>
      <c r="C2" s="47"/>
      <c r="D2" s="27"/>
    </row>
    <row r="3" spans="1:130" s="24" customFormat="1" x14ac:dyDescent="0.25">
      <c r="A3" s="87"/>
      <c r="B3" s="41">
        <v>43770</v>
      </c>
      <c r="C3" s="47"/>
      <c r="D3" s="25"/>
      <c r="E3" s="25"/>
      <c r="F3" s="25"/>
      <c r="G3" s="25"/>
      <c r="H3" s="25"/>
      <c r="I3" s="25"/>
      <c r="J3" s="25"/>
      <c r="K3" s="25"/>
      <c r="L3" s="25"/>
      <c r="M3" s="30"/>
      <c r="N3" s="30"/>
      <c r="O3" s="30"/>
      <c r="P3" s="30"/>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row>
    <row r="4" spans="1:130" s="24" customFormat="1" x14ac:dyDescent="0.25">
      <c r="A4" s="87"/>
      <c r="B4" s="41">
        <v>43739</v>
      </c>
      <c r="C4" s="47"/>
      <c r="D4" s="27"/>
    </row>
    <row r="5" spans="1:130" s="24" customFormat="1" x14ac:dyDescent="0.25">
      <c r="A5" s="87"/>
      <c r="B5" s="41">
        <v>43709</v>
      </c>
      <c r="C5" s="47"/>
      <c r="D5" s="27"/>
    </row>
    <row r="6" spans="1:130" s="24" customFormat="1" x14ac:dyDescent="0.25">
      <c r="A6" s="87"/>
      <c r="B6" s="41">
        <v>43678</v>
      </c>
      <c r="C6" s="47"/>
      <c r="D6" s="27"/>
    </row>
    <row r="7" spans="1:130" s="24" customFormat="1" x14ac:dyDescent="0.25">
      <c r="A7" s="87"/>
      <c r="B7" s="41">
        <v>43647</v>
      </c>
      <c r="C7" s="47"/>
      <c r="D7" s="27"/>
    </row>
    <row r="8" spans="1:130" s="24" customFormat="1" x14ac:dyDescent="0.25">
      <c r="A8" s="87"/>
      <c r="B8" s="41">
        <v>43617</v>
      </c>
      <c r="C8" s="47"/>
      <c r="D8" s="25"/>
      <c r="E8" s="25"/>
      <c r="F8" s="25"/>
      <c r="G8" s="25"/>
      <c r="H8" s="25"/>
      <c r="I8" s="25"/>
      <c r="J8" s="25"/>
      <c r="K8" s="25"/>
      <c r="L8" s="25"/>
      <c r="M8" s="30"/>
      <c r="N8" s="30"/>
      <c r="O8" s="30"/>
      <c r="P8" s="30"/>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row>
    <row r="9" spans="1:130" s="24" customFormat="1" x14ac:dyDescent="0.25">
      <c r="A9" s="87"/>
      <c r="B9" s="41">
        <v>43586</v>
      </c>
      <c r="C9" s="47"/>
      <c r="D9" s="27"/>
    </row>
    <row r="10" spans="1:130" s="24" customFormat="1" x14ac:dyDescent="0.25">
      <c r="A10" s="87"/>
      <c r="B10" s="41">
        <v>43556</v>
      </c>
      <c r="C10" s="47" t="s">
        <v>241</v>
      </c>
      <c r="D10" s="27"/>
    </row>
    <row r="11" spans="1:130" s="24" customFormat="1" x14ac:dyDescent="0.25">
      <c r="A11" s="87"/>
      <c r="B11" s="41">
        <v>43525</v>
      </c>
      <c r="C11" s="47"/>
      <c r="D11" s="27"/>
    </row>
    <row r="12" spans="1:130" s="24" customFormat="1" x14ac:dyDescent="0.25">
      <c r="A12" s="87"/>
      <c r="B12" s="41">
        <v>43497</v>
      </c>
      <c r="C12" s="47"/>
      <c r="D12" s="27"/>
    </row>
    <row r="13" spans="1:130" s="24" customFormat="1" x14ac:dyDescent="0.25">
      <c r="A13" s="87"/>
      <c r="B13" s="41">
        <v>43466</v>
      </c>
      <c r="C13" s="47"/>
      <c r="D13" s="25"/>
      <c r="E13" s="25"/>
      <c r="F13" s="25"/>
      <c r="G13" s="25"/>
      <c r="H13" s="25"/>
      <c r="I13" s="25"/>
      <c r="J13" s="25"/>
      <c r="K13" s="25"/>
      <c r="L13" s="25"/>
      <c r="M13" s="30"/>
      <c r="N13" s="30"/>
      <c r="O13" s="30"/>
      <c r="P13" s="30"/>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row>
    <row r="14" spans="1:130" s="24" customFormat="1" x14ac:dyDescent="0.25">
      <c r="A14" s="87"/>
      <c r="B14" s="41">
        <v>43435</v>
      </c>
      <c r="C14" s="47"/>
      <c r="D14" s="27"/>
    </row>
    <row r="15" spans="1:130" s="24" customFormat="1" x14ac:dyDescent="0.25">
      <c r="A15" s="87"/>
      <c r="B15" s="41">
        <v>43405</v>
      </c>
      <c r="C15" s="47"/>
      <c r="D15" s="25"/>
      <c r="E15" s="25"/>
      <c r="F15" s="25"/>
      <c r="G15" s="25"/>
      <c r="H15" s="25"/>
      <c r="I15" s="25"/>
      <c r="J15" s="25"/>
      <c r="K15" s="25"/>
      <c r="L15" s="25"/>
      <c r="M15" s="30"/>
      <c r="N15" s="30"/>
      <c r="O15" s="30"/>
      <c r="P15" s="30"/>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row>
    <row r="16" spans="1:130" s="24" customFormat="1" x14ac:dyDescent="0.25">
      <c r="A16" s="87"/>
      <c r="B16" s="41">
        <v>43374</v>
      </c>
      <c r="C16" s="47"/>
      <c r="D16" s="27"/>
    </row>
    <row r="17" spans="1:130" s="24" customFormat="1" x14ac:dyDescent="0.25">
      <c r="A17" s="87"/>
      <c r="B17" s="41">
        <v>43344</v>
      </c>
      <c r="C17" s="47"/>
      <c r="D17" s="27"/>
    </row>
    <row r="18" spans="1:130" s="24" customFormat="1" x14ac:dyDescent="0.25">
      <c r="A18" s="87"/>
      <c r="B18" s="41">
        <v>43313</v>
      </c>
      <c r="C18" s="47"/>
      <c r="D18" s="27"/>
    </row>
    <row r="19" spans="1:130" s="24" customFormat="1" x14ac:dyDescent="0.25">
      <c r="A19" s="87"/>
      <c r="B19" s="41">
        <v>43282</v>
      </c>
      <c r="C19" s="47"/>
      <c r="D19" s="27"/>
    </row>
    <row r="20" spans="1:130" s="24" customFormat="1" x14ac:dyDescent="0.25">
      <c r="A20" s="87"/>
      <c r="B20" s="41">
        <v>43252</v>
      </c>
      <c r="C20" s="47"/>
      <c r="D20" s="25"/>
      <c r="E20" s="25"/>
      <c r="F20" s="25"/>
      <c r="G20" s="25"/>
      <c r="H20" s="25"/>
      <c r="I20" s="25"/>
      <c r="J20" s="25"/>
      <c r="K20" s="25"/>
      <c r="L20" s="25"/>
      <c r="M20" s="30"/>
      <c r="N20" s="30"/>
      <c r="O20" s="30"/>
      <c r="P20" s="30"/>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row>
    <row r="21" spans="1:130" s="24" customFormat="1" x14ac:dyDescent="0.25">
      <c r="A21" s="87"/>
      <c r="B21" s="41">
        <v>43221</v>
      </c>
      <c r="C21" s="47"/>
      <c r="D21" s="27"/>
    </row>
    <row r="22" spans="1:130" s="24" customFormat="1" x14ac:dyDescent="0.25">
      <c r="A22" s="87"/>
      <c r="B22" s="41">
        <v>43191</v>
      </c>
      <c r="C22" s="47"/>
      <c r="D22" s="27"/>
    </row>
    <row r="23" spans="1:130" s="24" customFormat="1" x14ac:dyDescent="0.25">
      <c r="A23" s="87"/>
      <c r="B23" s="41">
        <v>43160</v>
      </c>
      <c r="C23" s="47"/>
      <c r="D23" s="27"/>
    </row>
    <row r="24" spans="1:130" s="24" customFormat="1" x14ac:dyDescent="0.25">
      <c r="A24" s="87"/>
      <c r="B24" s="41">
        <v>43132</v>
      </c>
      <c r="C24" s="47"/>
      <c r="D24" s="27"/>
    </row>
    <row r="25" spans="1:130" s="24" customFormat="1" x14ac:dyDescent="0.25">
      <c r="A25" s="87"/>
      <c r="B25" s="41">
        <v>43101</v>
      </c>
      <c r="C25" s="48" t="s">
        <v>50</v>
      </c>
      <c r="D25" s="25"/>
      <c r="E25" s="25"/>
      <c r="F25" s="25"/>
      <c r="G25" s="25"/>
      <c r="H25" s="25"/>
      <c r="I25" s="25"/>
      <c r="J25" s="25"/>
      <c r="K25" s="25"/>
      <c r="L25" s="25"/>
      <c r="M25" s="30"/>
      <c r="N25" s="30"/>
      <c r="O25" s="30"/>
      <c r="P25" s="30"/>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row>
    <row r="26" spans="1:130" s="18" customFormat="1" ht="12.75" customHeight="1" x14ac:dyDescent="0.25">
      <c r="A26" s="87"/>
      <c r="B26" s="42">
        <v>43070</v>
      </c>
      <c r="C26" s="48" t="s">
        <v>50</v>
      </c>
      <c r="D26" s="31"/>
      <c r="E26" s="31"/>
      <c r="F26" s="31"/>
      <c r="G26" s="31"/>
      <c r="H26" s="31"/>
      <c r="I26" s="31"/>
      <c r="J26" s="31"/>
      <c r="K26" s="31"/>
      <c r="L26" s="31"/>
      <c r="M26" s="31"/>
      <c r="N26" s="31"/>
      <c r="O26" s="31"/>
      <c r="P26" s="31"/>
    </row>
    <row r="27" spans="1:130" s="18" customFormat="1" x14ac:dyDescent="0.25">
      <c r="A27" s="87"/>
      <c r="B27" s="42">
        <v>43040</v>
      </c>
      <c r="C27" s="49" t="s">
        <v>50</v>
      </c>
      <c r="D27" s="31"/>
      <c r="E27" s="31"/>
      <c r="F27" s="31"/>
      <c r="G27" s="31"/>
      <c r="H27" s="31"/>
      <c r="I27" s="31"/>
      <c r="J27" s="31"/>
      <c r="K27" s="31"/>
      <c r="L27" s="31"/>
      <c r="M27" s="31"/>
      <c r="N27" s="31"/>
      <c r="O27" s="31"/>
      <c r="P27" s="31"/>
    </row>
    <row r="28" spans="1:130" s="18" customFormat="1" x14ac:dyDescent="0.25">
      <c r="A28" s="87"/>
      <c r="B28" s="42">
        <v>43009</v>
      </c>
      <c r="C28" s="48" t="s">
        <v>50</v>
      </c>
      <c r="D28" s="31"/>
      <c r="E28" s="31"/>
      <c r="F28" s="31"/>
      <c r="G28" s="31"/>
      <c r="H28" s="31"/>
      <c r="I28" s="31"/>
      <c r="J28" s="31"/>
      <c r="K28" s="31"/>
      <c r="L28" s="31"/>
      <c r="M28" s="31"/>
      <c r="N28" s="31"/>
      <c r="O28" s="31"/>
      <c r="P28" s="31"/>
    </row>
    <row r="29" spans="1:130" s="19" customFormat="1" x14ac:dyDescent="0.25">
      <c r="A29" s="88"/>
      <c r="B29" s="42">
        <v>42979</v>
      </c>
      <c r="C29" s="47"/>
      <c r="D29" s="32"/>
      <c r="E29" s="32"/>
      <c r="F29" s="32"/>
      <c r="G29" s="32"/>
      <c r="H29" s="32"/>
      <c r="I29" s="32"/>
      <c r="J29" s="32"/>
      <c r="K29" s="32"/>
      <c r="L29" s="32"/>
      <c r="M29" s="32"/>
      <c r="N29" s="32"/>
      <c r="O29" s="32"/>
      <c r="P29" s="32"/>
    </row>
    <row r="30" spans="1:130" s="24" customFormat="1" ht="15.95" customHeight="1" x14ac:dyDescent="0.25">
      <c r="A30" s="84" t="s">
        <v>40</v>
      </c>
      <c r="B30" s="45">
        <v>43800</v>
      </c>
      <c r="C30" s="54"/>
      <c r="D30" s="27"/>
    </row>
    <row r="31" spans="1:130" s="24" customFormat="1" x14ac:dyDescent="0.25">
      <c r="A31" s="84"/>
      <c r="B31" s="45">
        <v>43770</v>
      </c>
      <c r="C31" s="54"/>
      <c r="D31" s="25"/>
      <c r="E31" s="25"/>
      <c r="F31" s="25"/>
      <c r="G31" s="25"/>
      <c r="H31" s="25"/>
      <c r="I31" s="25"/>
      <c r="J31" s="25"/>
      <c r="K31" s="25"/>
      <c r="L31" s="25"/>
      <c r="M31" s="30"/>
      <c r="N31" s="30"/>
      <c r="O31" s="30"/>
      <c r="P31" s="30"/>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row>
    <row r="32" spans="1:130" s="24" customFormat="1" x14ac:dyDescent="0.25">
      <c r="A32" s="84"/>
      <c r="B32" s="45">
        <v>43739</v>
      </c>
      <c r="C32" s="54"/>
      <c r="D32" s="27"/>
    </row>
    <row r="33" spans="1:130" s="24" customFormat="1" x14ac:dyDescent="0.25">
      <c r="A33" s="84"/>
      <c r="B33" s="45">
        <v>43709</v>
      </c>
      <c r="C33" s="54"/>
      <c r="D33" s="27"/>
    </row>
    <row r="34" spans="1:130" s="24" customFormat="1" x14ac:dyDescent="0.25">
      <c r="A34" s="84"/>
      <c r="B34" s="45">
        <v>43678</v>
      </c>
      <c r="C34" s="54"/>
      <c r="D34" s="27"/>
    </row>
    <row r="35" spans="1:130" s="24" customFormat="1" x14ac:dyDescent="0.25">
      <c r="A35" s="84"/>
      <c r="B35" s="45">
        <v>43647</v>
      </c>
      <c r="C35" s="54"/>
      <c r="D35" s="27"/>
    </row>
    <row r="36" spans="1:130" s="24" customFormat="1" x14ac:dyDescent="0.25">
      <c r="A36" s="84"/>
      <c r="B36" s="45">
        <v>43617</v>
      </c>
      <c r="C36" s="54"/>
      <c r="D36" s="25"/>
      <c r="E36" s="25"/>
      <c r="F36" s="25"/>
      <c r="G36" s="25"/>
      <c r="H36" s="25"/>
      <c r="I36" s="25"/>
      <c r="J36" s="25"/>
      <c r="K36" s="25"/>
      <c r="L36" s="25"/>
      <c r="M36" s="30"/>
      <c r="N36" s="30"/>
      <c r="O36" s="30"/>
      <c r="P36" s="30"/>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row>
    <row r="37" spans="1:130" s="24" customFormat="1" x14ac:dyDescent="0.25">
      <c r="A37" s="84"/>
      <c r="B37" s="45">
        <v>43586</v>
      </c>
      <c r="C37" s="54"/>
      <c r="D37" s="27"/>
    </row>
    <row r="38" spans="1:130" s="24" customFormat="1" x14ac:dyDescent="0.25">
      <c r="A38" s="84"/>
      <c r="B38" s="45">
        <v>43556</v>
      </c>
      <c r="C38" s="54" t="s">
        <v>231</v>
      </c>
      <c r="D38" s="27"/>
    </row>
    <row r="39" spans="1:130" s="24" customFormat="1" x14ac:dyDescent="0.25">
      <c r="A39" s="84"/>
      <c r="B39" s="45">
        <v>43525</v>
      </c>
      <c r="C39" s="54" t="s">
        <v>221</v>
      </c>
      <c r="D39" s="27"/>
    </row>
    <row r="40" spans="1:130" s="24" customFormat="1" x14ac:dyDescent="0.25">
      <c r="A40" s="84"/>
      <c r="B40" s="45">
        <v>43497</v>
      </c>
      <c r="C40" s="54" t="s">
        <v>209</v>
      </c>
      <c r="D40" s="27"/>
    </row>
    <row r="41" spans="1:130" s="24" customFormat="1" x14ac:dyDescent="0.25">
      <c r="A41" s="84"/>
      <c r="B41" s="45">
        <v>43466</v>
      </c>
      <c r="C41" s="54" t="s">
        <v>198</v>
      </c>
      <c r="D41" s="25"/>
      <c r="E41" s="25"/>
      <c r="F41" s="25"/>
      <c r="G41" s="25"/>
      <c r="H41" s="25"/>
      <c r="I41" s="25"/>
      <c r="J41" s="25"/>
      <c r="K41" s="25"/>
      <c r="L41" s="25"/>
      <c r="M41" s="30"/>
      <c r="N41" s="30"/>
      <c r="O41" s="30"/>
      <c r="P41" s="30"/>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row>
    <row r="42" spans="1:130" s="24" customFormat="1" x14ac:dyDescent="0.25">
      <c r="A42" s="84"/>
      <c r="B42" s="45">
        <v>43435</v>
      </c>
      <c r="C42" s="54" t="s">
        <v>188</v>
      </c>
      <c r="D42" s="27"/>
    </row>
    <row r="43" spans="1:130" s="24" customFormat="1" x14ac:dyDescent="0.25">
      <c r="A43" s="84"/>
      <c r="B43" s="45">
        <v>43405</v>
      </c>
      <c r="C43" s="54" t="s">
        <v>178</v>
      </c>
      <c r="D43" s="25"/>
      <c r="E43" s="25"/>
      <c r="F43" s="25"/>
      <c r="G43" s="25"/>
      <c r="H43" s="25"/>
      <c r="I43" s="25"/>
      <c r="J43" s="25"/>
      <c r="K43" s="25"/>
      <c r="L43" s="25"/>
      <c r="M43" s="30"/>
      <c r="N43" s="30"/>
      <c r="O43" s="30"/>
      <c r="P43" s="30"/>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row>
    <row r="44" spans="1:130" s="24" customFormat="1" x14ac:dyDescent="0.25">
      <c r="A44" s="84"/>
      <c r="B44" s="45">
        <v>43374</v>
      </c>
      <c r="C44" s="54" t="s">
        <v>168</v>
      </c>
      <c r="D44" s="27"/>
    </row>
    <row r="45" spans="1:130" s="24" customFormat="1" x14ac:dyDescent="0.25">
      <c r="A45" s="84"/>
      <c r="B45" s="45">
        <v>43344</v>
      </c>
      <c r="C45" s="54" t="s">
        <v>147</v>
      </c>
      <c r="D45" s="27"/>
    </row>
    <row r="46" spans="1:130" s="24" customFormat="1" ht="12.75" x14ac:dyDescent="0.2">
      <c r="A46" s="84"/>
      <c r="B46" s="45">
        <v>43313</v>
      </c>
      <c r="C46" s="69" t="s">
        <v>158</v>
      </c>
      <c r="D46" s="27"/>
    </row>
    <row r="47" spans="1:130" s="24" customFormat="1" x14ac:dyDescent="0.25">
      <c r="A47" s="84"/>
      <c r="B47" s="45">
        <v>43282</v>
      </c>
      <c r="C47" s="54" t="s">
        <v>136</v>
      </c>
      <c r="D47" s="27"/>
    </row>
    <row r="48" spans="1:130" s="24" customFormat="1" x14ac:dyDescent="0.25">
      <c r="A48" s="84"/>
      <c r="B48" s="45">
        <v>43252</v>
      </c>
      <c r="C48" s="54" t="s">
        <v>129</v>
      </c>
      <c r="D48" s="25"/>
      <c r="E48" s="25"/>
      <c r="F48" s="25"/>
      <c r="G48" s="25"/>
      <c r="H48" s="25"/>
      <c r="I48" s="25"/>
      <c r="J48" s="25"/>
      <c r="K48" s="25"/>
      <c r="L48" s="25"/>
      <c r="M48" s="30"/>
      <c r="N48" s="30"/>
      <c r="O48" s="30"/>
      <c r="P48" s="30"/>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row>
    <row r="49" spans="1:130" s="24" customFormat="1" x14ac:dyDescent="0.25">
      <c r="A49" s="84"/>
      <c r="B49" s="45">
        <v>43221</v>
      </c>
      <c r="C49" s="54" t="s">
        <v>116</v>
      </c>
      <c r="D49" s="27"/>
    </row>
    <row r="50" spans="1:130" s="24" customFormat="1" x14ac:dyDescent="0.25">
      <c r="A50" s="84"/>
      <c r="B50" s="45">
        <v>43191</v>
      </c>
      <c r="C50" s="54" t="s">
        <v>108</v>
      </c>
      <c r="D50" s="27"/>
    </row>
    <row r="51" spans="1:130" s="24" customFormat="1" x14ac:dyDescent="0.25">
      <c r="A51" s="84"/>
      <c r="B51" s="45">
        <v>43160</v>
      </c>
      <c r="C51" s="54" t="s">
        <v>98</v>
      </c>
      <c r="D51" s="27"/>
    </row>
    <row r="52" spans="1:130" s="24" customFormat="1" x14ac:dyDescent="0.25">
      <c r="A52" s="84"/>
      <c r="B52" s="45">
        <v>43132</v>
      </c>
      <c r="C52" s="54" t="s">
        <v>88</v>
      </c>
      <c r="D52" s="33"/>
    </row>
    <row r="53" spans="1:130" s="24" customFormat="1" x14ac:dyDescent="0.25">
      <c r="A53" s="84"/>
      <c r="B53" s="45">
        <v>43101</v>
      </c>
      <c r="C53" s="55" t="s">
        <v>51</v>
      </c>
      <c r="D53" s="34"/>
      <c r="E53" s="28"/>
      <c r="F53" s="28"/>
      <c r="G53" s="28"/>
      <c r="H53" s="28"/>
      <c r="I53" s="28"/>
      <c r="J53" s="28"/>
      <c r="K53" s="28"/>
      <c r="L53" s="28"/>
      <c r="M53" s="29"/>
      <c r="N53" s="29"/>
      <c r="O53" s="29"/>
      <c r="P53" s="29"/>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row>
    <row r="54" spans="1:130" s="20" customFormat="1" x14ac:dyDescent="0.25">
      <c r="A54" s="84"/>
      <c r="B54" s="46">
        <v>43070</v>
      </c>
      <c r="C54" s="55" t="s">
        <v>52</v>
      </c>
      <c r="D54" s="35"/>
    </row>
    <row r="55" spans="1:130" s="20" customFormat="1" x14ac:dyDescent="0.25">
      <c r="A55" s="84"/>
      <c r="B55" s="46">
        <v>43040</v>
      </c>
      <c r="C55" s="55" t="s">
        <v>53</v>
      </c>
      <c r="D55" s="35"/>
    </row>
    <row r="56" spans="1:130" s="20" customFormat="1" x14ac:dyDescent="0.25">
      <c r="A56" s="84"/>
      <c r="B56" s="46">
        <v>43009</v>
      </c>
      <c r="C56" s="56" t="s">
        <v>54</v>
      </c>
      <c r="D56" s="35"/>
    </row>
    <row r="57" spans="1:130" s="21" customFormat="1" x14ac:dyDescent="0.25">
      <c r="A57" s="84"/>
      <c r="B57" s="46">
        <v>42979</v>
      </c>
      <c r="C57" s="54"/>
      <c r="D57" s="36"/>
    </row>
    <row r="58" spans="1:130" s="24" customFormat="1" ht="15.95" customHeight="1" x14ac:dyDescent="0.25">
      <c r="A58" s="85" t="s">
        <v>28</v>
      </c>
      <c r="B58" s="57">
        <v>43800</v>
      </c>
      <c r="C58" s="58"/>
      <c r="D58" s="27"/>
    </row>
    <row r="59" spans="1:130" s="24" customFormat="1" x14ac:dyDescent="0.25">
      <c r="A59" s="85"/>
      <c r="B59" s="57">
        <v>43770</v>
      </c>
      <c r="C59" s="58"/>
      <c r="D59" s="25"/>
      <c r="E59" s="25"/>
      <c r="F59" s="25"/>
      <c r="G59" s="25"/>
      <c r="H59" s="25"/>
      <c r="I59" s="25"/>
      <c r="J59" s="25"/>
      <c r="K59" s="25"/>
      <c r="L59" s="25"/>
      <c r="M59" s="30"/>
      <c r="N59" s="30"/>
      <c r="O59" s="30"/>
      <c r="P59" s="30"/>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row>
    <row r="60" spans="1:130" s="24" customFormat="1" x14ac:dyDescent="0.25">
      <c r="A60" s="85"/>
      <c r="B60" s="57">
        <v>43739</v>
      </c>
      <c r="C60" s="58"/>
      <c r="D60" s="27"/>
    </row>
    <row r="61" spans="1:130" s="24" customFormat="1" x14ac:dyDescent="0.25">
      <c r="A61" s="85"/>
      <c r="B61" s="57">
        <v>43709</v>
      </c>
      <c r="C61" s="58"/>
      <c r="D61" s="27"/>
    </row>
    <row r="62" spans="1:130" s="24" customFormat="1" x14ac:dyDescent="0.25">
      <c r="A62" s="85"/>
      <c r="B62" s="57">
        <v>43678</v>
      </c>
      <c r="C62" s="58"/>
      <c r="D62" s="27"/>
    </row>
    <row r="63" spans="1:130" s="24" customFormat="1" x14ac:dyDescent="0.25">
      <c r="A63" s="85"/>
      <c r="B63" s="57">
        <v>43647</v>
      </c>
      <c r="C63" s="58"/>
      <c r="D63" s="27"/>
    </row>
    <row r="64" spans="1:130" s="24" customFormat="1" x14ac:dyDescent="0.25">
      <c r="A64" s="85"/>
      <c r="B64" s="57">
        <v>43617</v>
      </c>
      <c r="C64" s="58"/>
      <c r="D64" s="25"/>
      <c r="E64" s="25"/>
      <c r="F64" s="25"/>
      <c r="G64" s="25"/>
      <c r="H64" s="25"/>
      <c r="I64" s="25"/>
      <c r="J64" s="25"/>
      <c r="K64" s="25"/>
      <c r="L64" s="25"/>
      <c r="M64" s="30"/>
      <c r="N64" s="30"/>
      <c r="O64" s="30"/>
      <c r="P64" s="30"/>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row>
    <row r="65" spans="1:130" s="24" customFormat="1" x14ac:dyDescent="0.25">
      <c r="A65" s="85"/>
      <c r="B65" s="57">
        <v>43586</v>
      </c>
      <c r="C65" s="58"/>
      <c r="D65" s="27"/>
    </row>
    <row r="66" spans="1:130" s="24" customFormat="1" x14ac:dyDescent="0.25">
      <c r="A66" s="85"/>
      <c r="B66" s="57">
        <v>43556</v>
      </c>
      <c r="C66" s="58" t="s">
        <v>230</v>
      </c>
      <c r="D66" s="27"/>
    </row>
    <row r="67" spans="1:130" s="24" customFormat="1" x14ac:dyDescent="0.25">
      <c r="A67" s="85"/>
      <c r="B67" s="57">
        <v>43525</v>
      </c>
      <c r="C67" s="58" t="s">
        <v>220</v>
      </c>
      <c r="D67" s="27"/>
    </row>
    <row r="68" spans="1:130" s="24" customFormat="1" x14ac:dyDescent="0.25">
      <c r="A68" s="85"/>
      <c r="B68" s="57">
        <v>43497</v>
      </c>
      <c r="C68" s="58" t="s">
        <v>208</v>
      </c>
      <c r="D68" s="27"/>
    </row>
    <row r="69" spans="1:130" s="24" customFormat="1" x14ac:dyDescent="0.25">
      <c r="A69" s="85"/>
      <c r="B69" s="57">
        <v>43466</v>
      </c>
      <c r="C69" s="58" t="s">
        <v>197</v>
      </c>
      <c r="D69" s="25"/>
      <c r="E69" s="25"/>
      <c r="F69" s="25"/>
      <c r="G69" s="25"/>
      <c r="H69" s="25"/>
      <c r="I69" s="25"/>
      <c r="J69" s="25"/>
      <c r="K69" s="25"/>
      <c r="L69" s="25"/>
      <c r="M69" s="30"/>
      <c r="N69" s="30"/>
      <c r="O69" s="30"/>
      <c r="P69" s="30"/>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row>
    <row r="70" spans="1:130" s="24" customFormat="1" x14ac:dyDescent="0.25">
      <c r="A70" s="85"/>
      <c r="B70" s="57">
        <v>43435</v>
      </c>
      <c r="C70" s="58" t="s">
        <v>187</v>
      </c>
      <c r="D70" s="27"/>
    </row>
    <row r="71" spans="1:130" s="24" customFormat="1" x14ac:dyDescent="0.25">
      <c r="A71" s="85"/>
      <c r="B71" s="57">
        <v>43405</v>
      </c>
      <c r="C71" s="58" t="s">
        <v>177</v>
      </c>
      <c r="D71" s="25"/>
      <c r="E71" s="25"/>
      <c r="F71" s="25"/>
      <c r="G71" s="25"/>
      <c r="H71" s="25"/>
      <c r="I71" s="25"/>
      <c r="J71" s="25"/>
      <c r="K71" s="25"/>
      <c r="L71" s="25"/>
      <c r="M71" s="30"/>
      <c r="N71" s="30"/>
      <c r="O71" s="30"/>
      <c r="P71" s="30"/>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row>
    <row r="72" spans="1:130" s="24" customFormat="1" x14ac:dyDescent="0.25">
      <c r="A72" s="85"/>
      <c r="B72" s="57">
        <v>43374</v>
      </c>
      <c r="C72" s="58" t="s">
        <v>167</v>
      </c>
      <c r="D72" s="27"/>
    </row>
    <row r="73" spans="1:130" s="24" customFormat="1" x14ac:dyDescent="0.25">
      <c r="A73" s="85"/>
      <c r="B73" s="57">
        <v>43344</v>
      </c>
      <c r="C73" s="58" t="s">
        <v>148</v>
      </c>
      <c r="D73" s="27"/>
    </row>
    <row r="74" spans="1:130" s="24" customFormat="1" ht="12.75" x14ac:dyDescent="0.2">
      <c r="A74" s="85"/>
      <c r="B74" s="57">
        <v>43313</v>
      </c>
      <c r="C74" s="68" t="s">
        <v>157</v>
      </c>
      <c r="D74" s="27"/>
    </row>
    <row r="75" spans="1:130" s="24" customFormat="1" x14ac:dyDescent="0.25">
      <c r="A75" s="85"/>
      <c r="B75" s="57">
        <v>43282</v>
      </c>
      <c r="C75" s="58" t="s">
        <v>137</v>
      </c>
      <c r="D75" s="27"/>
    </row>
    <row r="76" spans="1:130" s="24" customFormat="1" x14ac:dyDescent="0.25">
      <c r="A76" s="85"/>
      <c r="B76" s="57">
        <v>43252</v>
      </c>
      <c r="C76" s="58" t="s">
        <v>135</v>
      </c>
      <c r="D76" s="25"/>
      <c r="E76" s="25"/>
      <c r="F76" s="25"/>
      <c r="G76" s="25"/>
      <c r="H76" s="25"/>
      <c r="I76" s="25"/>
      <c r="J76" s="25"/>
      <c r="K76" s="25"/>
      <c r="L76" s="25"/>
      <c r="M76" s="30"/>
      <c r="N76" s="30"/>
      <c r="O76" s="30"/>
      <c r="P76" s="30"/>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row>
    <row r="77" spans="1:130" s="24" customFormat="1" x14ac:dyDescent="0.25">
      <c r="A77" s="85"/>
      <c r="B77" s="57">
        <v>43221</v>
      </c>
      <c r="C77" s="58" t="s">
        <v>125</v>
      </c>
      <c r="D77" s="27"/>
    </row>
    <row r="78" spans="1:130" s="24" customFormat="1" x14ac:dyDescent="0.25">
      <c r="A78" s="85"/>
      <c r="B78" s="57">
        <v>43191</v>
      </c>
      <c r="C78" s="58" t="s">
        <v>107</v>
      </c>
      <c r="D78" s="27"/>
    </row>
    <row r="79" spans="1:130" s="24" customFormat="1" x14ac:dyDescent="0.25">
      <c r="A79" s="85"/>
      <c r="B79" s="57">
        <v>43160</v>
      </c>
      <c r="C79" s="58" t="s">
        <v>97</v>
      </c>
      <c r="D79" s="27"/>
    </row>
    <row r="80" spans="1:130" s="24" customFormat="1" x14ac:dyDescent="0.25">
      <c r="A80" s="85"/>
      <c r="B80" s="57">
        <v>43132</v>
      </c>
      <c r="C80" s="58" t="s">
        <v>90</v>
      </c>
      <c r="D80" s="27"/>
    </row>
    <row r="81" spans="1:130" s="24" customFormat="1" x14ac:dyDescent="0.25">
      <c r="A81" s="85"/>
      <c r="B81" s="57">
        <v>43101</v>
      </c>
      <c r="C81" s="59" t="s">
        <v>55</v>
      </c>
      <c r="D81" s="25"/>
      <c r="E81" s="25"/>
      <c r="F81" s="25"/>
      <c r="G81" s="25"/>
      <c r="H81" s="25"/>
      <c r="I81" s="25"/>
      <c r="J81" s="25"/>
      <c r="K81" s="25"/>
      <c r="L81" s="25"/>
      <c r="M81" s="30"/>
      <c r="N81" s="30"/>
      <c r="O81" s="30"/>
      <c r="P81" s="30"/>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row>
    <row r="82" spans="1:130" s="22" customFormat="1" ht="12.75" customHeight="1" x14ac:dyDescent="0.25">
      <c r="A82" s="85"/>
      <c r="B82" s="60">
        <v>43070</v>
      </c>
      <c r="C82" s="59" t="s">
        <v>56</v>
      </c>
      <c r="D82" s="31"/>
      <c r="E82" s="31"/>
      <c r="F82" s="31"/>
      <c r="G82" s="31"/>
      <c r="H82" s="31"/>
      <c r="I82" s="31"/>
      <c r="J82" s="31"/>
      <c r="K82" s="31"/>
      <c r="L82" s="31"/>
      <c r="M82" s="31"/>
      <c r="N82" s="31"/>
      <c r="O82" s="31"/>
      <c r="P82" s="31"/>
    </row>
    <row r="83" spans="1:130" s="22" customFormat="1" x14ac:dyDescent="0.25">
      <c r="A83" s="85"/>
      <c r="B83" s="60">
        <v>43040</v>
      </c>
      <c r="C83" s="61" t="s">
        <v>57</v>
      </c>
      <c r="D83" s="31"/>
      <c r="E83" s="31"/>
      <c r="F83" s="31"/>
      <c r="G83" s="31"/>
      <c r="H83" s="31"/>
      <c r="I83" s="31"/>
      <c r="J83" s="31"/>
      <c r="K83" s="31"/>
      <c r="L83" s="31"/>
      <c r="M83" s="31"/>
      <c r="N83" s="31"/>
      <c r="O83" s="31"/>
      <c r="P83" s="31"/>
    </row>
    <row r="84" spans="1:130" s="22" customFormat="1" x14ac:dyDescent="0.25">
      <c r="A84" s="85"/>
      <c r="B84" s="60">
        <v>43009</v>
      </c>
      <c r="C84" s="61" t="s">
        <v>58</v>
      </c>
      <c r="D84" s="31"/>
      <c r="E84" s="31"/>
      <c r="F84" s="31"/>
      <c r="G84" s="31"/>
      <c r="H84" s="31"/>
      <c r="I84" s="31"/>
      <c r="J84" s="31"/>
      <c r="K84" s="31"/>
      <c r="L84" s="31"/>
      <c r="M84" s="31"/>
      <c r="N84" s="31"/>
      <c r="O84" s="31"/>
      <c r="P84" s="31"/>
    </row>
    <row r="85" spans="1:130" s="23" customFormat="1" x14ac:dyDescent="0.25">
      <c r="A85" s="85"/>
      <c r="B85" s="60">
        <v>42979</v>
      </c>
      <c r="C85" s="58"/>
      <c r="D85" s="32"/>
      <c r="E85" s="32"/>
      <c r="F85" s="32"/>
      <c r="G85" s="32"/>
      <c r="H85" s="32"/>
      <c r="I85" s="32"/>
      <c r="J85" s="32"/>
      <c r="K85" s="32"/>
      <c r="L85" s="32"/>
      <c r="M85" s="32"/>
      <c r="N85" s="32"/>
      <c r="O85" s="32"/>
      <c r="P85" s="32"/>
    </row>
    <row r="86" spans="1:130" s="24" customFormat="1" ht="15.95" customHeight="1" x14ac:dyDescent="0.25">
      <c r="A86" s="84" t="s">
        <v>42</v>
      </c>
      <c r="B86" s="62">
        <v>43800</v>
      </c>
      <c r="C86" s="63"/>
      <c r="D86" s="27"/>
    </row>
    <row r="87" spans="1:130" s="24" customFormat="1" x14ac:dyDescent="0.25">
      <c r="A87" s="84"/>
      <c r="B87" s="62">
        <v>43770</v>
      </c>
      <c r="C87" s="63"/>
      <c r="D87" s="25"/>
      <c r="E87" s="25"/>
      <c r="F87" s="25"/>
      <c r="G87" s="25"/>
      <c r="H87" s="25"/>
      <c r="I87" s="25"/>
      <c r="J87" s="25"/>
      <c r="K87" s="25"/>
      <c r="L87" s="25"/>
      <c r="M87" s="30"/>
      <c r="N87" s="30"/>
      <c r="O87" s="30"/>
      <c r="P87" s="30"/>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row>
    <row r="88" spans="1:130" s="24" customFormat="1" x14ac:dyDescent="0.25">
      <c r="A88" s="84"/>
      <c r="B88" s="62">
        <v>43739</v>
      </c>
      <c r="C88" s="63"/>
      <c r="D88" s="27"/>
    </row>
    <row r="89" spans="1:130" s="24" customFormat="1" x14ac:dyDescent="0.25">
      <c r="A89" s="84"/>
      <c r="B89" s="62">
        <v>43709</v>
      </c>
      <c r="C89" s="63"/>
      <c r="D89" s="27"/>
    </row>
    <row r="90" spans="1:130" s="24" customFormat="1" x14ac:dyDescent="0.25">
      <c r="A90" s="84"/>
      <c r="B90" s="62">
        <v>43678</v>
      </c>
      <c r="C90" s="63"/>
      <c r="D90" s="27"/>
    </row>
    <row r="91" spans="1:130" s="24" customFormat="1" x14ac:dyDescent="0.25">
      <c r="A91" s="84"/>
      <c r="B91" s="62">
        <v>43647</v>
      </c>
      <c r="C91" s="63"/>
      <c r="D91" s="27"/>
    </row>
    <row r="92" spans="1:130" s="24" customFormat="1" x14ac:dyDescent="0.25">
      <c r="A92" s="84"/>
      <c r="B92" s="62">
        <v>43617</v>
      </c>
      <c r="C92" s="63"/>
      <c r="D92" s="25"/>
      <c r="E92" s="25"/>
      <c r="F92" s="25"/>
      <c r="G92" s="25"/>
      <c r="H92" s="25"/>
      <c r="I92" s="25"/>
      <c r="J92" s="25"/>
      <c r="K92" s="25"/>
      <c r="L92" s="25"/>
      <c r="M92" s="30"/>
      <c r="N92" s="30"/>
      <c r="O92" s="30"/>
      <c r="P92" s="30"/>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row>
    <row r="93" spans="1:130" s="24" customFormat="1" x14ac:dyDescent="0.25">
      <c r="A93" s="84"/>
      <c r="B93" s="62">
        <v>43586</v>
      </c>
      <c r="C93" s="63"/>
      <c r="D93" s="27"/>
    </row>
    <row r="94" spans="1:130" s="24" customFormat="1" x14ac:dyDescent="0.25">
      <c r="A94" s="84"/>
      <c r="B94" s="62">
        <v>43556</v>
      </c>
      <c r="C94" s="63"/>
      <c r="D94" s="27"/>
    </row>
    <row r="95" spans="1:130" s="24" customFormat="1" x14ac:dyDescent="0.25">
      <c r="A95" s="84"/>
      <c r="B95" s="62">
        <v>43525</v>
      </c>
      <c r="C95" s="63"/>
      <c r="D95" s="27"/>
    </row>
    <row r="96" spans="1:130" s="24" customFormat="1" x14ac:dyDescent="0.25">
      <c r="A96" s="84"/>
      <c r="B96" s="62">
        <v>43497</v>
      </c>
      <c r="C96" s="63"/>
      <c r="D96" s="27"/>
    </row>
    <row r="97" spans="1:130" s="24" customFormat="1" x14ac:dyDescent="0.25">
      <c r="A97" s="84"/>
      <c r="B97" s="62">
        <v>43466</v>
      </c>
      <c r="C97" s="63"/>
      <c r="D97" s="25"/>
      <c r="E97" s="25"/>
      <c r="F97" s="25"/>
      <c r="G97" s="25"/>
      <c r="H97" s="25"/>
      <c r="I97" s="25"/>
      <c r="J97" s="25"/>
      <c r="K97" s="25"/>
      <c r="L97" s="25"/>
      <c r="M97" s="30"/>
      <c r="N97" s="30"/>
      <c r="O97" s="30"/>
      <c r="P97" s="30"/>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row>
    <row r="98" spans="1:130" s="24" customFormat="1" x14ac:dyDescent="0.25">
      <c r="A98" s="84"/>
      <c r="B98" s="62">
        <v>43435</v>
      </c>
      <c r="C98" s="63"/>
      <c r="D98" s="27"/>
    </row>
    <row r="99" spans="1:130" s="24" customFormat="1" x14ac:dyDescent="0.25">
      <c r="A99" s="84"/>
      <c r="B99" s="62">
        <v>43405</v>
      </c>
      <c r="C99" s="63"/>
      <c r="D99" s="25"/>
      <c r="E99" s="25"/>
      <c r="F99" s="25"/>
      <c r="G99" s="25"/>
      <c r="H99" s="25"/>
      <c r="I99" s="25"/>
      <c r="J99" s="25"/>
      <c r="K99" s="25"/>
      <c r="L99" s="25"/>
      <c r="M99" s="30"/>
      <c r="N99" s="30"/>
      <c r="O99" s="30"/>
      <c r="P99" s="30"/>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row>
    <row r="100" spans="1:130" s="24" customFormat="1" x14ac:dyDescent="0.25">
      <c r="A100" s="84"/>
      <c r="B100" s="62">
        <v>43374</v>
      </c>
      <c r="C100" s="63"/>
      <c r="D100" s="27"/>
    </row>
    <row r="101" spans="1:130" s="24" customFormat="1" x14ac:dyDescent="0.25">
      <c r="A101" s="84"/>
      <c r="B101" s="62">
        <v>43344</v>
      </c>
      <c r="C101" s="63"/>
      <c r="D101" s="27"/>
    </row>
    <row r="102" spans="1:130" s="24" customFormat="1" x14ac:dyDescent="0.25">
      <c r="A102" s="84"/>
      <c r="B102" s="62">
        <v>43313</v>
      </c>
      <c r="C102" s="63" t="s">
        <v>159</v>
      </c>
      <c r="D102" s="27"/>
    </row>
    <row r="103" spans="1:130" s="24" customFormat="1" x14ac:dyDescent="0.25">
      <c r="A103" s="84"/>
      <c r="B103" s="62">
        <v>43282</v>
      </c>
      <c r="C103" s="63" t="s">
        <v>138</v>
      </c>
      <c r="D103" s="27"/>
    </row>
    <row r="104" spans="1:130" s="24" customFormat="1" x14ac:dyDescent="0.25">
      <c r="A104" s="84"/>
      <c r="B104" s="62">
        <v>43252</v>
      </c>
      <c r="C104" s="63"/>
      <c r="D104" s="25"/>
      <c r="E104" s="25"/>
      <c r="F104" s="25"/>
      <c r="G104" s="25"/>
      <c r="H104" s="25"/>
      <c r="I104" s="25"/>
      <c r="J104" s="25"/>
      <c r="K104" s="25"/>
      <c r="L104" s="25"/>
      <c r="M104" s="30"/>
      <c r="N104" s="30"/>
      <c r="O104" s="30"/>
      <c r="P104" s="30"/>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row>
    <row r="105" spans="1:130" s="24" customFormat="1" x14ac:dyDescent="0.25">
      <c r="A105" s="84"/>
      <c r="B105" s="62">
        <v>43221</v>
      </c>
      <c r="C105" s="63"/>
      <c r="D105" s="27"/>
    </row>
    <row r="106" spans="1:130" s="24" customFormat="1" x14ac:dyDescent="0.25">
      <c r="A106" s="84"/>
      <c r="B106" s="62">
        <v>43191</v>
      </c>
      <c r="C106" s="63"/>
      <c r="D106" s="27"/>
    </row>
    <row r="107" spans="1:130" s="24" customFormat="1" x14ac:dyDescent="0.25">
      <c r="A107" s="84"/>
      <c r="B107" s="62">
        <v>43160</v>
      </c>
      <c r="C107" s="63" t="s">
        <v>106</v>
      </c>
      <c r="D107" s="27"/>
    </row>
    <row r="108" spans="1:130" s="24" customFormat="1" x14ac:dyDescent="0.25">
      <c r="A108" s="84"/>
      <c r="B108" s="62">
        <v>43132</v>
      </c>
      <c r="C108" s="63"/>
      <c r="D108" s="33"/>
      <c r="E108" s="33"/>
      <c r="F108" s="33"/>
      <c r="G108" s="33"/>
      <c r="H108" s="33"/>
      <c r="I108" s="33"/>
      <c r="J108" s="33"/>
      <c r="K108" s="33"/>
      <c r="L108" s="33"/>
      <c r="M108" s="33"/>
      <c r="N108" s="33"/>
      <c r="O108" s="33"/>
      <c r="P108" s="33"/>
    </row>
    <row r="109" spans="1:130" s="24" customFormat="1" x14ac:dyDescent="0.25">
      <c r="A109" s="84"/>
      <c r="B109" s="62">
        <v>43101</v>
      </c>
      <c r="C109" s="64" t="s">
        <v>50</v>
      </c>
      <c r="D109" s="34"/>
      <c r="E109" s="34"/>
      <c r="F109" s="34"/>
      <c r="G109" s="34"/>
      <c r="H109" s="34"/>
      <c r="I109" s="34"/>
      <c r="J109" s="34"/>
      <c r="K109" s="34"/>
      <c r="L109" s="34"/>
      <c r="M109" s="37"/>
      <c r="N109" s="37"/>
      <c r="O109" s="37"/>
      <c r="P109" s="37"/>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row>
    <row r="110" spans="1:130" s="20" customFormat="1" ht="12.75" customHeight="1" x14ac:dyDescent="0.25">
      <c r="A110" s="84"/>
      <c r="B110" s="65">
        <v>43070</v>
      </c>
      <c r="C110" s="64" t="s">
        <v>50</v>
      </c>
      <c r="D110" s="35"/>
      <c r="E110" s="35"/>
      <c r="F110" s="35"/>
      <c r="G110" s="35"/>
      <c r="H110" s="35"/>
      <c r="I110" s="35"/>
      <c r="J110" s="35"/>
      <c r="K110" s="35"/>
      <c r="L110" s="35"/>
      <c r="M110" s="35"/>
      <c r="N110" s="35"/>
      <c r="O110" s="35"/>
      <c r="P110" s="35"/>
    </row>
    <row r="111" spans="1:130" s="20" customFormat="1" x14ac:dyDescent="0.25">
      <c r="A111" s="84"/>
      <c r="B111" s="65">
        <v>43040</v>
      </c>
      <c r="C111" s="64" t="s">
        <v>50</v>
      </c>
      <c r="D111" s="35"/>
      <c r="E111" s="35"/>
      <c r="F111" s="35"/>
      <c r="G111" s="35"/>
      <c r="H111" s="35"/>
      <c r="I111" s="35"/>
      <c r="J111" s="35"/>
      <c r="K111" s="35"/>
      <c r="L111" s="35"/>
      <c r="M111" s="35"/>
      <c r="N111" s="35"/>
      <c r="O111" s="35"/>
      <c r="P111" s="35"/>
    </row>
    <row r="112" spans="1:130" s="20" customFormat="1" x14ac:dyDescent="0.25">
      <c r="A112" s="84"/>
      <c r="B112" s="65">
        <v>43009</v>
      </c>
      <c r="C112" s="56" t="s">
        <v>50</v>
      </c>
      <c r="D112" s="35"/>
      <c r="E112" s="35"/>
      <c r="F112" s="35"/>
      <c r="G112" s="35"/>
      <c r="H112" s="35"/>
      <c r="I112" s="35"/>
      <c r="J112" s="35"/>
      <c r="K112" s="35"/>
      <c r="L112" s="35"/>
      <c r="M112" s="35"/>
      <c r="N112" s="35"/>
      <c r="O112" s="35"/>
      <c r="P112" s="35"/>
    </row>
    <row r="113" spans="1:130" s="21" customFormat="1" x14ac:dyDescent="0.25">
      <c r="A113" s="84"/>
      <c r="B113" s="65">
        <v>42979</v>
      </c>
      <c r="C113" s="63"/>
      <c r="D113" s="36"/>
      <c r="E113" s="36"/>
      <c r="F113" s="36"/>
      <c r="G113" s="36"/>
      <c r="H113" s="36"/>
      <c r="I113" s="36"/>
      <c r="J113" s="36"/>
      <c r="K113" s="36"/>
      <c r="L113" s="36"/>
      <c r="M113" s="36"/>
      <c r="N113" s="36"/>
      <c r="O113" s="36"/>
      <c r="P113" s="36"/>
    </row>
    <row r="114" spans="1:130" s="24" customFormat="1" ht="15.95" customHeight="1" x14ac:dyDescent="0.25">
      <c r="A114" s="85" t="s">
        <v>41</v>
      </c>
      <c r="B114" s="57">
        <v>43800</v>
      </c>
      <c r="C114" s="58"/>
      <c r="D114" s="27"/>
    </row>
    <row r="115" spans="1:130" s="24" customFormat="1" x14ac:dyDescent="0.25">
      <c r="A115" s="85"/>
      <c r="B115" s="57">
        <v>43770</v>
      </c>
      <c r="C115" s="58"/>
      <c r="D115" s="25"/>
      <c r="E115" s="25"/>
      <c r="F115" s="25"/>
      <c r="G115" s="25"/>
      <c r="H115" s="25"/>
      <c r="I115" s="25"/>
      <c r="J115" s="25"/>
      <c r="K115" s="25"/>
      <c r="L115" s="25"/>
      <c r="M115" s="30"/>
      <c r="N115" s="30"/>
      <c r="O115" s="30"/>
      <c r="P115" s="30"/>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row>
    <row r="116" spans="1:130" s="24" customFormat="1" x14ac:dyDescent="0.25">
      <c r="A116" s="85"/>
      <c r="B116" s="57">
        <v>43739</v>
      </c>
      <c r="C116" s="58"/>
      <c r="D116" s="27"/>
    </row>
    <row r="117" spans="1:130" s="24" customFormat="1" x14ac:dyDescent="0.25">
      <c r="A117" s="85"/>
      <c r="B117" s="57">
        <v>43709</v>
      </c>
      <c r="C117" s="58"/>
      <c r="D117" s="27"/>
    </row>
    <row r="118" spans="1:130" s="24" customFormat="1" x14ac:dyDescent="0.25">
      <c r="A118" s="85"/>
      <c r="B118" s="57">
        <v>43678</v>
      </c>
      <c r="C118" s="58"/>
      <c r="D118" s="27"/>
    </row>
    <row r="119" spans="1:130" s="24" customFormat="1" x14ac:dyDescent="0.25">
      <c r="A119" s="85"/>
      <c r="B119" s="57">
        <v>43647</v>
      </c>
      <c r="C119" s="58"/>
      <c r="D119" s="27"/>
    </row>
    <row r="120" spans="1:130" s="24" customFormat="1" x14ac:dyDescent="0.25">
      <c r="A120" s="85"/>
      <c r="B120" s="57">
        <v>43617</v>
      </c>
      <c r="C120" s="58"/>
      <c r="D120" s="25"/>
      <c r="E120" s="25"/>
      <c r="F120" s="25"/>
      <c r="G120" s="25"/>
      <c r="H120" s="25"/>
      <c r="I120" s="25"/>
      <c r="J120" s="25"/>
      <c r="K120" s="25"/>
      <c r="L120" s="25"/>
      <c r="M120" s="30"/>
      <c r="N120" s="30"/>
      <c r="O120" s="30"/>
      <c r="P120" s="30"/>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row>
    <row r="121" spans="1:130" s="24" customFormat="1" x14ac:dyDescent="0.25">
      <c r="A121" s="85"/>
      <c r="B121" s="57">
        <v>43586</v>
      </c>
      <c r="C121" s="58"/>
      <c r="D121" s="27"/>
    </row>
    <row r="122" spans="1:130" s="24" customFormat="1" x14ac:dyDescent="0.25">
      <c r="A122" s="85"/>
      <c r="B122" s="57">
        <v>43556</v>
      </c>
      <c r="C122" s="58" t="s">
        <v>236</v>
      </c>
      <c r="D122" s="27"/>
    </row>
    <row r="123" spans="1:130" s="24" customFormat="1" x14ac:dyDescent="0.25">
      <c r="A123" s="85"/>
      <c r="B123" s="57">
        <v>43525</v>
      </c>
      <c r="C123" s="58" t="s">
        <v>226</v>
      </c>
      <c r="D123" s="27"/>
    </row>
    <row r="124" spans="1:130" s="24" customFormat="1" x14ac:dyDescent="0.25">
      <c r="A124" s="85"/>
      <c r="B124" s="57">
        <v>43497</v>
      </c>
      <c r="C124" s="58" t="s">
        <v>215</v>
      </c>
      <c r="D124" s="27"/>
    </row>
    <row r="125" spans="1:130" s="24" customFormat="1" x14ac:dyDescent="0.25">
      <c r="A125" s="85"/>
      <c r="B125" s="57">
        <v>43466</v>
      </c>
      <c r="C125" s="58" t="s">
        <v>204</v>
      </c>
      <c r="D125" s="25"/>
      <c r="E125" s="25"/>
      <c r="F125" s="25"/>
      <c r="G125" s="25"/>
      <c r="H125" s="25"/>
      <c r="I125" s="25"/>
      <c r="J125" s="25"/>
      <c r="K125" s="25"/>
      <c r="L125" s="25"/>
      <c r="M125" s="30"/>
      <c r="N125" s="30"/>
      <c r="O125" s="30"/>
      <c r="P125" s="30"/>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row>
    <row r="126" spans="1:130" s="24" customFormat="1" x14ac:dyDescent="0.25">
      <c r="A126" s="85"/>
      <c r="B126" s="57">
        <v>43435</v>
      </c>
      <c r="C126" s="58" t="s">
        <v>194</v>
      </c>
      <c r="D126" s="27"/>
    </row>
    <row r="127" spans="1:130" s="24" customFormat="1" x14ac:dyDescent="0.25">
      <c r="A127" s="85"/>
      <c r="B127" s="57">
        <v>43405</v>
      </c>
      <c r="C127" s="58" t="s">
        <v>185</v>
      </c>
      <c r="D127" s="25"/>
      <c r="E127" s="25"/>
      <c r="F127" s="25"/>
      <c r="G127" s="25"/>
      <c r="H127" s="25"/>
      <c r="I127" s="25"/>
      <c r="J127" s="25"/>
      <c r="K127" s="25"/>
      <c r="L127" s="25"/>
      <c r="M127" s="30"/>
      <c r="N127" s="30"/>
      <c r="O127" s="30"/>
      <c r="P127" s="30"/>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row>
    <row r="128" spans="1:130" s="24" customFormat="1" x14ac:dyDescent="0.25">
      <c r="A128" s="85"/>
      <c r="B128" s="57">
        <v>43374</v>
      </c>
      <c r="C128" s="58" t="s">
        <v>171</v>
      </c>
      <c r="D128" s="27"/>
    </row>
    <row r="129" spans="1:130" s="24" customFormat="1" x14ac:dyDescent="0.25">
      <c r="A129" s="85"/>
      <c r="B129" s="57">
        <v>43344</v>
      </c>
      <c r="C129" s="58" t="s">
        <v>151</v>
      </c>
      <c r="D129" s="27"/>
    </row>
    <row r="130" spans="1:130" s="24" customFormat="1" ht="12.75" x14ac:dyDescent="0.2">
      <c r="A130" s="85"/>
      <c r="B130" s="57">
        <v>43313</v>
      </c>
      <c r="C130" s="68" t="s">
        <v>162</v>
      </c>
      <c r="D130" s="27"/>
    </row>
    <row r="131" spans="1:130" s="24" customFormat="1" x14ac:dyDescent="0.25">
      <c r="A131" s="85"/>
      <c r="B131" s="57">
        <v>43282</v>
      </c>
      <c r="C131" s="58" t="s">
        <v>141</v>
      </c>
      <c r="D131" s="27"/>
    </row>
    <row r="132" spans="1:130" s="24" customFormat="1" x14ac:dyDescent="0.25">
      <c r="A132" s="85"/>
      <c r="B132" s="57">
        <v>43252</v>
      </c>
      <c r="C132" s="58" t="s">
        <v>128</v>
      </c>
      <c r="D132" s="25"/>
      <c r="E132" s="25"/>
      <c r="F132" s="25"/>
      <c r="G132" s="25"/>
      <c r="H132" s="25"/>
      <c r="I132" s="25"/>
      <c r="J132" s="25"/>
      <c r="K132" s="25"/>
      <c r="L132" s="25"/>
      <c r="M132" s="30"/>
      <c r="N132" s="30"/>
      <c r="O132" s="30"/>
      <c r="P132" s="30"/>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row>
    <row r="133" spans="1:130" s="24" customFormat="1" x14ac:dyDescent="0.25">
      <c r="A133" s="85"/>
      <c r="B133" s="57">
        <v>43221</v>
      </c>
      <c r="C133" s="58"/>
      <c r="D133" s="27"/>
    </row>
    <row r="134" spans="1:130" s="24" customFormat="1" x14ac:dyDescent="0.25">
      <c r="A134" s="85"/>
      <c r="B134" s="57">
        <v>43191</v>
      </c>
      <c r="C134" s="58" t="s">
        <v>119</v>
      </c>
      <c r="D134" s="27"/>
    </row>
    <row r="135" spans="1:130" s="24" customFormat="1" x14ac:dyDescent="0.25">
      <c r="A135" s="85"/>
      <c r="B135" s="57">
        <v>43160</v>
      </c>
      <c r="C135" s="58" t="s">
        <v>101</v>
      </c>
      <c r="D135" s="27"/>
    </row>
    <row r="136" spans="1:130" s="24" customFormat="1" x14ac:dyDescent="0.25">
      <c r="A136" s="85"/>
      <c r="B136" s="57">
        <v>43132</v>
      </c>
      <c r="C136" s="58" t="s">
        <v>92</v>
      </c>
      <c r="D136" s="27"/>
    </row>
    <row r="137" spans="1:130" s="24" customFormat="1" x14ac:dyDescent="0.25">
      <c r="A137" s="85"/>
      <c r="B137" s="57">
        <v>43101</v>
      </c>
      <c r="C137" s="59" t="s">
        <v>59</v>
      </c>
      <c r="D137" s="25"/>
      <c r="E137" s="25"/>
      <c r="F137" s="25"/>
      <c r="G137" s="25"/>
      <c r="H137" s="25"/>
      <c r="I137" s="25"/>
      <c r="J137" s="25"/>
      <c r="K137" s="25"/>
      <c r="L137" s="25"/>
      <c r="M137" s="30"/>
      <c r="N137" s="30"/>
      <c r="O137" s="30"/>
      <c r="P137" s="30"/>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row>
    <row r="138" spans="1:130" s="22" customFormat="1" ht="12.75" customHeight="1" x14ac:dyDescent="0.25">
      <c r="A138" s="85"/>
      <c r="B138" s="60">
        <v>43070</v>
      </c>
      <c r="C138" s="59" t="s">
        <v>60</v>
      </c>
      <c r="D138" s="31"/>
      <c r="E138" s="31"/>
      <c r="F138" s="31"/>
      <c r="G138" s="31"/>
      <c r="H138" s="31"/>
      <c r="I138" s="31"/>
      <c r="J138" s="31"/>
      <c r="K138" s="31"/>
      <c r="L138" s="31"/>
      <c r="M138" s="31"/>
      <c r="N138" s="31"/>
      <c r="O138" s="31"/>
      <c r="P138" s="31"/>
    </row>
    <row r="139" spans="1:130" s="22" customFormat="1" x14ac:dyDescent="0.25">
      <c r="A139" s="85"/>
      <c r="B139" s="60">
        <v>43040</v>
      </c>
      <c r="C139" s="61" t="s">
        <v>61</v>
      </c>
      <c r="D139" s="31"/>
      <c r="E139" s="31"/>
      <c r="F139" s="31"/>
      <c r="G139" s="31"/>
      <c r="H139" s="31"/>
      <c r="I139" s="31"/>
      <c r="J139" s="31"/>
      <c r="K139" s="31"/>
      <c r="L139" s="31"/>
      <c r="M139" s="31"/>
      <c r="N139" s="31"/>
      <c r="O139" s="31"/>
      <c r="P139" s="31"/>
    </row>
    <row r="140" spans="1:130" s="22" customFormat="1" x14ac:dyDescent="0.25">
      <c r="A140" s="85"/>
      <c r="B140" s="60">
        <v>43009</v>
      </c>
      <c r="C140" s="61" t="s">
        <v>50</v>
      </c>
      <c r="D140" s="31"/>
      <c r="E140" s="31"/>
      <c r="F140" s="31"/>
      <c r="G140" s="31"/>
      <c r="H140" s="31"/>
      <c r="I140" s="31"/>
      <c r="J140" s="31"/>
      <c r="K140" s="31"/>
      <c r="L140" s="31"/>
      <c r="M140" s="31"/>
      <c r="N140" s="31"/>
      <c r="O140" s="31"/>
      <c r="P140" s="31"/>
    </row>
    <row r="141" spans="1:130" s="23" customFormat="1" x14ac:dyDescent="0.25">
      <c r="A141" s="85"/>
      <c r="B141" s="60">
        <v>42979</v>
      </c>
      <c r="C141" s="58"/>
      <c r="D141" s="32"/>
      <c r="E141" s="32"/>
      <c r="F141" s="32"/>
      <c r="G141" s="32"/>
      <c r="H141" s="32"/>
      <c r="I141" s="32"/>
      <c r="J141" s="32"/>
      <c r="K141" s="32"/>
      <c r="L141" s="32"/>
      <c r="M141" s="32"/>
      <c r="N141" s="32"/>
      <c r="O141" s="32"/>
      <c r="P141" s="32"/>
    </row>
    <row r="142" spans="1:130" s="43" customFormat="1" ht="15.95" customHeight="1" x14ac:dyDescent="0.25">
      <c r="A142" s="84" t="s">
        <v>37</v>
      </c>
      <c r="B142" s="62">
        <v>43800</v>
      </c>
      <c r="C142" s="63"/>
    </row>
    <row r="143" spans="1:130" s="43" customFormat="1" x14ac:dyDescent="0.25">
      <c r="A143" s="84"/>
      <c r="B143" s="62">
        <v>43770</v>
      </c>
      <c r="C143" s="63"/>
      <c r="D143" s="40"/>
      <c r="E143" s="40"/>
      <c r="F143" s="40"/>
      <c r="G143" s="40"/>
      <c r="H143" s="40"/>
      <c r="I143" s="40"/>
      <c r="J143" s="40"/>
      <c r="K143" s="40"/>
      <c r="L143" s="40"/>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c r="CX143" s="44"/>
      <c r="CY143" s="44"/>
      <c r="CZ143" s="44"/>
      <c r="DA143" s="44"/>
      <c r="DB143" s="44"/>
      <c r="DC143" s="44"/>
      <c r="DD143" s="44"/>
      <c r="DE143" s="44"/>
      <c r="DF143" s="44"/>
      <c r="DG143" s="44"/>
      <c r="DH143" s="44"/>
      <c r="DI143" s="44"/>
      <c r="DJ143" s="44"/>
      <c r="DK143" s="44"/>
      <c r="DL143" s="44"/>
      <c r="DM143" s="44"/>
      <c r="DN143" s="44"/>
      <c r="DO143" s="44"/>
      <c r="DP143" s="44"/>
      <c r="DQ143" s="44"/>
      <c r="DR143" s="44"/>
      <c r="DS143" s="44"/>
      <c r="DT143" s="44"/>
      <c r="DU143" s="44"/>
      <c r="DV143" s="44"/>
      <c r="DW143" s="44"/>
      <c r="DX143" s="44"/>
      <c r="DY143" s="44"/>
      <c r="DZ143" s="44"/>
    </row>
    <row r="144" spans="1:130" s="43" customFormat="1" x14ac:dyDescent="0.25">
      <c r="A144" s="84"/>
      <c r="B144" s="62">
        <v>43739</v>
      </c>
      <c r="C144" s="63"/>
    </row>
    <row r="145" spans="1:130" s="43" customFormat="1" x14ac:dyDescent="0.25">
      <c r="A145" s="84"/>
      <c r="B145" s="62">
        <v>43709</v>
      </c>
      <c r="C145" s="63"/>
    </row>
    <row r="146" spans="1:130" s="43" customFormat="1" x14ac:dyDescent="0.25">
      <c r="A146" s="84"/>
      <c r="B146" s="62">
        <v>43678</v>
      </c>
      <c r="C146" s="63"/>
    </row>
    <row r="147" spans="1:130" s="43" customFormat="1" x14ac:dyDescent="0.25">
      <c r="A147" s="84"/>
      <c r="B147" s="62">
        <v>43647</v>
      </c>
      <c r="C147" s="63"/>
    </row>
    <row r="148" spans="1:130" s="43" customFormat="1" x14ac:dyDescent="0.25">
      <c r="A148" s="84"/>
      <c r="B148" s="62">
        <v>43617</v>
      </c>
      <c r="C148" s="63"/>
      <c r="D148" s="40"/>
      <c r="E148" s="40"/>
      <c r="F148" s="40"/>
      <c r="G148" s="40"/>
      <c r="H148" s="40"/>
      <c r="I148" s="40"/>
      <c r="J148" s="40"/>
      <c r="K148" s="40"/>
      <c r="L148" s="40"/>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c r="CX148" s="44"/>
      <c r="CY148" s="44"/>
      <c r="CZ148" s="44"/>
      <c r="DA148" s="44"/>
      <c r="DB148" s="44"/>
      <c r="DC148" s="44"/>
      <c r="DD148" s="44"/>
      <c r="DE148" s="44"/>
      <c r="DF148" s="44"/>
      <c r="DG148" s="44"/>
      <c r="DH148" s="44"/>
      <c r="DI148" s="44"/>
      <c r="DJ148" s="44"/>
      <c r="DK148" s="44"/>
      <c r="DL148" s="44"/>
      <c r="DM148" s="44"/>
      <c r="DN148" s="44"/>
      <c r="DO148" s="44"/>
      <c r="DP148" s="44"/>
      <c r="DQ148" s="44"/>
      <c r="DR148" s="44"/>
      <c r="DS148" s="44"/>
      <c r="DT148" s="44"/>
      <c r="DU148" s="44"/>
      <c r="DV148" s="44"/>
      <c r="DW148" s="44"/>
      <c r="DX148" s="44"/>
      <c r="DY148" s="44"/>
      <c r="DZ148" s="44"/>
    </row>
    <row r="149" spans="1:130" s="43" customFormat="1" x14ac:dyDescent="0.25">
      <c r="A149" s="84"/>
      <c r="B149" s="62">
        <v>43586</v>
      </c>
      <c r="C149" s="63"/>
    </row>
    <row r="150" spans="1:130" s="43" customFormat="1" x14ac:dyDescent="0.25">
      <c r="A150" s="84"/>
      <c r="B150" s="62">
        <v>43556</v>
      </c>
      <c r="C150" s="63" t="s">
        <v>233</v>
      </c>
    </row>
    <row r="151" spans="1:130" s="43" customFormat="1" x14ac:dyDescent="0.25">
      <c r="A151" s="84"/>
      <c r="B151" s="62">
        <v>43525</v>
      </c>
      <c r="C151" s="63" t="s">
        <v>223</v>
      </c>
    </row>
    <row r="152" spans="1:130" s="43" customFormat="1" x14ac:dyDescent="0.25">
      <c r="A152" s="84"/>
      <c r="B152" s="62">
        <v>43497</v>
      </c>
      <c r="C152" s="63" t="s">
        <v>211</v>
      </c>
    </row>
    <row r="153" spans="1:130" s="43" customFormat="1" x14ac:dyDescent="0.25">
      <c r="A153" s="84"/>
      <c r="B153" s="62">
        <v>43466</v>
      </c>
      <c r="C153" s="63" t="s">
        <v>200</v>
      </c>
      <c r="D153" s="40"/>
      <c r="E153" s="40"/>
      <c r="F153" s="40"/>
      <c r="G153" s="40"/>
      <c r="H153" s="40"/>
      <c r="I153" s="40"/>
      <c r="J153" s="40"/>
      <c r="K153" s="40"/>
      <c r="L153" s="40"/>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row>
    <row r="154" spans="1:130" s="43" customFormat="1" x14ac:dyDescent="0.25">
      <c r="A154" s="84"/>
      <c r="B154" s="62">
        <v>43435</v>
      </c>
      <c r="C154" s="63" t="s">
        <v>190</v>
      </c>
    </row>
    <row r="155" spans="1:130" s="43" customFormat="1" x14ac:dyDescent="0.25">
      <c r="A155" s="84"/>
      <c r="B155" s="62">
        <v>43405</v>
      </c>
      <c r="C155" s="63" t="s">
        <v>179</v>
      </c>
      <c r="D155" s="40"/>
      <c r="E155" s="40"/>
      <c r="F155" s="40"/>
      <c r="G155" s="40"/>
      <c r="H155" s="40"/>
      <c r="I155" s="40"/>
      <c r="J155" s="40"/>
      <c r="K155" s="40"/>
      <c r="L155" s="40"/>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row>
    <row r="156" spans="1:130" s="43" customFormat="1" x14ac:dyDescent="0.25">
      <c r="A156" s="84"/>
      <c r="B156" s="62">
        <v>43374</v>
      </c>
      <c r="C156" s="63" t="s">
        <v>170</v>
      </c>
    </row>
    <row r="157" spans="1:130" s="43" customFormat="1" x14ac:dyDescent="0.25">
      <c r="A157" s="84"/>
      <c r="B157" s="62">
        <v>43344</v>
      </c>
      <c r="C157" s="63" t="s">
        <v>150</v>
      </c>
    </row>
    <row r="158" spans="1:130" s="43" customFormat="1" ht="12.75" x14ac:dyDescent="0.2">
      <c r="A158" s="84"/>
      <c r="B158" s="62">
        <v>43313</v>
      </c>
      <c r="C158" s="69" t="s">
        <v>161</v>
      </c>
    </row>
    <row r="159" spans="1:130" s="43" customFormat="1" x14ac:dyDescent="0.25">
      <c r="A159" s="84"/>
      <c r="B159" s="62">
        <v>43282</v>
      </c>
      <c r="C159" s="63" t="s">
        <v>140</v>
      </c>
    </row>
    <row r="160" spans="1:130" s="43" customFormat="1" x14ac:dyDescent="0.25">
      <c r="A160" s="84"/>
      <c r="B160" s="62">
        <v>43252</v>
      </c>
      <c r="C160" s="63" t="s">
        <v>127</v>
      </c>
      <c r="D160" s="40"/>
      <c r="E160" s="40"/>
      <c r="F160" s="40"/>
      <c r="G160" s="40"/>
      <c r="H160" s="40"/>
      <c r="I160" s="40"/>
      <c r="J160" s="40"/>
      <c r="K160" s="40"/>
      <c r="L160" s="40"/>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row>
    <row r="161" spans="1:130" s="24" customFormat="1" x14ac:dyDescent="0.25">
      <c r="A161" s="84"/>
      <c r="B161" s="62">
        <v>43221</v>
      </c>
      <c r="C161" s="63" t="s">
        <v>118</v>
      </c>
      <c r="D161" s="27"/>
    </row>
    <row r="162" spans="1:130" s="24" customFormat="1" x14ac:dyDescent="0.25">
      <c r="A162" s="84"/>
      <c r="B162" s="62">
        <v>43191</v>
      </c>
      <c r="C162" s="63" t="s">
        <v>110</v>
      </c>
      <c r="D162" s="27"/>
    </row>
    <row r="163" spans="1:130" s="24" customFormat="1" x14ac:dyDescent="0.25">
      <c r="A163" s="84"/>
      <c r="B163" s="62">
        <v>43160</v>
      </c>
      <c r="C163" s="63" t="s">
        <v>100</v>
      </c>
      <c r="D163" s="27"/>
    </row>
    <row r="164" spans="1:130" s="24" customFormat="1" x14ac:dyDescent="0.25">
      <c r="A164" s="84"/>
      <c r="B164" s="62">
        <v>43132</v>
      </c>
      <c r="C164" s="63" t="s">
        <v>94</v>
      </c>
      <c r="D164" s="33"/>
    </row>
    <row r="165" spans="1:130" s="24" customFormat="1" x14ac:dyDescent="0.25">
      <c r="A165" s="84"/>
      <c r="B165" s="62">
        <v>43101</v>
      </c>
      <c r="C165" s="64" t="s">
        <v>62</v>
      </c>
      <c r="D165" s="34"/>
      <c r="E165" s="28"/>
      <c r="F165" s="28"/>
      <c r="G165" s="28"/>
      <c r="H165" s="28"/>
      <c r="I165" s="28"/>
      <c r="J165" s="28"/>
      <c r="K165" s="28"/>
      <c r="L165" s="28"/>
      <c r="M165" s="29"/>
      <c r="N165" s="29"/>
      <c r="O165" s="29"/>
      <c r="P165" s="29"/>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row>
    <row r="166" spans="1:130" s="20" customFormat="1" ht="12.75" customHeight="1" x14ac:dyDescent="0.25">
      <c r="A166" s="84"/>
      <c r="B166" s="65">
        <v>43070</v>
      </c>
      <c r="C166" s="56" t="s">
        <v>63</v>
      </c>
      <c r="D166" s="35"/>
    </row>
    <row r="167" spans="1:130" s="20" customFormat="1" x14ac:dyDescent="0.25">
      <c r="A167" s="84"/>
      <c r="B167" s="65">
        <v>43040</v>
      </c>
      <c r="C167" s="56" t="s">
        <v>64</v>
      </c>
      <c r="D167" s="35"/>
    </row>
    <row r="168" spans="1:130" s="20" customFormat="1" ht="14.25" customHeight="1" x14ac:dyDescent="0.25">
      <c r="A168" s="84"/>
      <c r="B168" s="65">
        <v>43009</v>
      </c>
      <c r="C168" s="56" t="s">
        <v>65</v>
      </c>
      <c r="D168" s="35"/>
    </row>
    <row r="169" spans="1:130" s="21" customFormat="1" x14ac:dyDescent="0.25">
      <c r="A169" s="84"/>
      <c r="B169" s="65">
        <v>42979</v>
      </c>
      <c r="C169" s="63"/>
      <c r="D169" s="36"/>
    </row>
    <row r="170" spans="1:130" s="24" customFormat="1" ht="15.95" customHeight="1" x14ac:dyDescent="0.25">
      <c r="A170" s="85" t="s">
        <v>38</v>
      </c>
      <c r="B170" s="57">
        <v>43800</v>
      </c>
      <c r="C170" s="58"/>
      <c r="D170" s="27"/>
    </row>
    <row r="171" spans="1:130" s="24" customFormat="1" x14ac:dyDescent="0.25">
      <c r="A171" s="85"/>
      <c r="B171" s="57">
        <v>43770</v>
      </c>
      <c r="C171" s="58"/>
      <c r="D171" s="25"/>
      <c r="E171" s="25"/>
      <c r="F171" s="25"/>
      <c r="G171" s="25"/>
      <c r="H171" s="25"/>
      <c r="I171" s="25"/>
      <c r="J171" s="25"/>
      <c r="K171" s="25"/>
      <c r="L171" s="25"/>
      <c r="M171" s="30"/>
      <c r="N171" s="30"/>
      <c r="O171" s="30"/>
      <c r="P171" s="30"/>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row>
    <row r="172" spans="1:130" s="24" customFormat="1" x14ac:dyDescent="0.25">
      <c r="A172" s="85"/>
      <c r="B172" s="57">
        <v>43739</v>
      </c>
      <c r="C172" s="58"/>
      <c r="D172" s="27"/>
    </row>
    <row r="173" spans="1:130" s="24" customFormat="1" x14ac:dyDescent="0.25">
      <c r="A173" s="85"/>
      <c r="B173" s="57">
        <v>43709</v>
      </c>
      <c r="C173" s="58"/>
      <c r="D173" s="27"/>
    </row>
    <row r="174" spans="1:130" s="24" customFormat="1" x14ac:dyDescent="0.25">
      <c r="A174" s="85"/>
      <c r="B174" s="57">
        <v>43678</v>
      </c>
      <c r="C174" s="58"/>
      <c r="D174" s="27"/>
    </row>
    <row r="175" spans="1:130" s="24" customFormat="1" x14ac:dyDescent="0.25">
      <c r="A175" s="85"/>
      <c r="B175" s="57">
        <v>43647</v>
      </c>
      <c r="C175" s="58"/>
      <c r="D175" s="27"/>
    </row>
    <row r="176" spans="1:130" s="24" customFormat="1" x14ac:dyDescent="0.25">
      <c r="A176" s="85"/>
      <c r="B176" s="57">
        <v>43617</v>
      </c>
      <c r="C176" s="58"/>
      <c r="D176" s="25"/>
      <c r="E176" s="25"/>
      <c r="F176" s="25"/>
      <c r="G176" s="25"/>
      <c r="H176" s="25"/>
      <c r="I176" s="25"/>
      <c r="J176" s="25"/>
      <c r="K176" s="25"/>
      <c r="L176" s="25"/>
      <c r="M176" s="30"/>
      <c r="N176" s="30"/>
      <c r="O176" s="30"/>
      <c r="P176" s="30"/>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row>
    <row r="177" spans="1:130" s="24" customFormat="1" x14ac:dyDescent="0.25">
      <c r="A177" s="85"/>
      <c r="B177" s="57">
        <v>43586</v>
      </c>
      <c r="C177" s="58"/>
      <c r="D177" s="27"/>
    </row>
    <row r="178" spans="1:130" s="24" customFormat="1" x14ac:dyDescent="0.25">
      <c r="A178" s="85"/>
      <c r="B178" s="57">
        <v>43556</v>
      </c>
      <c r="C178" s="58" t="s">
        <v>243</v>
      </c>
      <c r="D178" s="27"/>
    </row>
    <row r="179" spans="1:130" s="24" customFormat="1" x14ac:dyDescent="0.25">
      <c r="A179" s="85"/>
      <c r="B179" s="57">
        <v>43525</v>
      </c>
      <c r="C179" s="58"/>
      <c r="D179" s="27"/>
    </row>
    <row r="180" spans="1:130" s="24" customFormat="1" x14ac:dyDescent="0.25">
      <c r="A180" s="85"/>
      <c r="B180" s="57">
        <v>43497</v>
      </c>
      <c r="C180" s="58" t="s">
        <v>213</v>
      </c>
      <c r="D180" s="27"/>
    </row>
    <row r="181" spans="1:130" s="24" customFormat="1" x14ac:dyDescent="0.25">
      <c r="A181" s="85"/>
      <c r="B181" s="57">
        <v>43466</v>
      </c>
      <c r="C181" s="58" t="s">
        <v>202</v>
      </c>
      <c r="D181" s="25"/>
      <c r="E181" s="25"/>
      <c r="F181" s="25"/>
      <c r="G181" s="25"/>
      <c r="H181" s="25"/>
      <c r="I181" s="25"/>
      <c r="J181" s="25"/>
      <c r="K181" s="25"/>
      <c r="L181" s="25"/>
      <c r="M181" s="30"/>
      <c r="N181" s="30"/>
      <c r="O181" s="30"/>
      <c r="P181" s="30"/>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row>
    <row r="182" spans="1:130" s="24" customFormat="1" x14ac:dyDescent="0.25">
      <c r="A182" s="85"/>
      <c r="B182" s="57">
        <v>43435</v>
      </c>
      <c r="C182" s="58" t="s">
        <v>192</v>
      </c>
      <c r="D182" s="27"/>
    </row>
    <row r="183" spans="1:130" s="24" customFormat="1" x14ac:dyDescent="0.25">
      <c r="A183" s="85"/>
      <c r="B183" s="57">
        <v>43405</v>
      </c>
      <c r="C183" s="58"/>
      <c r="D183" s="25"/>
      <c r="E183" s="25"/>
      <c r="F183" s="25"/>
      <c r="G183" s="25"/>
      <c r="H183" s="25"/>
      <c r="I183" s="25"/>
      <c r="J183" s="25"/>
      <c r="K183" s="25"/>
      <c r="L183" s="25"/>
      <c r="M183" s="30"/>
      <c r="N183" s="30"/>
      <c r="O183" s="30"/>
      <c r="P183" s="30"/>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row>
    <row r="184" spans="1:130" s="24" customFormat="1" x14ac:dyDescent="0.25">
      <c r="A184" s="85"/>
      <c r="B184" s="57">
        <v>43374</v>
      </c>
      <c r="C184" s="58" t="s">
        <v>169</v>
      </c>
      <c r="D184" s="27"/>
    </row>
    <row r="185" spans="1:130" s="24" customFormat="1" x14ac:dyDescent="0.25">
      <c r="A185" s="85"/>
      <c r="B185" s="57">
        <v>43344</v>
      </c>
      <c r="C185" s="58"/>
      <c r="D185" s="27"/>
    </row>
    <row r="186" spans="1:130" s="24" customFormat="1" x14ac:dyDescent="0.25">
      <c r="A186" s="85"/>
      <c r="B186" s="57">
        <v>43313</v>
      </c>
      <c r="C186" s="58"/>
      <c r="D186" s="27"/>
    </row>
    <row r="187" spans="1:130" s="24" customFormat="1" x14ac:dyDescent="0.25">
      <c r="A187" s="85"/>
      <c r="B187" s="57">
        <v>43282</v>
      </c>
      <c r="C187" s="58" t="s">
        <v>142</v>
      </c>
      <c r="D187" s="27"/>
    </row>
    <row r="188" spans="1:130" s="24" customFormat="1" x14ac:dyDescent="0.25">
      <c r="A188" s="85"/>
      <c r="B188" s="57">
        <v>43252</v>
      </c>
      <c r="C188" s="58"/>
      <c r="D188" s="25"/>
      <c r="E188" s="25"/>
      <c r="F188" s="25"/>
      <c r="G188" s="25"/>
      <c r="H188" s="25"/>
      <c r="I188" s="25"/>
      <c r="J188" s="25"/>
      <c r="K188" s="25"/>
      <c r="L188" s="25"/>
      <c r="M188" s="30"/>
      <c r="N188" s="30"/>
      <c r="O188" s="30"/>
      <c r="P188" s="30"/>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row>
    <row r="189" spans="1:130" s="24" customFormat="1" x14ac:dyDescent="0.25">
      <c r="A189" s="85"/>
      <c r="B189" s="57">
        <v>43221</v>
      </c>
      <c r="C189" s="58"/>
      <c r="D189" s="27"/>
    </row>
    <row r="190" spans="1:130" s="24" customFormat="1" x14ac:dyDescent="0.25">
      <c r="A190" s="85"/>
      <c r="B190" s="57">
        <v>43191</v>
      </c>
      <c r="C190" s="58"/>
      <c r="D190" s="27"/>
    </row>
    <row r="191" spans="1:130" s="24" customFormat="1" x14ac:dyDescent="0.25">
      <c r="A191" s="85"/>
      <c r="B191" s="57">
        <v>43160</v>
      </c>
      <c r="C191" s="58"/>
      <c r="D191" s="27"/>
    </row>
    <row r="192" spans="1:130" s="24" customFormat="1" x14ac:dyDescent="0.25">
      <c r="A192" s="85"/>
      <c r="B192" s="57">
        <v>43132</v>
      </c>
      <c r="C192" s="66" t="s">
        <v>91</v>
      </c>
      <c r="D192" s="27"/>
    </row>
    <row r="193" spans="1:130" s="24" customFormat="1" x14ac:dyDescent="0.25">
      <c r="A193" s="85"/>
      <c r="B193" s="57">
        <v>43101</v>
      </c>
      <c r="C193" s="59" t="s">
        <v>50</v>
      </c>
      <c r="D193" s="25"/>
      <c r="E193" s="25"/>
      <c r="F193" s="25"/>
      <c r="G193" s="25"/>
      <c r="H193" s="25"/>
      <c r="I193" s="25"/>
      <c r="J193" s="25"/>
      <c r="K193" s="25"/>
      <c r="L193" s="25"/>
      <c r="M193" s="30"/>
      <c r="N193" s="30"/>
      <c r="O193" s="30"/>
      <c r="P193" s="30"/>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row>
    <row r="194" spans="1:130" s="22" customFormat="1" ht="12.75" customHeight="1" x14ac:dyDescent="0.25">
      <c r="A194" s="85"/>
      <c r="B194" s="60">
        <v>43070</v>
      </c>
      <c r="C194" s="59" t="s">
        <v>50</v>
      </c>
      <c r="D194" s="31"/>
      <c r="E194" s="31"/>
      <c r="F194" s="31"/>
      <c r="G194" s="31"/>
      <c r="H194" s="31"/>
      <c r="I194" s="31"/>
      <c r="J194" s="31"/>
      <c r="K194" s="31"/>
      <c r="L194" s="31"/>
      <c r="M194" s="31"/>
      <c r="N194" s="31"/>
      <c r="O194" s="31"/>
      <c r="P194" s="31"/>
    </row>
    <row r="195" spans="1:130" s="22" customFormat="1" x14ac:dyDescent="0.25">
      <c r="A195" s="85"/>
      <c r="B195" s="60">
        <v>43040</v>
      </c>
      <c r="C195" s="59" t="s">
        <v>50</v>
      </c>
      <c r="D195" s="31"/>
      <c r="E195" s="31"/>
      <c r="F195" s="31"/>
      <c r="G195" s="31"/>
      <c r="H195" s="31"/>
      <c r="I195" s="31"/>
      <c r="J195" s="31"/>
      <c r="K195" s="31"/>
      <c r="L195" s="31"/>
      <c r="M195" s="31"/>
      <c r="N195" s="31"/>
      <c r="O195" s="31"/>
      <c r="P195" s="31"/>
    </row>
    <row r="196" spans="1:130" s="22" customFormat="1" x14ac:dyDescent="0.25">
      <c r="A196" s="85"/>
      <c r="B196" s="60">
        <v>43009</v>
      </c>
      <c r="C196" s="61" t="s">
        <v>50</v>
      </c>
      <c r="D196" s="31"/>
      <c r="E196" s="31"/>
      <c r="F196" s="31"/>
      <c r="G196" s="31"/>
      <c r="H196" s="31"/>
      <c r="I196" s="31"/>
      <c r="J196" s="31"/>
      <c r="K196" s="31"/>
      <c r="L196" s="31"/>
      <c r="M196" s="31"/>
      <c r="N196" s="31"/>
      <c r="O196" s="31"/>
      <c r="P196" s="31"/>
    </row>
    <row r="197" spans="1:130" s="23" customFormat="1" x14ac:dyDescent="0.25">
      <c r="A197" s="85"/>
      <c r="B197" s="60">
        <v>42979</v>
      </c>
      <c r="C197" s="58"/>
      <c r="D197" s="32"/>
      <c r="E197" s="32"/>
      <c r="F197" s="32"/>
      <c r="G197" s="32"/>
      <c r="H197" s="32"/>
      <c r="I197" s="32"/>
      <c r="J197" s="32"/>
      <c r="K197" s="32"/>
      <c r="L197" s="32"/>
      <c r="M197" s="32"/>
      <c r="N197" s="32"/>
      <c r="O197" s="32"/>
      <c r="P197" s="32"/>
    </row>
    <row r="198" spans="1:130" s="24" customFormat="1" ht="15.95" customHeight="1" x14ac:dyDescent="0.25">
      <c r="A198" s="84" t="s">
        <v>27</v>
      </c>
      <c r="B198" s="62">
        <v>43800</v>
      </c>
      <c r="C198" s="63"/>
      <c r="D198" s="27"/>
    </row>
    <row r="199" spans="1:130" s="24" customFormat="1" x14ac:dyDescent="0.25">
      <c r="A199" s="84"/>
      <c r="B199" s="62">
        <v>43770</v>
      </c>
      <c r="C199" s="63"/>
      <c r="D199" s="25"/>
      <c r="E199" s="25"/>
      <c r="F199" s="25"/>
      <c r="G199" s="25"/>
      <c r="H199" s="25"/>
      <c r="I199" s="25"/>
      <c r="J199" s="25"/>
      <c r="K199" s="25"/>
      <c r="L199" s="25"/>
      <c r="M199" s="30"/>
      <c r="N199" s="30"/>
      <c r="O199" s="30"/>
      <c r="P199" s="30"/>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row>
    <row r="200" spans="1:130" s="24" customFormat="1" x14ac:dyDescent="0.25">
      <c r="A200" s="84"/>
      <c r="B200" s="62">
        <v>43739</v>
      </c>
      <c r="C200" s="63"/>
      <c r="D200" s="27"/>
    </row>
    <row r="201" spans="1:130" s="24" customFormat="1" x14ac:dyDescent="0.25">
      <c r="A201" s="84"/>
      <c r="B201" s="62">
        <v>43709</v>
      </c>
      <c r="C201" s="63"/>
      <c r="D201" s="27"/>
    </row>
    <row r="202" spans="1:130" s="24" customFormat="1" x14ac:dyDescent="0.25">
      <c r="A202" s="84"/>
      <c r="B202" s="62">
        <v>43678</v>
      </c>
      <c r="C202" s="63"/>
      <c r="D202" s="27"/>
    </row>
    <row r="203" spans="1:130" s="24" customFormat="1" x14ac:dyDescent="0.25">
      <c r="A203" s="84"/>
      <c r="B203" s="62">
        <v>43647</v>
      </c>
      <c r="C203" s="63"/>
      <c r="D203" s="27"/>
    </row>
    <row r="204" spans="1:130" s="24" customFormat="1" x14ac:dyDescent="0.25">
      <c r="A204" s="84"/>
      <c r="B204" s="62">
        <v>43617</v>
      </c>
      <c r="C204" s="63"/>
      <c r="D204" s="25"/>
      <c r="E204" s="25"/>
      <c r="F204" s="25"/>
      <c r="G204" s="25"/>
      <c r="H204" s="25"/>
      <c r="I204" s="25"/>
      <c r="J204" s="25"/>
      <c r="K204" s="25"/>
      <c r="L204" s="25"/>
      <c r="M204" s="30"/>
      <c r="N204" s="30"/>
      <c r="O204" s="30"/>
      <c r="P204" s="30"/>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row>
    <row r="205" spans="1:130" s="24" customFormat="1" x14ac:dyDescent="0.25">
      <c r="A205" s="84"/>
      <c r="B205" s="62">
        <v>43586</v>
      </c>
      <c r="C205" s="63"/>
      <c r="D205" s="27"/>
    </row>
    <row r="206" spans="1:130" s="24" customFormat="1" x14ac:dyDescent="0.25">
      <c r="A206" s="84"/>
      <c r="B206" s="62">
        <v>43556</v>
      </c>
      <c r="C206" s="63" t="s">
        <v>234</v>
      </c>
      <c r="D206" s="27"/>
    </row>
    <row r="207" spans="1:130" s="24" customFormat="1" x14ac:dyDescent="0.25">
      <c r="A207" s="84"/>
      <c r="B207" s="62">
        <v>43525</v>
      </c>
      <c r="C207" s="63" t="s">
        <v>224</v>
      </c>
      <c r="D207" s="27"/>
    </row>
    <row r="208" spans="1:130" s="24" customFormat="1" x14ac:dyDescent="0.25">
      <c r="A208" s="84"/>
      <c r="B208" s="62">
        <v>43497</v>
      </c>
      <c r="C208" s="63" t="s">
        <v>212</v>
      </c>
      <c r="D208" s="27"/>
    </row>
    <row r="209" spans="1:130" s="24" customFormat="1" x14ac:dyDescent="0.25">
      <c r="A209" s="84"/>
      <c r="B209" s="62">
        <v>43466</v>
      </c>
      <c r="C209" s="63" t="s">
        <v>201</v>
      </c>
      <c r="D209" s="25"/>
      <c r="E209" s="25"/>
      <c r="F209" s="25"/>
      <c r="G209" s="25"/>
      <c r="H209" s="25"/>
      <c r="I209" s="25"/>
      <c r="J209" s="25"/>
      <c r="K209" s="25"/>
      <c r="L209" s="25"/>
      <c r="M209" s="30"/>
      <c r="N209" s="30"/>
      <c r="O209" s="30"/>
      <c r="P209" s="30"/>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row>
    <row r="210" spans="1:130" s="24" customFormat="1" x14ac:dyDescent="0.25">
      <c r="A210" s="84"/>
      <c r="B210" s="62">
        <v>43435</v>
      </c>
      <c r="C210" s="63" t="s">
        <v>191</v>
      </c>
      <c r="D210" s="27"/>
    </row>
    <row r="211" spans="1:130" s="24" customFormat="1" x14ac:dyDescent="0.25">
      <c r="A211" s="84"/>
      <c r="B211" s="62">
        <v>43405</v>
      </c>
      <c r="C211" s="63" t="s">
        <v>180</v>
      </c>
      <c r="D211" s="25"/>
      <c r="E211" s="25"/>
      <c r="F211" s="25"/>
      <c r="G211" s="25"/>
      <c r="H211" s="25"/>
      <c r="I211" s="25"/>
      <c r="J211" s="25"/>
      <c r="K211" s="25"/>
      <c r="L211" s="25"/>
      <c r="M211" s="30"/>
      <c r="N211" s="30"/>
      <c r="O211" s="30"/>
      <c r="P211" s="30"/>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row>
    <row r="212" spans="1:130" s="24" customFormat="1" x14ac:dyDescent="0.25">
      <c r="A212" s="84"/>
      <c r="B212" s="62">
        <v>43374</v>
      </c>
      <c r="C212" s="63" t="s">
        <v>172</v>
      </c>
      <c r="D212" s="27"/>
    </row>
    <row r="213" spans="1:130" s="24" customFormat="1" x14ac:dyDescent="0.25">
      <c r="A213" s="84"/>
      <c r="B213" s="62">
        <v>43344</v>
      </c>
      <c r="C213" s="63" t="s">
        <v>152</v>
      </c>
      <c r="D213" s="27"/>
    </row>
    <row r="214" spans="1:130" s="24" customFormat="1" ht="12.75" x14ac:dyDescent="0.2">
      <c r="A214" s="84"/>
      <c r="B214" s="62">
        <v>43313</v>
      </c>
      <c r="C214" s="69" t="s">
        <v>163</v>
      </c>
      <c r="D214" s="27"/>
    </row>
    <row r="215" spans="1:130" s="24" customFormat="1" x14ac:dyDescent="0.25">
      <c r="A215" s="84"/>
      <c r="B215" s="62">
        <v>43282</v>
      </c>
      <c r="C215" s="63" t="s">
        <v>143</v>
      </c>
      <c r="D215" s="27"/>
    </row>
    <row r="216" spans="1:130" s="24" customFormat="1" x14ac:dyDescent="0.25">
      <c r="A216" s="84"/>
      <c r="B216" s="62">
        <v>43252</v>
      </c>
      <c r="C216" s="63" t="s">
        <v>130</v>
      </c>
      <c r="D216" s="25"/>
      <c r="E216" s="25"/>
      <c r="F216" s="25"/>
      <c r="G216" s="25"/>
      <c r="H216" s="25"/>
      <c r="I216" s="25"/>
      <c r="J216" s="25"/>
      <c r="K216" s="25"/>
      <c r="L216" s="25"/>
      <c r="M216" s="30"/>
      <c r="N216" s="30"/>
      <c r="O216" s="30"/>
      <c r="P216" s="30"/>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row>
    <row r="217" spans="1:130" s="24" customFormat="1" x14ac:dyDescent="0.25">
      <c r="A217" s="84"/>
      <c r="B217" s="62">
        <v>43221</v>
      </c>
      <c r="C217" s="63" t="s">
        <v>120</v>
      </c>
      <c r="D217" s="27"/>
    </row>
    <row r="218" spans="1:130" s="24" customFormat="1" x14ac:dyDescent="0.25">
      <c r="A218" s="84"/>
      <c r="B218" s="62">
        <v>43191</v>
      </c>
      <c r="C218" s="63" t="s">
        <v>111</v>
      </c>
      <c r="D218" s="27"/>
    </row>
    <row r="219" spans="1:130" s="24" customFormat="1" x14ac:dyDescent="0.25">
      <c r="A219" s="84"/>
      <c r="B219" s="62">
        <v>43160</v>
      </c>
      <c r="C219" s="63" t="s">
        <v>102</v>
      </c>
      <c r="D219" s="27"/>
    </row>
    <row r="220" spans="1:130" s="24" customFormat="1" x14ac:dyDescent="0.25">
      <c r="A220" s="84"/>
      <c r="B220" s="62">
        <v>43132</v>
      </c>
      <c r="C220" s="63" t="s">
        <v>89</v>
      </c>
      <c r="D220" s="33"/>
    </row>
    <row r="221" spans="1:130" s="24" customFormat="1" x14ac:dyDescent="0.25">
      <c r="A221" s="84"/>
      <c r="B221" s="62">
        <v>43101</v>
      </c>
      <c r="C221" s="64" t="s">
        <v>66</v>
      </c>
      <c r="D221" s="34"/>
      <c r="E221" s="28"/>
      <c r="F221" s="28"/>
      <c r="G221" s="28"/>
      <c r="H221" s="28"/>
      <c r="I221" s="28"/>
      <c r="J221" s="28"/>
      <c r="K221" s="28"/>
      <c r="L221" s="28"/>
      <c r="M221" s="29"/>
      <c r="N221" s="29"/>
      <c r="O221" s="29"/>
      <c r="P221" s="29"/>
      <c r="Q221" s="29"/>
      <c r="R221" s="29"/>
      <c r="S221" s="29"/>
      <c r="T221" s="29"/>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row>
    <row r="222" spans="1:130" s="20" customFormat="1" x14ac:dyDescent="0.25">
      <c r="A222" s="84"/>
      <c r="B222" s="65">
        <v>43070</v>
      </c>
      <c r="C222" s="64" t="s">
        <v>67</v>
      </c>
      <c r="D222" s="35"/>
    </row>
    <row r="223" spans="1:130" s="20" customFormat="1" x14ac:dyDescent="0.25">
      <c r="A223" s="84"/>
      <c r="B223" s="65">
        <v>43040</v>
      </c>
      <c r="C223" s="56" t="s">
        <v>68</v>
      </c>
      <c r="D223" s="35"/>
    </row>
    <row r="224" spans="1:130" s="20" customFormat="1" x14ac:dyDescent="0.25">
      <c r="A224" s="84"/>
      <c r="B224" s="65">
        <v>43009</v>
      </c>
      <c r="C224" s="56" t="s">
        <v>69</v>
      </c>
      <c r="D224" s="35"/>
    </row>
    <row r="225" spans="1:130" s="21" customFormat="1" x14ac:dyDescent="0.25">
      <c r="A225" s="84"/>
      <c r="B225" s="65">
        <v>42979</v>
      </c>
      <c r="C225" s="63"/>
      <c r="D225" s="36"/>
    </row>
    <row r="226" spans="1:130" s="24" customFormat="1" ht="15.95" customHeight="1" x14ac:dyDescent="0.25">
      <c r="A226" s="85" t="s">
        <v>36</v>
      </c>
      <c r="B226" s="57">
        <v>43800</v>
      </c>
      <c r="C226" s="58"/>
      <c r="D226" s="27"/>
    </row>
    <row r="227" spans="1:130" s="24" customFormat="1" x14ac:dyDescent="0.25">
      <c r="A227" s="85"/>
      <c r="B227" s="57">
        <v>43770</v>
      </c>
      <c r="C227" s="58"/>
      <c r="D227" s="25"/>
      <c r="E227" s="25"/>
      <c r="F227" s="25"/>
      <c r="G227" s="25"/>
      <c r="H227" s="25"/>
      <c r="I227" s="25"/>
      <c r="J227" s="25"/>
      <c r="K227" s="25"/>
      <c r="L227" s="25"/>
      <c r="M227" s="30"/>
      <c r="N227" s="30"/>
      <c r="O227" s="30"/>
      <c r="P227" s="30"/>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row>
    <row r="228" spans="1:130" s="24" customFormat="1" x14ac:dyDescent="0.25">
      <c r="A228" s="85"/>
      <c r="B228" s="57">
        <v>43739</v>
      </c>
      <c r="C228" s="58"/>
      <c r="D228" s="27"/>
    </row>
    <row r="229" spans="1:130" s="24" customFormat="1" x14ac:dyDescent="0.25">
      <c r="A229" s="85"/>
      <c r="B229" s="57">
        <v>43709</v>
      </c>
      <c r="C229" s="58"/>
      <c r="D229" s="27"/>
    </row>
    <row r="230" spans="1:130" s="24" customFormat="1" x14ac:dyDescent="0.25">
      <c r="A230" s="85"/>
      <c r="B230" s="57">
        <v>43678</v>
      </c>
      <c r="C230" s="58"/>
      <c r="D230" s="27"/>
    </row>
    <row r="231" spans="1:130" s="24" customFormat="1" x14ac:dyDescent="0.25">
      <c r="A231" s="85"/>
      <c r="B231" s="57">
        <v>43647</v>
      </c>
      <c r="C231" s="58"/>
      <c r="D231" s="27"/>
    </row>
    <row r="232" spans="1:130" s="24" customFormat="1" x14ac:dyDescent="0.25">
      <c r="A232" s="85"/>
      <c r="B232" s="57">
        <v>43617</v>
      </c>
      <c r="C232" s="58"/>
      <c r="D232" s="25"/>
      <c r="E232" s="25"/>
      <c r="F232" s="25"/>
      <c r="G232" s="25"/>
      <c r="H232" s="25"/>
      <c r="I232" s="25"/>
      <c r="J232" s="25"/>
      <c r="K232" s="25"/>
      <c r="L232" s="25"/>
      <c r="M232" s="30"/>
      <c r="N232" s="30"/>
      <c r="O232" s="30"/>
      <c r="P232" s="30"/>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row>
    <row r="233" spans="1:130" s="24" customFormat="1" x14ac:dyDescent="0.25">
      <c r="A233" s="85"/>
      <c r="B233" s="57">
        <v>43586</v>
      </c>
      <c r="C233" s="58"/>
      <c r="D233" s="27"/>
    </row>
    <row r="234" spans="1:130" s="24" customFormat="1" x14ac:dyDescent="0.25">
      <c r="A234" s="85"/>
      <c r="B234" s="57">
        <v>43556</v>
      </c>
      <c r="C234" s="58" t="s">
        <v>235</v>
      </c>
      <c r="D234" s="27"/>
    </row>
    <row r="235" spans="1:130" s="24" customFormat="1" x14ac:dyDescent="0.25">
      <c r="A235" s="85"/>
      <c r="B235" s="57">
        <v>43525</v>
      </c>
      <c r="C235" s="58" t="s">
        <v>225</v>
      </c>
      <c r="D235" s="27"/>
    </row>
    <row r="236" spans="1:130" s="24" customFormat="1" x14ac:dyDescent="0.25">
      <c r="A236" s="85"/>
      <c r="B236" s="57">
        <v>43497</v>
      </c>
      <c r="C236" s="58" t="s">
        <v>214</v>
      </c>
      <c r="D236" s="27"/>
    </row>
    <row r="237" spans="1:130" s="24" customFormat="1" x14ac:dyDescent="0.25">
      <c r="A237" s="85"/>
      <c r="B237" s="57">
        <v>43466</v>
      </c>
      <c r="C237" s="58" t="s">
        <v>203</v>
      </c>
      <c r="D237" s="25"/>
      <c r="E237" s="25"/>
      <c r="F237" s="25"/>
      <c r="G237" s="25"/>
      <c r="H237" s="25"/>
      <c r="I237" s="25"/>
      <c r="J237" s="25"/>
      <c r="K237" s="25"/>
      <c r="L237" s="25"/>
      <c r="M237" s="30"/>
      <c r="N237" s="30"/>
      <c r="O237" s="30"/>
      <c r="P237" s="30"/>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row>
    <row r="238" spans="1:130" s="24" customFormat="1" x14ac:dyDescent="0.25">
      <c r="A238" s="85"/>
      <c r="B238" s="57">
        <v>43435</v>
      </c>
      <c r="C238" s="58" t="s">
        <v>193</v>
      </c>
      <c r="D238" s="27"/>
    </row>
    <row r="239" spans="1:130" s="24" customFormat="1" x14ac:dyDescent="0.25">
      <c r="A239" s="85"/>
      <c r="B239" s="57">
        <v>43405</v>
      </c>
      <c r="C239" s="58" t="s">
        <v>183</v>
      </c>
      <c r="D239" s="25"/>
      <c r="E239" s="25"/>
      <c r="F239" s="25"/>
      <c r="G239" s="25"/>
      <c r="H239" s="25"/>
      <c r="I239" s="25"/>
      <c r="J239" s="25"/>
      <c r="K239" s="25"/>
      <c r="L239" s="25"/>
      <c r="M239" s="30"/>
      <c r="N239" s="30"/>
      <c r="O239" s="30"/>
      <c r="P239" s="30"/>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row>
    <row r="240" spans="1:130" s="24" customFormat="1" x14ac:dyDescent="0.25">
      <c r="A240" s="85"/>
      <c r="B240" s="57">
        <v>43374</v>
      </c>
      <c r="C240" s="58" t="s">
        <v>176</v>
      </c>
      <c r="D240" s="27"/>
    </row>
    <row r="241" spans="1:130" s="24" customFormat="1" x14ac:dyDescent="0.25">
      <c r="A241" s="85"/>
      <c r="B241" s="57">
        <v>43344</v>
      </c>
      <c r="C241" s="58" t="s">
        <v>154</v>
      </c>
      <c r="D241" s="27"/>
    </row>
    <row r="242" spans="1:130" s="24" customFormat="1" ht="12.75" x14ac:dyDescent="0.2">
      <c r="A242" s="85"/>
      <c r="B242" s="57">
        <v>43313</v>
      </c>
      <c r="C242" s="68"/>
      <c r="D242" s="27"/>
    </row>
    <row r="243" spans="1:130" s="24" customFormat="1" x14ac:dyDescent="0.25">
      <c r="A243" s="85"/>
      <c r="B243" s="57">
        <v>43282</v>
      </c>
      <c r="C243" s="58" t="s">
        <v>144</v>
      </c>
      <c r="D243" s="27"/>
    </row>
    <row r="244" spans="1:130" s="24" customFormat="1" x14ac:dyDescent="0.25">
      <c r="A244" s="85"/>
      <c r="B244" s="57">
        <v>43252</v>
      </c>
      <c r="C244" s="58" t="s">
        <v>131</v>
      </c>
      <c r="D244" s="25"/>
      <c r="E244" s="25"/>
      <c r="F244" s="25"/>
      <c r="G244" s="25"/>
      <c r="H244" s="25"/>
      <c r="I244" s="25"/>
      <c r="J244" s="25"/>
      <c r="K244" s="25"/>
      <c r="L244" s="25"/>
      <c r="M244" s="30"/>
      <c r="N244" s="30"/>
      <c r="O244" s="30"/>
      <c r="P244" s="30"/>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row>
    <row r="245" spans="1:130" s="24" customFormat="1" x14ac:dyDescent="0.25">
      <c r="A245" s="85"/>
      <c r="B245" s="57">
        <v>43221</v>
      </c>
      <c r="C245" s="58" t="s">
        <v>121</v>
      </c>
      <c r="D245" s="27"/>
    </row>
    <row r="246" spans="1:130" s="24" customFormat="1" x14ac:dyDescent="0.25">
      <c r="A246" s="85"/>
      <c r="B246" s="57">
        <v>43191</v>
      </c>
      <c r="C246" s="58" t="s">
        <v>112</v>
      </c>
      <c r="D246" s="27"/>
    </row>
    <row r="247" spans="1:130" s="24" customFormat="1" x14ac:dyDescent="0.25">
      <c r="A247" s="85"/>
      <c r="B247" s="57">
        <v>43160</v>
      </c>
      <c r="C247" s="58" t="s">
        <v>105</v>
      </c>
      <c r="D247" s="27"/>
    </row>
    <row r="248" spans="1:130" s="24" customFormat="1" x14ac:dyDescent="0.25">
      <c r="A248" s="85"/>
      <c r="B248" s="57">
        <v>43132</v>
      </c>
      <c r="C248" s="58"/>
      <c r="D248" s="27"/>
    </row>
    <row r="249" spans="1:130" s="24" customFormat="1" x14ac:dyDescent="0.25">
      <c r="A249" s="85"/>
      <c r="B249" s="57">
        <v>43101</v>
      </c>
      <c r="C249" s="59" t="s">
        <v>70</v>
      </c>
      <c r="D249" s="25"/>
      <c r="E249" s="25"/>
      <c r="F249" s="25"/>
      <c r="G249" s="25"/>
      <c r="H249" s="25"/>
      <c r="I249" s="25"/>
      <c r="J249" s="25"/>
      <c r="K249" s="25"/>
      <c r="L249" s="25"/>
      <c r="M249" s="30"/>
      <c r="N249" s="30"/>
      <c r="O249" s="30"/>
      <c r="P249" s="30"/>
      <c r="Q249" s="30"/>
      <c r="R249" s="30"/>
      <c r="S249" s="30"/>
      <c r="T249" s="30"/>
      <c r="U249" s="30"/>
      <c r="V249" s="30"/>
      <c r="W249" s="30"/>
      <c r="X249" s="30"/>
      <c r="Y249" s="30"/>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row>
    <row r="250" spans="1:130" s="22" customFormat="1" ht="12.75" customHeight="1" x14ac:dyDescent="0.25">
      <c r="A250" s="85"/>
      <c r="B250" s="60">
        <v>43070</v>
      </c>
      <c r="C250" s="59" t="s">
        <v>71</v>
      </c>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1:130" s="22" customFormat="1" x14ac:dyDescent="0.25">
      <c r="A251" s="85"/>
      <c r="B251" s="60">
        <v>43040</v>
      </c>
      <c r="C251" s="61" t="s">
        <v>72</v>
      </c>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1:130" s="22" customFormat="1" x14ac:dyDescent="0.25">
      <c r="A252" s="85"/>
      <c r="B252" s="60">
        <v>43009</v>
      </c>
      <c r="C252" s="59" t="s">
        <v>73</v>
      </c>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1:130" s="23" customFormat="1" x14ac:dyDescent="0.25">
      <c r="A253" s="85"/>
      <c r="B253" s="60">
        <v>42979</v>
      </c>
      <c r="C253" s="58"/>
      <c r="D253" s="32"/>
      <c r="E253" s="32"/>
      <c r="F253" s="32"/>
      <c r="G253" s="32"/>
      <c r="H253" s="32"/>
      <c r="I253" s="32"/>
      <c r="J253" s="32"/>
      <c r="K253" s="32"/>
      <c r="L253" s="32"/>
      <c r="M253" s="32"/>
      <c r="N253" s="32"/>
      <c r="O253" s="32"/>
      <c r="P253" s="32"/>
      <c r="Q253" s="32"/>
      <c r="R253" s="32"/>
      <c r="S253" s="32"/>
      <c r="T253" s="32"/>
      <c r="U253" s="32"/>
      <c r="V253" s="32"/>
      <c r="W253" s="32"/>
      <c r="X253" s="32"/>
      <c r="Y253" s="32"/>
    </row>
    <row r="254" spans="1:130" s="24" customFormat="1" ht="15.95" customHeight="1" x14ac:dyDescent="0.25">
      <c r="A254" s="84" t="s">
        <v>33</v>
      </c>
      <c r="B254" s="62">
        <v>43800</v>
      </c>
      <c r="C254" s="63"/>
      <c r="D254" s="27"/>
    </row>
    <row r="255" spans="1:130" s="24" customFormat="1" x14ac:dyDescent="0.25">
      <c r="A255" s="84"/>
      <c r="B255" s="62">
        <v>43770</v>
      </c>
      <c r="C255" s="63"/>
      <c r="D255" s="25"/>
      <c r="E255" s="25"/>
      <c r="F255" s="25"/>
      <c r="G255" s="25"/>
      <c r="H255" s="25"/>
      <c r="I255" s="25"/>
      <c r="J255" s="25"/>
      <c r="K255" s="25"/>
      <c r="L255" s="25"/>
      <c r="M255" s="30"/>
      <c r="N255" s="30"/>
      <c r="O255" s="30"/>
      <c r="P255" s="30"/>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row>
    <row r="256" spans="1:130" s="24" customFormat="1" x14ac:dyDescent="0.25">
      <c r="A256" s="84"/>
      <c r="B256" s="62">
        <v>43739</v>
      </c>
      <c r="C256" s="63"/>
      <c r="D256" s="27"/>
    </row>
    <row r="257" spans="1:130" s="24" customFormat="1" x14ac:dyDescent="0.25">
      <c r="A257" s="84"/>
      <c r="B257" s="62">
        <v>43709</v>
      </c>
      <c r="C257" s="63"/>
      <c r="D257" s="27"/>
    </row>
    <row r="258" spans="1:130" s="24" customFormat="1" x14ac:dyDescent="0.25">
      <c r="A258" s="84"/>
      <c r="B258" s="62">
        <v>43678</v>
      </c>
      <c r="C258" s="63"/>
      <c r="D258" s="27"/>
    </row>
    <row r="259" spans="1:130" s="24" customFormat="1" x14ac:dyDescent="0.25">
      <c r="A259" s="84"/>
      <c r="B259" s="62">
        <v>43647</v>
      </c>
      <c r="C259" s="63"/>
      <c r="D259" s="27"/>
    </row>
    <row r="260" spans="1:130" s="24" customFormat="1" x14ac:dyDescent="0.25">
      <c r="A260" s="84"/>
      <c r="B260" s="62">
        <v>43617</v>
      </c>
      <c r="C260" s="63"/>
      <c r="D260" s="25"/>
      <c r="E260" s="25"/>
      <c r="F260" s="25"/>
      <c r="G260" s="25"/>
      <c r="H260" s="25"/>
      <c r="I260" s="25"/>
      <c r="J260" s="25"/>
      <c r="K260" s="25"/>
      <c r="L260" s="25"/>
      <c r="M260" s="30"/>
      <c r="N260" s="30"/>
      <c r="O260" s="30"/>
      <c r="P260" s="30"/>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row>
    <row r="261" spans="1:130" s="24" customFormat="1" x14ac:dyDescent="0.25">
      <c r="A261" s="84"/>
      <c r="B261" s="62">
        <v>43586</v>
      </c>
      <c r="C261" s="63"/>
      <c r="D261" s="27"/>
    </row>
    <row r="262" spans="1:130" s="24" customFormat="1" x14ac:dyDescent="0.25">
      <c r="A262" s="84"/>
      <c r="B262" s="62">
        <v>43556</v>
      </c>
      <c r="C262" s="63" t="s">
        <v>242</v>
      </c>
      <c r="D262" s="27"/>
    </row>
    <row r="263" spans="1:130" s="24" customFormat="1" x14ac:dyDescent="0.25">
      <c r="A263" s="84"/>
      <c r="B263" s="62">
        <v>43525</v>
      </c>
      <c r="C263" s="63"/>
      <c r="D263" s="27"/>
    </row>
    <row r="264" spans="1:130" s="24" customFormat="1" x14ac:dyDescent="0.25">
      <c r="A264" s="84"/>
      <c r="B264" s="62">
        <v>43497</v>
      </c>
      <c r="C264" s="63" t="s">
        <v>218</v>
      </c>
      <c r="D264" s="27"/>
    </row>
    <row r="265" spans="1:130" s="24" customFormat="1" x14ac:dyDescent="0.25">
      <c r="A265" s="84"/>
      <c r="B265" s="62">
        <v>43466</v>
      </c>
      <c r="C265" s="63"/>
      <c r="D265" s="25"/>
      <c r="E265" s="25"/>
      <c r="F265" s="25"/>
      <c r="G265" s="25"/>
      <c r="H265" s="25"/>
      <c r="I265" s="25"/>
      <c r="J265" s="25"/>
      <c r="K265" s="25"/>
      <c r="L265" s="25"/>
      <c r="M265" s="30"/>
      <c r="N265" s="30"/>
      <c r="O265" s="30"/>
      <c r="P265" s="30"/>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row>
    <row r="266" spans="1:130" s="24" customFormat="1" x14ac:dyDescent="0.25">
      <c r="A266" s="84"/>
      <c r="B266" s="62">
        <v>43435</v>
      </c>
      <c r="C266" s="63" t="s">
        <v>196</v>
      </c>
      <c r="D266" s="27"/>
    </row>
    <row r="267" spans="1:130" s="24" customFormat="1" x14ac:dyDescent="0.25">
      <c r="A267" s="84"/>
      <c r="B267" s="62">
        <v>43405</v>
      </c>
      <c r="C267" s="63"/>
      <c r="D267" s="25"/>
      <c r="E267" s="25"/>
      <c r="F267" s="25"/>
      <c r="G267" s="25"/>
      <c r="H267" s="25"/>
      <c r="I267" s="25"/>
      <c r="J267" s="25"/>
      <c r="K267" s="25"/>
      <c r="L267" s="25"/>
      <c r="M267" s="30"/>
      <c r="N267" s="30"/>
      <c r="O267" s="30"/>
      <c r="P267" s="30"/>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row>
    <row r="268" spans="1:130" s="24" customFormat="1" x14ac:dyDescent="0.25">
      <c r="A268" s="84"/>
      <c r="B268" s="62">
        <v>43374</v>
      </c>
      <c r="C268" s="63"/>
      <c r="D268" s="27"/>
    </row>
    <row r="269" spans="1:130" s="24" customFormat="1" x14ac:dyDescent="0.25">
      <c r="A269" s="84"/>
      <c r="B269" s="62">
        <v>43344</v>
      </c>
      <c r="C269" s="63" t="s">
        <v>155</v>
      </c>
      <c r="D269" s="27"/>
    </row>
    <row r="270" spans="1:130" s="24" customFormat="1" ht="12.75" x14ac:dyDescent="0.2">
      <c r="A270" s="84"/>
      <c r="B270" s="62">
        <v>43313</v>
      </c>
      <c r="C270" s="69"/>
      <c r="D270" s="27"/>
    </row>
    <row r="271" spans="1:130" s="24" customFormat="1" x14ac:dyDescent="0.25">
      <c r="A271" s="84"/>
      <c r="B271" s="62">
        <v>43282</v>
      </c>
      <c r="C271" s="63"/>
      <c r="D271" s="27"/>
    </row>
    <row r="272" spans="1:130" s="24" customFormat="1" x14ac:dyDescent="0.25">
      <c r="A272" s="84"/>
      <c r="B272" s="62">
        <v>43252</v>
      </c>
      <c r="C272" s="63" t="s">
        <v>133</v>
      </c>
      <c r="D272" s="25"/>
      <c r="E272" s="25"/>
      <c r="F272" s="25"/>
      <c r="G272" s="25"/>
      <c r="H272" s="25"/>
      <c r="I272" s="25"/>
      <c r="J272" s="25"/>
      <c r="K272" s="25"/>
      <c r="L272" s="25"/>
      <c r="M272" s="30"/>
      <c r="N272" s="30"/>
      <c r="O272" s="30"/>
      <c r="P272" s="30"/>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row>
    <row r="273" spans="1:130" s="24" customFormat="1" x14ac:dyDescent="0.25">
      <c r="A273" s="84"/>
      <c r="B273" s="62">
        <v>43221</v>
      </c>
      <c r="C273" s="63" t="s">
        <v>123</v>
      </c>
      <c r="D273" s="27"/>
    </row>
    <row r="274" spans="1:130" s="24" customFormat="1" x14ac:dyDescent="0.25">
      <c r="A274" s="84"/>
      <c r="B274" s="62">
        <v>43191</v>
      </c>
      <c r="C274" s="63"/>
      <c r="D274" s="27"/>
    </row>
    <row r="275" spans="1:130" s="24" customFormat="1" x14ac:dyDescent="0.25">
      <c r="A275" s="84"/>
      <c r="B275" s="62">
        <v>43160</v>
      </c>
      <c r="C275" s="63"/>
      <c r="D275" s="27"/>
    </row>
    <row r="276" spans="1:130" s="24" customFormat="1" x14ac:dyDescent="0.25">
      <c r="A276" s="84"/>
      <c r="B276" s="62">
        <v>43132</v>
      </c>
      <c r="C276" s="63"/>
      <c r="D276" s="33"/>
    </row>
    <row r="277" spans="1:130" s="24" customFormat="1" x14ac:dyDescent="0.25">
      <c r="A277" s="84"/>
      <c r="B277" s="62">
        <v>43101</v>
      </c>
      <c r="C277" s="64" t="s">
        <v>50</v>
      </c>
      <c r="D277" s="34"/>
      <c r="E277" s="28"/>
      <c r="F277" s="28"/>
      <c r="G277" s="28"/>
      <c r="H277" s="28"/>
      <c r="I277" s="28"/>
      <c r="J277" s="28"/>
      <c r="K277" s="28"/>
      <c r="L277" s="28"/>
      <c r="M277" s="29"/>
      <c r="N277" s="29"/>
      <c r="O277" s="29"/>
      <c r="P277" s="29"/>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row>
    <row r="278" spans="1:130" s="20" customFormat="1" ht="12.75" customHeight="1" x14ac:dyDescent="0.25">
      <c r="A278" s="84"/>
      <c r="B278" s="65">
        <v>43070</v>
      </c>
      <c r="C278" s="64" t="s">
        <v>74</v>
      </c>
      <c r="D278" s="35"/>
    </row>
    <row r="279" spans="1:130" s="20" customFormat="1" x14ac:dyDescent="0.25">
      <c r="A279" s="84"/>
      <c r="B279" s="65">
        <v>43040</v>
      </c>
      <c r="C279" s="64" t="s">
        <v>75</v>
      </c>
      <c r="D279" s="35"/>
    </row>
    <row r="280" spans="1:130" s="20" customFormat="1" x14ac:dyDescent="0.25">
      <c r="A280" s="84"/>
      <c r="B280" s="65">
        <v>43009</v>
      </c>
      <c r="C280" s="64" t="s">
        <v>76</v>
      </c>
      <c r="D280" s="35"/>
    </row>
    <row r="281" spans="1:130" s="21" customFormat="1" x14ac:dyDescent="0.25">
      <c r="A281" s="84"/>
      <c r="B281" s="65">
        <v>42979</v>
      </c>
      <c r="C281" s="63"/>
      <c r="D281" s="36"/>
    </row>
    <row r="282" spans="1:130" s="24" customFormat="1" ht="15.95" customHeight="1" x14ac:dyDescent="0.25">
      <c r="A282" s="85" t="s">
        <v>29</v>
      </c>
      <c r="B282" s="57">
        <v>43800</v>
      </c>
      <c r="C282" s="58"/>
      <c r="D282" s="27"/>
    </row>
    <row r="283" spans="1:130" s="24" customFormat="1" x14ac:dyDescent="0.25">
      <c r="A283" s="85"/>
      <c r="B283" s="57">
        <v>43770</v>
      </c>
      <c r="C283" s="58"/>
      <c r="D283" s="25"/>
      <c r="E283" s="25"/>
      <c r="F283" s="25"/>
      <c r="G283" s="25"/>
      <c r="H283" s="25"/>
      <c r="I283" s="25"/>
      <c r="J283" s="25"/>
      <c r="K283" s="25"/>
      <c r="L283" s="25"/>
      <c r="M283" s="30"/>
      <c r="N283" s="30"/>
      <c r="O283" s="30"/>
      <c r="P283" s="30"/>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row>
    <row r="284" spans="1:130" s="24" customFormat="1" x14ac:dyDescent="0.25">
      <c r="A284" s="85"/>
      <c r="B284" s="57">
        <v>43739</v>
      </c>
      <c r="C284" s="58"/>
      <c r="D284" s="27"/>
    </row>
    <row r="285" spans="1:130" s="24" customFormat="1" x14ac:dyDescent="0.25">
      <c r="A285" s="85"/>
      <c r="B285" s="57">
        <v>43709</v>
      </c>
      <c r="C285" s="58"/>
      <c r="D285" s="27"/>
    </row>
    <row r="286" spans="1:130" s="24" customFormat="1" x14ac:dyDescent="0.25">
      <c r="A286" s="85"/>
      <c r="B286" s="57">
        <v>43678</v>
      </c>
      <c r="C286" s="58"/>
      <c r="D286" s="27"/>
    </row>
    <row r="287" spans="1:130" s="24" customFormat="1" x14ac:dyDescent="0.25">
      <c r="A287" s="85"/>
      <c r="B287" s="57">
        <v>43647</v>
      </c>
      <c r="C287" s="58"/>
      <c r="D287" s="27"/>
    </row>
    <row r="288" spans="1:130" s="24" customFormat="1" x14ac:dyDescent="0.25">
      <c r="A288" s="85"/>
      <c r="B288" s="57">
        <v>43617</v>
      </c>
      <c r="C288" s="58"/>
      <c r="D288" s="25"/>
      <c r="E288" s="25"/>
      <c r="F288" s="25"/>
      <c r="G288" s="25"/>
      <c r="H288" s="25"/>
      <c r="I288" s="25"/>
      <c r="J288" s="25"/>
      <c r="K288" s="25"/>
      <c r="L288" s="25"/>
      <c r="M288" s="30"/>
      <c r="N288" s="30"/>
      <c r="O288" s="30"/>
      <c r="P288" s="30"/>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row>
    <row r="289" spans="1:130" s="24" customFormat="1" x14ac:dyDescent="0.25">
      <c r="A289" s="85"/>
      <c r="B289" s="57">
        <v>43586</v>
      </c>
      <c r="C289" s="58"/>
      <c r="D289" s="27"/>
    </row>
    <row r="290" spans="1:130" s="24" customFormat="1" x14ac:dyDescent="0.25">
      <c r="A290" s="85"/>
      <c r="B290" s="57">
        <v>43556</v>
      </c>
      <c r="C290" s="58"/>
      <c r="D290" s="27"/>
    </row>
    <row r="291" spans="1:130" s="24" customFormat="1" x14ac:dyDescent="0.25">
      <c r="A291" s="85"/>
      <c r="B291" s="57">
        <v>43525</v>
      </c>
      <c r="C291" s="58" t="s">
        <v>219</v>
      </c>
      <c r="D291" s="27"/>
    </row>
    <row r="292" spans="1:130" s="24" customFormat="1" x14ac:dyDescent="0.25">
      <c r="A292" s="85"/>
      <c r="B292" s="57">
        <v>43497</v>
      </c>
      <c r="C292" s="58" t="s">
        <v>207</v>
      </c>
      <c r="D292" s="27"/>
    </row>
    <row r="293" spans="1:130" s="24" customFormat="1" x14ac:dyDescent="0.25">
      <c r="A293" s="85"/>
      <c r="B293" s="57">
        <v>43466</v>
      </c>
      <c r="C293" s="58"/>
      <c r="D293" s="25"/>
      <c r="E293" s="25"/>
      <c r="F293" s="25"/>
      <c r="G293" s="25"/>
      <c r="H293" s="25"/>
      <c r="I293" s="25"/>
      <c r="J293" s="25"/>
      <c r="K293" s="25"/>
      <c r="L293" s="25"/>
      <c r="M293" s="30"/>
      <c r="N293" s="30"/>
      <c r="O293" s="30"/>
      <c r="P293" s="30"/>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row>
    <row r="294" spans="1:130" s="24" customFormat="1" x14ac:dyDescent="0.25">
      <c r="A294" s="85"/>
      <c r="B294" s="57">
        <v>43435</v>
      </c>
      <c r="C294" s="58"/>
      <c r="D294" s="27"/>
    </row>
    <row r="295" spans="1:130" s="24" customFormat="1" x14ac:dyDescent="0.25">
      <c r="A295" s="85"/>
      <c r="B295" s="57">
        <v>43405</v>
      </c>
      <c r="C295" s="58"/>
      <c r="D295" s="25"/>
      <c r="E295" s="25"/>
      <c r="F295" s="25"/>
      <c r="G295" s="25"/>
      <c r="H295" s="25"/>
      <c r="I295" s="25"/>
      <c r="J295" s="25"/>
      <c r="K295" s="25"/>
      <c r="L295" s="25"/>
      <c r="M295" s="30"/>
      <c r="N295" s="30"/>
      <c r="O295" s="30"/>
      <c r="P295" s="30"/>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row>
    <row r="296" spans="1:130" s="24" customFormat="1" x14ac:dyDescent="0.25">
      <c r="A296" s="85"/>
      <c r="B296" s="57">
        <v>43374</v>
      </c>
      <c r="C296" s="58" t="s">
        <v>174</v>
      </c>
      <c r="D296" s="27"/>
    </row>
    <row r="297" spans="1:130" s="24" customFormat="1" x14ac:dyDescent="0.25">
      <c r="A297" s="85"/>
      <c r="B297" s="57">
        <v>43344</v>
      </c>
      <c r="C297" s="58"/>
      <c r="D297" s="27"/>
    </row>
    <row r="298" spans="1:130" s="24" customFormat="1" x14ac:dyDescent="0.25">
      <c r="A298" s="85"/>
      <c r="B298" s="57">
        <v>43313</v>
      </c>
      <c r="C298" s="58"/>
      <c r="D298" s="27"/>
    </row>
    <row r="299" spans="1:130" s="24" customFormat="1" x14ac:dyDescent="0.25">
      <c r="A299" s="85"/>
      <c r="B299" s="57">
        <v>43282</v>
      </c>
      <c r="C299" s="58" t="s">
        <v>145</v>
      </c>
      <c r="D299" s="27"/>
    </row>
    <row r="300" spans="1:130" s="24" customFormat="1" x14ac:dyDescent="0.25">
      <c r="A300" s="85"/>
      <c r="B300" s="57">
        <v>43252</v>
      </c>
      <c r="C300" s="58"/>
      <c r="D300" s="25"/>
      <c r="E300" s="25"/>
      <c r="F300" s="25"/>
      <c r="G300" s="25"/>
      <c r="H300" s="25"/>
      <c r="I300" s="25"/>
      <c r="J300" s="25"/>
      <c r="K300" s="25"/>
      <c r="L300" s="25"/>
      <c r="M300" s="30"/>
      <c r="N300" s="30"/>
      <c r="O300" s="30"/>
      <c r="P300" s="30"/>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row>
    <row r="301" spans="1:130" s="24" customFormat="1" x14ac:dyDescent="0.25">
      <c r="A301" s="85"/>
      <c r="B301" s="57">
        <v>43221</v>
      </c>
      <c r="C301" s="58"/>
      <c r="D301" s="27"/>
    </row>
    <row r="302" spans="1:130" s="24" customFormat="1" x14ac:dyDescent="0.25">
      <c r="A302" s="85"/>
      <c r="B302" s="57">
        <v>43191</v>
      </c>
      <c r="C302" s="58"/>
      <c r="D302" s="27"/>
    </row>
    <row r="303" spans="1:130" s="24" customFormat="1" x14ac:dyDescent="0.25">
      <c r="A303" s="85"/>
      <c r="B303" s="57">
        <v>43160</v>
      </c>
      <c r="C303" s="58"/>
      <c r="D303" s="27"/>
    </row>
    <row r="304" spans="1:130" s="24" customFormat="1" x14ac:dyDescent="0.25">
      <c r="A304" s="85"/>
      <c r="B304" s="57">
        <v>43132</v>
      </c>
      <c r="C304" s="58" t="s">
        <v>95</v>
      </c>
      <c r="D304" s="27"/>
    </row>
    <row r="305" spans="1:130" s="24" customFormat="1" x14ac:dyDescent="0.25">
      <c r="A305" s="85"/>
      <c r="B305" s="57">
        <v>43101</v>
      </c>
      <c r="C305" s="59" t="s">
        <v>77</v>
      </c>
      <c r="D305" s="25"/>
      <c r="E305" s="25"/>
      <c r="F305" s="25"/>
      <c r="G305" s="25"/>
      <c r="H305" s="25"/>
      <c r="I305" s="25"/>
      <c r="J305" s="25"/>
      <c r="K305" s="25"/>
      <c r="L305" s="25"/>
      <c r="M305" s="30"/>
      <c r="N305" s="30"/>
      <c r="O305" s="30"/>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row>
    <row r="306" spans="1:130" s="22" customFormat="1" x14ac:dyDescent="0.25">
      <c r="A306" s="85"/>
      <c r="B306" s="60">
        <v>43070</v>
      </c>
      <c r="C306" s="59" t="s">
        <v>50</v>
      </c>
      <c r="D306" s="31"/>
      <c r="E306" s="31"/>
      <c r="F306" s="31"/>
      <c r="G306" s="31"/>
      <c r="H306" s="31"/>
      <c r="I306" s="31"/>
      <c r="J306" s="31"/>
      <c r="K306" s="31"/>
      <c r="L306" s="31"/>
      <c r="M306" s="31"/>
      <c r="N306" s="31"/>
      <c r="O306" s="31"/>
    </row>
    <row r="307" spans="1:130" s="22" customFormat="1" x14ac:dyDescent="0.25">
      <c r="A307" s="85"/>
      <c r="B307" s="60">
        <v>43040</v>
      </c>
      <c r="C307" s="61" t="s">
        <v>50</v>
      </c>
      <c r="D307" s="31"/>
      <c r="E307" s="31"/>
      <c r="F307" s="31"/>
      <c r="G307" s="31"/>
      <c r="H307" s="31"/>
      <c r="I307" s="31"/>
      <c r="J307" s="31"/>
      <c r="K307" s="31"/>
      <c r="L307" s="31"/>
      <c r="M307" s="31"/>
      <c r="N307" s="31"/>
      <c r="O307" s="31"/>
    </row>
    <row r="308" spans="1:130" s="22" customFormat="1" x14ac:dyDescent="0.25">
      <c r="A308" s="85"/>
      <c r="B308" s="60">
        <v>43009</v>
      </c>
      <c r="C308" s="59" t="s">
        <v>78</v>
      </c>
      <c r="D308" s="31"/>
      <c r="E308" s="31"/>
      <c r="F308" s="31"/>
      <c r="G308" s="31"/>
      <c r="H308" s="31"/>
      <c r="I308" s="31"/>
      <c r="J308" s="31"/>
      <c r="K308" s="31"/>
      <c r="L308" s="31"/>
      <c r="M308" s="31"/>
      <c r="N308" s="31"/>
      <c r="O308" s="31"/>
    </row>
    <row r="309" spans="1:130" s="23" customFormat="1" x14ac:dyDescent="0.25">
      <c r="A309" s="85"/>
      <c r="B309" s="60">
        <v>42979</v>
      </c>
      <c r="C309" s="58"/>
      <c r="D309" s="32"/>
      <c r="E309" s="32"/>
      <c r="F309" s="32"/>
      <c r="G309" s="32"/>
      <c r="H309" s="32"/>
      <c r="I309" s="32"/>
      <c r="J309" s="32"/>
      <c r="K309" s="32"/>
      <c r="L309" s="32"/>
      <c r="M309" s="32"/>
      <c r="N309" s="32"/>
      <c r="O309" s="32"/>
    </row>
    <row r="310" spans="1:130" s="24" customFormat="1" ht="15.95" customHeight="1" x14ac:dyDescent="0.25">
      <c r="A310" s="84" t="s">
        <v>34</v>
      </c>
      <c r="B310" s="62">
        <v>43800</v>
      </c>
      <c r="C310" s="63"/>
      <c r="D310" s="27"/>
    </row>
    <row r="311" spans="1:130" s="24" customFormat="1" x14ac:dyDescent="0.25">
      <c r="A311" s="84"/>
      <c r="B311" s="62">
        <v>43770</v>
      </c>
      <c r="C311" s="63"/>
      <c r="D311" s="25"/>
      <c r="E311" s="25"/>
      <c r="F311" s="25"/>
      <c r="G311" s="25"/>
      <c r="H311" s="25"/>
      <c r="I311" s="25"/>
      <c r="J311" s="25"/>
      <c r="K311" s="25"/>
      <c r="L311" s="25"/>
      <c r="M311" s="30"/>
      <c r="N311" s="30"/>
      <c r="O311" s="30"/>
      <c r="P311" s="30"/>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row>
    <row r="312" spans="1:130" s="24" customFormat="1" x14ac:dyDescent="0.25">
      <c r="A312" s="84"/>
      <c r="B312" s="62">
        <v>43739</v>
      </c>
      <c r="C312" s="63"/>
      <c r="D312" s="27"/>
    </row>
    <row r="313" spans="1:130" s="24" customFormat="1" x14ac:dyDescent="0.25">
      <c r="A313" s="84"/>
      <c r="B313" s="62">
        <v>43709</v>
      </c>
      <c r="C313" s="63"/>
      <c r="D313" s="27"/>
    </row>
    <row r="314" spans="1:130" s="24" customFormat="1" x14ac:dyDescent="0.25">
      <c r="A314" s="84"/>
      <c r="B314" s="62">
        <v>43678</v>
      </c>
      <c r="C314" s="63"/>
      <c r="D314" s="27"/>
    </row>
    <row r="315" spans="1:130" s="24" customFormat="1" x14ac:dyDescent="0.25">
      <c r="A315" s="84"/>
      <c r="B315" s="62">
        <v>43647</v>
      </c>
      <c r="C315" s="63"/>
      <c r="D315" s="27"/>
    </row>
    <row r="316" spans="1:130" s="24" customFormat="1" x14ac:dyDescent="0.25">
      <c r="A316" s="84"/>
      <c r="B316" s="62">
        <v>43617</v>
      </c>
      <c r="C316" s="63"/>
      <c r="D316" s="25"/>
      <c r="E316" s="25"/>
      <c r="F316" s="25"/>
      <c r="G316" s="25"/>
      <c r="H316" s="25"/>
      <c r="I316" s="25"/>
      <c r="J316" s="25"/>
      <c r="K316" s="25"/>
      <c r="L316" s="25"/>
      <c r="M316" s="30"/>
      <c r="N316" s="30"/>
      <c r="O316" s="30"/>
      <c r="P316" s="30"/>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row>
    <row r="317" spans="1:130" s="24" customFormat="1" x14ac:dyDescent="0.25">
      <c r="A317" s="84"/>
      <c r="B317" s="62">
        <v>43586</v>
      </c>
      <c r="C317" s="63"/>
      <c r="D317" s="27"/>
    </row>
    <row r="318" spans="1:130" s="24" customFormat="1" x14ac:dyDescent="0.25">
      <c r="A318" s="84"/>
      <c r="B318" s="62">
        <v>43556</v>
      </c>
      <c r="C318" s="63" t="s">
        <v>237</v>
      </c>
      <c r="D318" s="27"/>
    </row>
    <row r="319" spans="1:130" s="24" customFormat="1" x14ac:dyDescent="0.25">
      <c r="A319" s="84"/>
      <c r="B319" s="62">
        <v>43525</v>
      </c>
      <c r="C319" s="63" t="s">
        <v>227</v>
      </c>
      <c r="D319" s="27"/>
    </row>
    <row r="320" spans="1:130" s="24" customFormat="1" x14ac:dyDescent="0.25">
      <c r="A320" s="84"/>
      <c r="B320" s="62">
        <v>43497</v>
      </c>
      <c r="C320" s="63" t="s">
        <v>216</v>
      </c>
      <c r="D320" s="27"/>
    </row>
    <row r="321" spans="1:130" s="24" customFormat="1" x14ac:dyDescent="0.25">
      <c r="A321" s="84"/>
      <c r="B321" s="62">
        <v>43466</v>
      </c>
      <c r="C321" s="63" t="s">
        <v>205</v>
      </c>
      <c r="D321" s="25"/>
      <c r="E321" s="25"/>
      <c r="F321" s="25"/>
      <c r="G321" s="25"/>
      <c r="H321" s="25"/>
      <c r="I321" s="25"/>
      <c r="J321" s="25"/>
      <c r="K321" s="25"/>
      <c r="L321" s="25"/>
      <c r="M321" s="30"/>
      <c r="N321" s="30"/>
      <c r="O321" s="30"/>
      <c r="P321" s="30"/>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row>
    <row r="322" spans="1:130" s="24" customFormat="1" x14ac:dyDescent="0.25">
      <c r="A322" s="84"/>
      <c r="B322" s="62">
        <v>43435</v>
      </c>
      <c r="C322" s="63" t="s">
        <v>195</v>
      </c>
      <c r="D322" s="27"/>
    </row>
    <row r="323" spans="1:130" s="24" customFormat="1" x14ac:dyDescent="0.25">
      <c r="A323" s="84"/>
      <c r="B323" s="62">
        <v>43405</v>
      </c>
      <c r="C323" s="63" t="s">
        <v>186</v>
      </c>
      <c r="D323" s="25"/>
      <c r="E323" s="25"/>
      <c r="F323" s="25"/>
      <c r="G323" s="25"/>
      <c r="H323" s="25"/>
      <c r="I323" s="25"/>
      <c r="J323" s="25"/>
      <c r="K323" s="25"/>
      <c r="L323" s="25"/>
      <c r="M323" s="30"/>
      <c r="N323" s="30"/>
      <c r="O323" s="30"/>
      <c r="P323" s="30"/>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row>
    <row r="324" spans="1:130" s="24" customFormat="1" x14ac:dyDescent="0.25">
      <c r="A324" s="84"/>
      <c r="B324" s="62">
        <v>43374</v>
      </c>
      <c r="C324" s="63"/>
      <c r="D324" s="27"/>
    </row>
    <row r="325" spans="1:130" s="24" customFormat="1" x14ac:dyDescent="0.25">
      <c r="A325" s="84"/>
      <c r="B325" s="62">
        <v>43344</v>
      </c>
      <c r="C325" s="63" t="s">
        <v>156</v>
      </c>
      <c r="D325" s="27"/>
    </row>
    <row r="326" spans="1:130" s="24" customFormat="1" ht="12.75" x14ac:dyDescent="0.2">
      <c r="A326" s="84"/>
      <c r="B326" s="62">
        <v>43313</v>
      </c>
      <c r="C326" s="69"/>
      <c r="D326" s="27"/>
    </row>
    <row r="327" spans="1:130" s="24" customFormat="1" x14ac:dyDescent="0.25">
      <c r="A327" s="84"/>
      <c r="B327" s="62">
        <v>43282</v>
      </c>
      <c r="C327" s="63"/>
      <c r="D327" s="27"/>
    </row>
    <row r="328" spans="1:130" s="24" customFormat="1" x14ac:dyDescent="0.25">
      <c r="A328" s="84"/>
      <c r="B328" s="62">
        <v>43252</v>
      </c>
      <c r="C328" s="63" t="s">
        <v>132</v>
      </c>
      <c r="D328" s="25"/>
      <c r="E328" s="25"/>
      <c r="F328" s="25"/>
      <c r="G328" s="25"/>
      <c r="H328" s="25"/>
      <c r="I328" s="25"/>
      <c r="J328" s="25"/>
      <c r="K328" s="25"/>
      <c r="L328" s="25"/>
      <c r="M328" s="30"/>
      <c r="N328" s="30"/>
      <c r="O328" s="30"/>
      <c r="P328" s="30"/>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row>
    <row r="329" spans="1:130" s="24" customFormat="1" x14ac:dyDescent="0.25">
      <c r="A329" s="84"/>
      <c r="B329" s="62">
        <v>43221</v>
      </c>
      <c r="C329" s="63"/>
      <c r="D329" s="27"/>
    </row>
    <row r="330" spans="1:130" s="24" customFormat="1" x14ac:dyDescent="0.25">
      <c r="A330" s="84"/>
      <c r="B330" s="62">
        <v>43191</v>
      </c>
      <c r="C330" s="63" t="s">
        <v>115</v>
      </c>
      <c r="D330" s="27"/>
    </row>
    <row r="331" spans="1:130" s="24" customFormat="1" x14ac:dyDescent="0.25">
      <c r="A331" s="84"/>
      <c r="B331" s="62">
        <v>43160</v>
      </c>
      <c r="C331" s="63" t="s">
        <v>103</v>
      </c>
      <c r="D331" s="27"/>
    </row>
    <row r="332" spans="1:130" s="24" customFormat="1" x14ac:dyDescent="0.25">
      <c r="A332" s="84"/>
      <c r="B332" s="62">
        <v>43132</v>
      </c>
      <c r="C332" s="63"/>
      <c r="D332" s="33"/>
    </row>
    <row r="333" spans="1:130" s="24" customFormat="1" x14ac:dyDescent="0.25">
      <c r="A333" s="84"/>
      <c r="B333" s="62">
        <v>43101</v>
      </c>
      <c r="C333" s="64" t="s">
        <v>50</v>
      </c>
      <c r="D333" s="34"/>
      <c r="E333" s="28"/>
      <c r="F333" s="28"/>
      <c r="G333" s="28"/>
      <c r="H333" s="28"/>
      <c r="I333" s="28"/>
      <c r="J333" s="28"/>
      <c r="K333" s="28"/>
      <c r="L333" s="28"/>
      <c r="M333" s="29"/>
      <c r="N333" s="29"/>
      <c r="O333" s="29"/>
      <c r="P333" s="29"/>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row>
    <row r="334" spans="1:130" s="20" customFormat="1" ht="12.75" customHeight="1" x14ac:dyDescent="0.25">
      <c r="A334" s="84"/>
      <c r="B334" s="65">
        <v>43070</v>
      </c>
      <c r="C334" s="64" t="s">
        <v>50</v>
      </c>
      <c r="D334" s="35"/>
    </row>
    <row r="335" spans="1:130" s="20" customFormat="1" x14ac:dyDescent="0.25">
      <c r="A335" s="84"/>
      <c r="B335" s="65">
        <v>43040</v>
      </c>
      <c r="C335" s="64" t="s">
        <v>50</v>
      </c>
      <c r="D335" s="35"/>
    </row>
    <row r="336" spans="1:130" s="20" customFormat="1" x14ac:dyDescent="0.25">
      <c r="A336" s="84"/>
      <c r="B336" s="65">
        <v>43009</v>
      </c>
      <c r="C336" s="64" t="s">
        <v>50</v>
      </c>
      <c r="D336" s="35"/>
    </row>
    <row r="337" spans="1:130" s="21" customFormat="1" x14ac:dyDescent="0.25">
      <c r="A337" s="84"/>
      <c r="B337" s="65">
        <v>42979</v>
      </c>
      <c r="C337" s="63"/>
      <c r="D337" s="36"/>
    </row>
    <row r="338" spans="1:130" s="24" customFormat="1" ht="15.95" customHeight="1" x14ac:dyDescent="0.25">
      <c r="A338" s="85" t="s">
        <v>35</v>
      </c>
      <c r="B338" s="57">
        <v>43800</v>
      </c>
      <c r="C338" s="58"/>
      <c r="D338" s="27"/>
    </row>
    <row r="339" spans="1:130" s="24" customFormat="1" x14ac:dyDescent="0.25">
      <c r="A339" s="85"/>
      <c r="B339" s="57">
        <v>43770</v>
      </c>
      <c r="C339" s="58"/>
      <c r="D339" s="25"/>
      <c r="E339" s="25"/>
      <c r="F339" s="25"/>
      <c r="G339" s="25"/>
      <c r="H339" s="25"/>
      <c r="I339" s="25"/>
      <c r="J339" s="25"/>
      <c r="K339" s="25"/>
      <c r="L339" s="25"/>
      <c r="M339" s="30"/>
      <c r="N339" s="30"/>
      <c r="O339" s="30"/>
      <c r="P339" s="30"/>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row>
    <row r="340" spans="1:130" s="24" customFormat="1" x14ac:dyDescent="0.25">
      <c r="A340" s="85"/>
      <c r="B340" s="57">
        <v>43739</v>
      </c>
      <c r="C340" s="58"/>
      <c r="D340" s="27"/>
    </row>
    <row r="341" spans="1:130" s="24" customFormat="1" x14ac:dyDescent="0.25">
      <c r="A341" s="85"/>
      <c r="B341" s="57">
        <v>43709</v>
      </c>
      <c r="C341" s="58"/>
      <c r="D341" s="27"/>
    </row>
    <row r="342" spans="1:130" s="24" customFormat="1" x14ac:dyDescent="0.25">
      <c r="A342" s="85"/>
      <c r="B342" s="57">
        <v>43678</v>
      </c>
      <c r="C342" s="58"/>
      <c r="D342" s="27"/>
    </row>
    <row r="343" spans="1:130" s="24" customFormat="1" x14ac:dyDescent="0.25">
      <c r="A343" s="85"/>
      <c r="B343" s="57">
        <v>43647</v>
      </c>
      <c r="C343" s="58"/>
      <c r="D343" s="27"/>
    </row>
    <row r="344" spans="1:130" s="24" customFormat="1" x14ac:dyDescent="0.25">
      <c r="A344" s="85"/>
      <c r="B344" s="57">
        <v>43617</v>
      </c>
      <c r="C344" s="58"/>
      <c r="D344" s="25"/>
      <c r="E344" s="25"/>
      <c r="F344" s="25"/>
      <c r="G344" s="25"/>
      <c r="H344" s="25"/>
      <c r="I344" s="25"/>
      <c r="J344" s="25"/>
      <c r="K344" s="25"/>
      <c r="L344" s="25"/>
      <c r="M344" s="30"/>
      <c r="N344" s="30"/>
      <c r="O344" s="30"/>
      <c r="P344" s="30"/>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row>
    <row r="345" spans="1:130" s="24" customFormat="1" x14ac:dyDescent="0.25">
      <c r="A345" s="85"/>
      <c r="B345" s="57">
        <v>43586</v>
      </c>
      <c r="C345" s="58"/>
      <c r="D345" s="27"/>
    </row>
    <row r="346" spans="1:130" s="24" customFormat="1" x14ac:dyDescent="0.25">
      <c r="A346" s="85"/>
      <c r="B346" s="57">
        <v>43556</v>
      </c>
      <c r="C346" s="58" t="s">
        <v>238</v>
      </c>
      <c r="D346" s="27"/>
    </row>
    <row r="347" spans="1:130" s="24" customFormat="1" x14ac:dyDescent="0.25">
      <c r="A347" s="85"/>
      <c r="B347" s="57">
        <v>43525</v>
      </c>
      <c r="C347" s="58" t="s">
        <v>228</v>
      </c>
      <c r="D347" s="27"/>
    </row>
    <row r="348" spans="1:130" s="24" customFormat="1" x14ac:dyDescent="0.25">
      <c r="A348" s="85"/>
      <c r="B348" s="57">
        <v>43497</v>
      </c>
      <c r="C348" s="58" t="s">
        <v>217</v>
      </c>
      <c r="D348" s="27"/>
    </row>
    <row r="349" spans="1:130" s="24" customFormat="1" x14ac:dyDescent="0.25">
      <c r="A349" s="85"/>
      <c r="B349" s="57">
        <v>43466</v>
      </c>
      <c r="C349" s="58"/>
      <c r="D349" s="25"/>
      <c r="E349" s="25"/>
      <c r="F349" s="25"/>
      <c r="G349" s="25"/>
      <c r="H349" s="25"/>
      <c r="I349" s="25"/>
      <c r="J349" s="25"/>
      <c r="K349" s="25"/>
      <c r="L349" s="25"/>
      <c r="M349" s="30"/>
      <c r="N349" s="30"/>
      <c r="O349" s="30"/>
      <c r="P349" s="30"/>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row>
    <row r="350" spans="1:130" s="24" customFormat="1" x14ac:dyDescent="0.25">
      <c r="A350" s="85"/>
      <c r="B350" s="57">
        <v>43435</v>
      </c>
      <c r="C350" s="58"/>
      <c r="D350" s="27"/>
    </row>
    <row r="351" spans="1:130" s="24" customFormat="1" x14ac:dyDescent="0.25">
      <c r="A351" s="85"/>
      <c r="B351" s="57">
        <v>43405</v>
      </c>
      <c r="C351" s="58" t="s">
        <v>181</v>
      </c>
      <c r="D351" s="25"/>
      <c r="E351" s="25"/>
      <c r="F351" s="25"/>
      <c r="G351" s="25"/>
      <c r="H351" s="25"/>
      <c r="I351" s="25"/>
      <c r="J351" s="25"/>
      <c r="K351" s="25"/>
      <c r="L351" s="25"/>
      <c r="M351" s="30"/>
      <c r="N351" s="30"/>
      <c r="O351" s="30"/>
      <c r="P351" s="30"/>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row>
    <row r="352" spans="1:130" s="24" customFormat="1" x14ac:dyDescent="0.25">
      <c r="A352" s="85"/>
      <c r="B352" s="57">
        <v>43374</v>
      </c>
      <c r="C352" s="58" t="s">
        <v>173</v>
      </c>
      <c r="D352" s="27"/>
    </row>
    <row r="353" spans="1:130" s="24" customFormat="1" x14ac:dyDescent="0.25">
      <c r="A353" s="85"/>
      <c r="B353" s="57">
        <v>43344</v>
      </c>
      <c r="C353" s="58" t="s">
        <v>153</v>
      </c>
      <c r="D353" s="27"/>
    </row>
    <row r="354" spans="1:130" s="24" customFormat="1" ht="12.75" x14ac:dyDescent="0.2">
      <c r="A354" s="85"/>
      <c r="B354" s="57">
        <v>43313</v>
      </c>
      <c r="C354" s="68" t="s">
        <v>164</v>
      </c>
      <c r="D354" s="27"/>
    </row>
    <row r="355" spans="1:130" s="24" customFormat="1" x14ac:dyDescent="0.25">
      <c r="A355" s="85"/>
      <c r="B355" s="57">
        <v>43282</v>
      </c>
      <c r="C355" s="58"/>
      <c r="D355" s="27"/>
    </row>
    <row r="356" spans="1:130" s="24" customFormat="1" x14ac:dyDescent="0.25">
      <c r="A356" s="85"/>
      <c r="B356" s="57">
        <v>43252</v>
      </c>
      <c r="C356" s="58"/>
      <c r="D356" s="25"/>
      <c r="E356" s="25"/>
      <c r="F356" s="25"/>
      <c r="G356" s="25"/>
      <c r="H356" s="25"/>
      <c r="I356" s="25"/>
      <c r="J356" s="25"/>
      <c r="K356" s="25"/>
      <c r="L356" s="25"/>
      <c r="M356" s="30"/>
      <c r="N356" s="30"/>
      <c r="O356" s="30"/>
      <c r="P356" s="30"/>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c r="DK356" s="26"/>
      <c r="DL356" s="26"/>
      <c r="DM356" s="26"/>
      <c r="DN356" s="26"/>
      <c r="DO356" s="26"/>
      <c r="DP356" s="26"/>
      <c r="DQ356" s="26"/>
      <c r="DR356" s="26"/>
      <c r="DS356" s="26"/>
      <c r="DT356" s="26"/>
      <c r="DU356" s="26"/>
      <c r="DV356" s="26"/>
      <c r="DW356" s="26"/>
      <c r="DX356" s="26"/>
      <c r="DY356" s="26"/>
      <c r="DZ356" s="26"/>
    </row>
    <row r="357" spans="1:130" s="24" customFormat="1" x14ac:dyDescent="0.25">
      <c r="A357" s="85"/>
      <c r="B357" s="57">
        <v>43221</v>
      </c>
      <c r="C357" s="58"/>
      <c r="D357" s="27"/>
    </row>
    <row r="358" spans="1:130" s="24" customFormat="1" x14ac:dyDescent="0.25">
      <c r="A358" s="85"/>
      <c r="B358" s="57">
        <v>43191</v>
      </c>
      <c r="C358" s="58" t="s">
        <v>122</v>
      </c>
      <c r="D358" s="27"/>
    </row>
    <row r="359" spans="1:130" s="24" customFormat="1" x14ac:dyDescent="0.25">
      <c r="A359" s="85"/>
      <c r="B359" s="57">
        <v>43160</v>
      </c>
      <c r="C359" s="58" t="s">
        <v>104</v>
      </c>
      <c r="D359" s="27"/>
    </row>
    <row r="360" spans="1:130" s="24" customFormat="1" x14ac:dyDescent="0.25">
      <c r="A360" s="85"/>
      <c r="B360" s="57">
        <v>43132</v>
      </c>
      <c r="C360" s="66" t="s">
        <v>96</v>
      </c>
      <c r="D360" s="27"/>
    </row>
    <row r="361" spans="1:130" s="24" customFormat="1" x14ac:dyDescent="0.25">
      <c r="A361" s="85"/>
      <c r="B361" s="57">
        <v>43101</v>
      </c>
      <c r="C361" s="59" t="s">
        <v>79</v>
      </c>
      <c r="D361" s="25"/>
      <c r="E361" s="25"/>
      <c r="F361" s="25"/>
      <c r="G361" s="25"/>
      <c r="H361" s="25"/>
      <c r="I361" s="25"/>
      <c r="J361" s="25"/>
      <c r="K361" s="25"/>
      <c r="L361" s="25"/>
      <c r="M361" s="30"/>
      <c r="N361" s="30"/>
      <c r="O361" s="30"/>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c r="DK361" s="26"/>
      <c r="DL361" s="26"/>
      <c r="DM361" s="26"/>
      <c r="DN361" s="26"/>
      <c r="DO361" s="26"/>
      <c r="DP361" s="26"/>
      <c r="DQ361" s="26"/>
      <c r="DR361" s="26"/>
      <c r="DS361" s="26"/>
      <c r="DT361" s="26"/>
      <c r="DU361" s="26"/>
      <c r="DV361" s="26"/>
      <c r="DW361" s="26"/>
      <c r="DX361" s="26"/>
      <c r="DY361" s="26"/>
      <c r="DZ361" s="26"/>
    </row>
    <row r="362" spans="1:130" s="22" customFormat="1" ht="12.75" customHeight="1" x14ac:dyDescent="0.25">
      <c r="A362" s="85"/>
      <c r="B362" s="60">
        <v>43070</v>
      </c>
      <c r="C362" s="59" t="s">
        <v>80</v>
      </c>
      <c r="D362" s="31"/>
      <c r="E362" s="31"/>
      <c r="F362" s="31"/>
      <c r="G362" s="31"/>
      <c r="H362" s="31"/>
      <c r="I362" s="31"/>
      <c r="J362" s="31"/>
      <c r="K362" s="31"/>
      <c r="L362" s="31"/>
      <c r="M362" s="31"/>
      <c r="N362" s="31"/>
      <c r="O362" s="31"/>
    </row>
    <row r="363" spans="1:130" s="22" customFormat="1" x14ac:dyDescent="0.25">
      <c r="A363" s="85"/>
      <c r="B363" s="60">
        <v>43040</v>
      </c>
      <c r="C363" s="59" t="s">
        <v>81</v>
      </c>
      <c r="D363" s="31"/>
      <c r="E363" s="31"/>
      <c r="F363" s="31"/>
      <c r="G363" s="31"/>
      <c r="H363" s="31"/>
      <c r="I363" s="31"/>
      <c r="J363" s="31"/>
      <c r="K363" s="31"/>
      <c r="L363" s="31"/>
      <c r="M363" s="31"/>
      <c r="N363" s="31"/>
      <c r="O363" s="31"/>
    </row>
    <row r="364" spans="1:130" s="22" customFormat="1" x14ac:dyDescent="0.25">
      <c r="A364" s="85"/>
      <c r="B364" s="60">
        <v>43009</v>
      </c>
      <c r="C364" s="59" t="s">
        <v>82</v>
      </c>
      <c r="D364" s="31"/>
      <c r="E364" s="31"/>
      <c r="F364" s="31"/>
      <c r="G364" s="31"/>
      <c r="H364" s="31"/>
      <c r="I364" s="31"/>
      <c r="J364" s="31"/>
      <c r="K364" s="31"/>
      <c r="L364" s="31"/>
      <c r="M364" s="31"/>
      <c r="N364" s="31"/>
      <c r="O364" s="31"/>
    </row>
    <row r="365" spans="1:130" s="23" customFormat="1" x14ac:dyDescent="0.25">
      <c r="A365" s="85"/>
      <c r="B365" s="60">
        <v>42979</v>
      </c>
      <c r="C365" s="58"/>
      <c r="D365" s="32"/>
      <c r="E365" s="32"/>
      <c r="F365" s="32"/>
      <c r="G365" s="32"/>
      <c r="H365" s="32"/>
      <c r="I365" s="32"/>
      <c r="J365" s="32"/>
      <c r="K365" s="32"/>
      <c r="L365" s="32"/>
      <c r="M365" s="32"/>
      <c r="N365" s="32"/>
      <c r="O365" s="32"/>
    </row>
    <row r="366" spans="1:130" s="24" customFormat="1" ht="15.95" customHeight="1" x14ac:dyDescent="0.25">
      <c r="A366" s="84" t="s">
        <v>32</v>
      </c>
      <c r="B366" s="62">
        <v>43800</v>
      </c>
      <c r="C366" s="63"/>
      <c r="D366" s="27"/>
    </row>
    <row r="367" spans="1:130" s="24" customFormat="1" x14ac:dyDescent="0.25">
      <c r="A367" s="84"/>
      <c r="B367" s="62">
        <v>43770</v>
      </c>
      <c r="C367" s="63"/>
      <c r="D367" s="25"/>
      <c r="E367" s="25"/>
      <c r="F367" s="25"/>
      <c r="G367" s="25"/>
      <c r="H367" s="25"/>
      <c r="I367" s="25"/>
      <c r="J367" s="25"/>
      <c r="K367" s="25"/>
      <c r="L367" s="25"/>
      <c r="M367" s="30"/>
      <c r="N367" s="30"/>
      <c r="O367" s="30"/>
      <c r="P367" s="30"/>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row>
    <row r="368" spans="1:130" s="24" customFormat="1" x14ac:dyDescent="0.25">
      <c r="A368" s="84"/>
      <c r="B368" s="62">
        <v>43739</v>
      </c>
      <c r="C368" s="63"/>
      <c r="D368" s="27"/>
    </row>
    <row r="369" spans="1:130" s="24" customFormat="1" x14ac:dyDescent="0.25">
      <c r="A369" s="84"/>
      <c r="B369" s="62">
        <v>43709</v>
      </c>
      <c r="C369" s="63"/>
      <c r="D369" s="27"/>
    </row>
    <row r="370" spans="1:130" s="24" customFormat="1" x14ac:dyDescent="0.25">
      <c r="A370" s="84"/>
      <c r="B370" s="62">
        <v>43678</v>
      </c>
      <c r="C370" s="63"/>
      <c r="D370" s="27"/>
    </row>
    <row r="371" spans="1:130" s="24" customFormat="1" x14ac:dyDescent="0.25">
      <c r="A371" s="84"/>
      <c r="B371" s="62">
        <v>43647</v>
      </c>
      <c r="C371" s="63"/>
      <c r="D371" s="27"/>
    </row>
    <row r="372" spans="1:130" s="24" customFormat="1" x14ac:dyDescent="0.25">
      <c r="A372" s="84"/>
      <c r="B372" s="62">
        <v>43617</v>
      </c>
      <c r="C372" s="63"/>
      <c r="D372" s="25"/>
      <c r="E372" s="25"/>
      <c r="F372" s="25"/>
      <c r="G372" s="25"/>
      <c r="H372" s="25"/>
      <c r="I372" s="25"/>
      <c r="J372" s="25"/>
      <c r="K372" s="25"/>
      <c r="L372" s="25"/>
      <c r="M372" s="30"/>
      <c r="N372" s="30"/>
      <c r="O372" s="30"/>
      <c r="P372" s="30"/>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6"/>
      <c r="CU372" s="26"/>
      <c r="CV372" s="26"/>
      <c r="CW372" s="26"/>
      <c r="CX372" s="26"/>
      <c r="CY372" s="26"/>
      <c r="CZ372" s="26"/>
      <c r="DA372" s="26"/>
      <c r="DB372" s="26"/>
      <c r="DC372" s="26"/>
      <c r="DD372" s="26"/>
      <c r="DE372" s="26"/>
      <c r="DF372" s="26"/>
      <c r="DG372" s="26"/>
      <c r="DH372" s="26"/>
      <c r="DI372" s="26"/>
      <c r="DJ372" s="26"/>
      <c r="DK372" s="26"/>
      <c r="DL372" s="26"/>
      <c r="DM372" s="26"/>
      <c r="DN372" s="26"/>
      <c r="DO372" s="26"/>
      <c r="DP372" s="26"/>
      <c r="DQ372" s="26"/>
      <c r="DR372" s="26"/>
      <c r="DS372" s="26"/>
      <c r="DT372" s="26"/>
      <c r="DU372" s="26"/>
      <c r="DV372" s="26"/>
      <c r="DW372" s="26"/>
      <c r="DX372" s="26"/>
      <c r="DY372" s="26"/>
      <c r="DZ372" s="26"/>
    </row>
    <row r="373" spans="1:130" s="24" customFormat="1" x14ac:dyDescent="0.25">
      <c r="A373" s="84"/>
      <c r="B373" s="62">
        <v>43586</v>
      </c>
      <c r="C373" s="63"/>
      <c r="D373" s="27"/>
    </row>
    <row r="374" spans="1:130" s="24" customFormat="1" x14ac:dyDescent="0.25">
      <c r="A374" s="84"/>
      <c r="B374" s="62">
        <v>43556</v>
      </c>
      <c r="C374" s="63" t="s">
        <v>239</v>
      </c>
      <c r="D374" s="27"/>
    </row>
    <row r="375" spans="1:130" s="24" customFormat="1" x14ac:dyDescent="0.25">
      <c r="A375" s="84"/>
      <c r="B375" s="62">
        <v>43525</v>
      </c>
      <c r="C375" s="63"/>
      <c r="D375" s="27"/>
    </row>
    <row r="376" spans="1:130" s="24" customFormat="1" x14ac:dyDescent="0.25">
      <c r="A376" s="84"/>
      <c r="B376" s="62">
        <v>43497</v>
      </c>
      <c r="C376" s="63"/>
      <c r="D376" s="27"/>
    </row>
    <row r="377" spans="1:130" s="24" customFormat="1" x14ac:dyDescent="0.25">
      <c r="A377" s="84"/>
      <c r="B377" s="62">
        <v>43466</v>
      </c>
      <c r="C377" s="63"/>
      <c r="D377" s="25"/>
      <c r="E377" s="25"/>
      <c r="F377" s="25"/>
      <c r="G377" s="25"/>
      <c r="H377" s="25"/>
      <c r="I377" s="25"/>
      <c r="J377" s="25"/>
      <c r="K377" s="25"/>
      <c r="L377" s="25"/>
      <c r="M377" s="30"/>
      <c r="N377" s="30"/>
      <c r="O377" s="30"/>
      <c r="P377" s="30"/>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row>
    <row r="378" spans="1:130" s="24" customFormat="1" x14ac:dyDescent="0.25">
      <c r="A378" s="84"/>
      <c r="B378" s="62">
        <v>43435</v>
      </c>
      <c r="C378" s="63"/>
      <c r="D378" s="27"/>
    </row>
    <row r="379" spans="1:130" s="24" customFormat="1" x14ac:dyDescent="0.25">
      <c r="A379" s="84"/>
      <c r="B379" s="62">
        <v>43405</v>
      </c>
      <c r="C379" s="63" t="s">
        <v>182</v>
      </c>
      <c r="D379" s="25"/>
      <c r="E379" s="25"/>
      <c r="F379" s="25"/>
      <c r="G379" s="25"/>
      <c r="H379" s="25"/>
      <c r="I379" s="25"/>
      <c r="J379" s="25"/>
      <c r="K379" s="25"/>
      <c r="L379" s="25"/>
      <c r="M379" s="30"/>
      <c r="N379" s="30"/>
      <c r="O379" s="30"/>
      <c r="P379" s="30"/>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c r="DK379" s="26"/>
      <c r="DL379" s="26"/>
      <c r="DM379" s="26"/>
      <c r="DN379" s="26"/>
      <c r="DO379" s="26"/>
      <c r="DP379" s="26"/>
      <c r="DQ379" s="26"/>
      <c r="DR379" s="26"/>
      <c r="DS379" s="26"/>
      <c r="DT379" s="26"/>
      <c r="DU379" s="26"/>
      <c r="DV379" s="26"/>
      <c r="DW379" s="26"/>
      <c r="DX379" s="26"/>
      <c r="DY379" s="26"/>
      <c r="DZ379" s="26"/>
    </row>
    <row r="380" spans="1:130" s="24" customFormat="1" x14ac:dyDescent="0.25">
      <c r="A380" s="84"/>
      <c r="B380" s="62">
        <v>43374</v>
      </c>
      <c r="C380" s="63" t="s">
        <v>175</v>
      </c>
      <c r="D380" s="27"/>
    </row>
    <row r="381" spans="1:130" s="24" customFormat="1" x14ac:dyDescent="0.25">
      <c r="A381" s="84"/>
      <c r="B381" s="62">
        <v>43344</v>
      </c>
      <c r="C381" s="63"/>
      <c r="D381" s="27"/>
    </row>
    <row r="382" spans="1:130" s="24" customFormat="1" x14ac:dyDescent="0.25">
      <c r="A382" s="84"/>
      <c r="B382" s="62">
        <v>43313</v>
      </c>
      <c r="C382" s="63" t="s">
        <v>165</v>
      </c>
      <c r="D382" s="27"/>
    </row>
    <row r="383" spans="1:130" s="24" customFormat="1" x14ac:dyDescent="0.25">
      <c r="A383" s="84"/>
      <c r="B383" s="62">
        <v>43282</v>
      </c>
      <c r="C383" s="63"/>
      <c r="D383" s="27"/>
    </row>
    <row r="384" spans="1:130" s="24" customFormat="1" x14ac:dyDescent="0.25">
      <c r="A384" s="84"/>
      <c r="B384" s="62">
        <v>43252</v>
      </c>
      <c r="C384" s="63" t="s">
        <v>134</v>
      </c>
      <c r="D384" s="25"/>
      <c r="E384" s="25"/>
      <c r="F384" s="25"/>
      <c r="G384" s="25"/>
      <c r="H384" s="25"/>
      <c r="I384" s="25"/>
      <c r="J384" s="25"/>
      <c r="K384" s="25"/>
      <c r="L384" s="25"/>
      <c r="M384" s="30"/>
      <c r="N384" s="30"/>
      <c r="O384" s="30"/>
      <c r="P384" s="30"/>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c r="DK384" s="26"/>
      <c r="DL384" s="26"/>
      <c r="DM384" s="26"/>
      <c r="DN384" s="26"/>
      <c r="DO384" s="26"/>
      <c r="DP384" s="26"/>
      <c r="DQ384" s="26"/>
      <c r="DR384" s="26"/>
      <c r="DS384" s="26"/>
      <c r="DT384" s="26"/>
      <c r="DU384" s="26"/>
      <c r="DV384" s="26"/>
      <c r="DW384" s="26"/>
      <c r="DX384" s="26"/>
      <c r="DY384" s="26"/>
      <c r="DZ384" s="26"/>
    </row>
    <row r="385" spans="1:130" s="24" customFormat="1" x14ac:dyDescent="0.25">
      <c r="A385" s="84"/>
      <c r="B385" s="62">
        <v>43221</v>
      </c>
      <c r="C385" s="63" t="s">
        <v>124</v>
      </c>
      <c r="D385" s="27"/>
    </row>
    <row r="386" spans="1:130" s="24" customFormat="1" x14ac:dyDescent="0.25">
      <c r="A386" s="84"/>
      <c r="B386" s="62">
        <v>43191</v>
      </c>
      <c r="C386" s="63" t="s">
        <v>113</v>
      </c>
      <c r="D386" s="27"/>
    </row>
    <row r="387" spans="1:130" s="24" customFormat="1" x14ac:dyDescent="0.25">
      <c r="A387" s="84"/>
      <c r="B387" s="62">
        <v>43160</v>
      </c>
      <c r="C387" s="63"/>
      <c r="D387" s="27"/>
    </row>
    <row r="388" spans="1:130" s="24" customFormat="1" x14ac:dyDescent="0.25">
      <c r="A388" s="84"/>
      <c r="B388" s="62">
        <v>43132</v>
      </c>
      <c r="C388" s="63"/>
      <c r="D388" s="33"/>
    </row>
    <row r="389" spans="1:130" s="24" customFormat="1" x14ac:dyDescent="0.25">
      <c r="A389" s="84"/>
      <c r="B389" s="62">
        <v>43101</v>
      </c>
      <c r="C389" s="64" t="s">
        <v>50</v>
      </c>
      <c r="D389" s="34"/>
      <c r="E389" s="28"/>
      <c r="F389" s="28"/>
      <c r="G389" s="28"/>
      <c r="H389" s="28"/>
      <c r="I389" s="28"/>
      <c r="J389" s="28"/>
      <c r="K389" s="28"/>
      <c r="L389" s="28"/>
      <c r="M389" s="29"/>
      <c r="N389" s="29"/>
      <c r="O389" s="29"/>
      <c r="P389" s="29"/>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c r="DK389" s="26"/>
      <c r="DL389" s="26"/>
      <c r="DM389" s="26"/>
      <c r="DN389" s="26"/>
      <c r="DO389" s="26"/>
      <c r="DP389" s="26"/>
      <c r="DQ389" s="26"/>
      <c r="DR389" s="26"/>
      <c r="DS389" s="26"/>
      <c r="DT389" s="26"/>
      <c r="DU389" s="26"/>
      <c r="DV389" s="26"/>
      <c r="DW389" s="26"/>
      <c r="DX389" s="26"/>
      <c r="DY389" s="26"/>
      <c r="DZ389" s="26"/>
    </row>
    <row r="390" spans="1:130" s="20" customFormat="1" x14ac:dyDescent="0.25">
      <c r="A390" s="84"/>
      <c r="B390" s="65">
        <v>43070</v>
      </c>
      <c r="C390" s="64" t="s">
        <v>50</v>
      </c>
      <c r="D390" s="35"/>
    </row>
    <row r="391" spans="1:130" s="20" customFormat="1" x14ac:dyDescent="0.25">
      <c r="A391" s="84"/>
      <c r="B391" s="65">
        <v>43040</v>
      </c>
      <c r="C391" s="64" t="s">
        <v>50</v>
      </c>
      <c r="D391" s="35"/>
    </row>
    <row r="392" spans="1:130" s="20" customFormat="1" x14ac:dyDescent="0.25">
      <c r="A392" s="84"/>
      <c r="B392" s="65">
        <v>43009</v>
      </c>
      <c r="C392" s="56" t="s">
        <v>50</v>
      </c>
      <c r="D392" s="35"/>
    </row>
    <row r="393" spans="1:130" s="21" customFormat="1" x14ac:dyDescent="0.25">
      <c r="A393" s="84"/>
      <c r="B393" s="65">
        <v>42979</v>
      </c>
      <c r="C393" s="63"/>
      <c r="D393" s="36"/>
    </row>
    <row r="394" spans="1:130" s="24" customFormat="1" ht="15.95" customHeight="1" x14ac:dyDescent="0.25">
      <c r="A394" s="85" t="s">
        <v>31</v>
      </c>
      <c r="B394" s="57">
        <v>43800</v>
      </c>
      <c r="C394" s="58"/>
      <c r="D394" s="27"/>
    </row>
    <row r="395" spans="1:130" s="24" customFormat="1" x14ac:dyDescent="0.25">
      <c r="A395" s="85"/>
      <c r="B395" s="57">
        <v>43770</v>
      </c>
      <c r="C395" s="58"/>
      <c r="D395" s="25"/>
      <c r="E395" s="25"/>
      <c r="F395" s="25"/>
      <c r="G395" s="25"/>
      <c r="H395" s="25"/>
      <c r="I395" s="25"/>
      <c r="J395" s="25"/>
      <c r="K395" s="25"/>
      <c r="L395" s="25"/>
      <c r="M395" s="30"/>
      <c r="N395" s="30"/>
      <c r="O395" s="30"/>
      <c r="P395" s="30"/>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c r="DK395" s="26"/>
      <c r="DL395" s="26"/>
      <c r="DM395" s="26"/>
      <c r="DN395" s="26"/>
      <c r="DO395" s="26"/>
      <c r="DP395" s="26"/>
      <c r="DQ395" s="26"/>
      <c r="DR395" s="26"/>
      <c r="DS395" s="26"/>
      <c r="DT395" s="26"/>
      <c r="DU395" s="26"/>
      <c r="DV395" s="26"/>
      <c r="DW395" s="26"/>
      <c r="DX395" s="26"/>
      <c r="DY395" s="26"/>
      <c r="DZ395" s="26"/>
    </row>
    <row r="396" spans="1:130" s="24" customFormat="1" x14ac:dyDescent="0.25">
      <c r="A396" s="85"/>
      <c r="B396" s="57">
        <v>43739</v>
      </c>
      <c r="C396" s="58"/>
      <c r="D396" s="27"/>
    </row>
    <row r="397" spans="1:130" s="24" customFormat="1" x14ac:dyDescent="0.25">
      <c r="A397" s="85"/>
      <c r="B397" s="57">
        <v>43709</v>
      </c>
      <c r="C397" s="58"/>
      <c r="D397" s="27"/>
    </row>
    <row r="398" spans="1:130" s="24" customFormat="1" x14ac:dyDescent="0.25">
      <c r="A398" s="85"/>
      <c r="B398" s="57">
        <v>43678</v>
      </c>
      <c r="C398" s="58"/>
      <c r="D398" s="27"/>
    </row>
    <row r="399" spans="1:130" s="24" customFormat="1" x14ac:dyDescent="0.25">
      <c r="A399" s="85"/>
      <c r="B399" s="57">
        <v>43647</v>
      </c>
      <c r="C399" s="58"/>
      <c r="D399" s="27"/>
    </row>
    <row r="400" spans="1:130" s="24" customFormat="1" x14ac:dyDescent="0.25">
      <c r="A400" s="85"/>
      <c r="B400" s="57">
        <v>43617</v>
      </c>
      <c r="C400" s="58"/>
      <c r="D400" s="25"/>
      <c r="E400" s="25"/>
      <c r="F400" s="25"/>
      <c r="G400" s="25"/>
      <c r="H400" s="25"/>
      <c r="I400" s="25"/>
      <c r="J400" s="25"/>
      <c r="K400" s="25"/>
      <c r="L400" s="25"/>
      <c r="M400" s="30"/>
      <c r="N400" s="30"/>
      <c r="O400" s="30"/>
      <c r="P400" s="30"/>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c r="DK400" s="26"/>
      <c r="DL400" s="26"/>
      <c r="DM400" s="26"/>
      <c r="DN400" s="26"/>
      <c r="DO400" s="26"/>
      <c r="DP400" s="26"/>
      <c r="DQ400" s="26"/>
      <c r="DR400" s="26"/>
      <c r="DS400" s="26"/>
      <c r="DT400" s="26"/>
      <c r="DU400" s="26"/>
      <c r="DV400" s="26"/>
      <c r="DW400" s="26"/>
      <c r="DX400" s="26"/>
      <c r="DY400" s="26"/>
      <c r="DZ400" s="26"/>
    </row>
    <row r="401" spans="1:130" s="24" customFormat="1" x14ac:dyDescent="0.25">
      <c r="A401" s="85"/>
      <c r="B401" s="57">
        <v>43586</v>
      </c>
      <c r="C401" s="58"/>
      <c r="D401" s="27"/>
    </row>
    <row r="402" spans="1:130" s="24" customFormat="1" x14ac:dyDescent="0.25">
      <c r="A402" s="85"/>
      <c r="B402" s="57">
        <v>43556</v>
      </c>
      <c r="C402" s="58"/>
      <c r="D402" s="27"/>
    </row>
    <row r="403" spans="1:130" s="24" customFormat="1" x14ac:dyDescent="0.25">
      <c r="A403" s="85"/>
      <c r="B403" s="57">
        <v>43525</v>
      </c>
      <c r="C403" s="58"/>
      <c r="D403" s="27"/>
    </row>
    <row r="404" spans="1:130" s="24" customFormat="1" x14ac:dyDescent="0.25">
      <c r="A404" s="85"/>
      <c r="B404" s="57">
        <v>43497</v>
      </c>
      <c r="C404" s="58"/>
      <c r="D404" s="27"/>
    </row>
    <row r="405" spans="1:130" s="24" customFormat="1" x14ac:dyDescent="0.25">
      <c r="A405" s="85"/>
      <c r="B405" s="57">
        <v>43466</v>
      </c>
      <c r="C405" s="58"/>
      <c r="D405" s="25"/>
      <c r="E405" s="25"/>
      <c r="F405" s="25"/>
      <c r="G405" s="25"/>
      <c r="H405" s="25"/>
      <c r="I405" s="25"/>
      <c r="J405" s="25"/>
      <c r="K405" s="25"/>
      <c r="L405" s="25"/>
      <c r="M405" s="30"/>
      <c r="N405" s="30"/>
      <c r="O405" s="30"/>
      <c r="P405" s="30"/>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c r="DK405" s="26"/>
      <c r="DL405" s="26"/>
      <c r="DM405" s="26"/>
      <c r="DN405" s="26"/>
      <c r="DO405" s="26"/>
      <c r="DP405" s="26"/>
      <c r="DQ405" s="26"/>
      <c r="DR405" s="26"/>
      <c r="DS405" s="26"/>
      <c r="DT405" s="26"/>
      <c r="DU405" s="26"/>
      <c r="DV405" s="26"/>
      <c r="DW405" s="26"/>
      <c r="DX405" s="26"/>
      <c r="DY405" s="26"/>
      <c r="DZ405" s="26"/>
    </row>
    <row r="406" spans="1:130" s="24" customFormat="1" x14ac:dyDescent="0.25">
      <c r="A406" s="85"/>
      <c r="B406" s="57">
        <v>43435</v>
      </c>
      <c r="C406" s="58"/>
      <c r="D406" s="27"/>
    </row>
    <row r="407" spans="1:130" s="24" customFormat="1" x14ac:dyDescent="0.25">
      <c r="A407" s="85"/>
      <c r="B407" s="57">
        <v>43405</v>
      </c>
      <c r="C407" s="58"/>
      <c r="D407" s="25"/>
      <c r="E407" s="25"/>
      <c r="F407" s="25"/>
      <c r="G407" s="25"/>
      <c r="H407" s="25"/>
      <c r="I407" s="25"/>
      <c r="J407" s="25"/>
      <c r="K407" s="25"/>
      <c r="L407" s="25"/>
      <c r="M407" s="30"/>
      <c r="N407" s="30"/>
      <c r="O407" s="30"/>
      <c r="P407" s="30"/>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c r="DK407" s="26"/>
      <c r="DL407" s="26"/>
      <c r="DM407" s="26"/>
      <c r="DN407" s="26"/>
      <c r="DO407" s="26"/>
      <c r="DP407" s="26"/>
      <c r="DQ407" s="26"/>
      <c r="DR407" s="26"/>
      <c r="DS407" s="26"/>
      <c r="DT407" s="26"/>
      <c r="DU407" s="26"/>
      <c r="DV407" s="26"/>
      <c r="DW407" s="26"/>
      <c r="DX407" s="26"/>
      <c r="DY407" s="26"/>
      <c r="DZ407" s="26"/>
    </row>
    <row r="408" spans="1:130" s="24" customFormat="1" x14ac:dyDescent="0.25">
      <c r="A408" s="85"/>
      <c r="B408" s="57">
        <v>43374</v>
      </c>
      <c r="C408" s="58"/>
      <c r="D408" s="27"/>
    </row>
    <row r="409" spans="1:130" s="24" customFormat="1" x14ac:dyDescent="0.25">
      <c r="A409" s="85"/>
      <c r="B409" s="57">
        <v>43344</v>
      </c>
      <c r="C409" s="58"/>
      <c r="D409" s="27"/>
    </row>
    <row r="410" spans="1:130" s="24" customFormat="1" x14ac:dyDescent="0.25">
      <c r="A410" s="85"/>
      <c r="B410" s="57">
        <v>43313</v>
      </c>
      <c r="C410" s="58"/>
      <c r="D410" s="27"/>
    </row>
    <row r="411" spans="1:130" s="24" customFormat="1" x14ac:dyDescent="0.25">
      <c r="A411" s="85"/>
      <c r="B411" s="57">
        <v>43282</v>
      </c>
      <c r="C411" s="58"/>
      <c r="D411" s="27"/>
    </row>
    <row r="412" spans="1:130" s="24" customFormat="1" x14ac:dyDescent="0.25">
      <c r="A412" s="85"/>
      <c r="B412" s="57">
        <v>43252</v>
      </c>
      <c r="C412" s="58"/>
      <c r="D412" s="25"/>
      <c r="E412" s="25"/>
      <c r="F412" s="25"/>
      <c r="G412" s="25"/>
      <c r="H412" s="25"/>
      <c r="I412" s="25"/>
      <c r="J412" s="25"/>
      <c r="K412" s="25"/>
      <c r="L412" s="25"/>
      <c r="M412" s="30"/>
      <c r="N412" s="30"/>
      <c r="O412" s="30"/>
      <c r="P412" s="30"/>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c r="DK412" s="26"/>
      <c r="DL412" s="26"/>
      <c r="DM412" s="26"/>
      <c r="DN412" s="26"/>
      <c r="DO412" s="26"/>
      <c r="DP412" s="26"/>
      <c r="DQ412" s="26"/>
      <c r="DR412" s="26"/>
      <c r="DS412" s="26"/>
      <c r="DT412" s="26"/>
      <c r="DU412" s="26"/>
      <c r="DV412" s="26"/>
      <c r="DW412" s="26"/>
      <c r="DX412" s="26"/>
      <c r="DY412" s="26"/>
      <c r="DZ412" s="26"/>
    </row>
    <row r="413" spans="1:130" s="24" customFormat="1" x14ac:dyDescent="0.25">
      <c r="A413" s="85"/>
      <c r="B413" s="57">
        <v>43221</v>
      </c>
      <c r="C413" s="58"/>
      <c r="D413" s="27"/>
    </row>
    <row r="414" spans="1:130" s="24" customFormat="1" x14ac:dyDescent="0.25">
      <c r="A414" s="85"/>
      <c r="B414" s="57">
        <v>43191</v>
      </c>
      <c r="C414" s="58"/>
      <c r="D414" s="27"/>
    </row>
    <row r="415" spans="1:130" s="24" customFormat="1" x14ac:dyDescent="0.25">
      <c r="A415" s="85"/>
      <c r="B415" s="57">
        <v>43160</v>
      </c>
      <c r="C415" s="58"/>
      <c r="D415" s="27"/>
    </row>
    <row r="416" spans="1:130" s="24" customFormat="1" x14ac:dyDescent="0.25">
      <c r="A416" s="85"/>
      <c r="B416" s="57">
        <v>43132</v>
      </c>
      <c r="C416" s="58"/>
      <c r="D416" s="27"/>
    </row>
    <row r="417" spans="1:130" s="24" customFormat="1" x14ac:dyDescent="0.25">
      <c r="A417" s="85"/>
      <c r="B417" s="57">
        <v>43101</v>
      </c>
      <c r="C417" s="59" t="s">
        <v>50</v>
      </c>
      <c r="D417" s="25"/>
      <c r="E417" s="25"/>
      <c r="F417" s="25"/>
      <c r="G417" s="25"/>
      <c r="H417" s="25"/>
      <c r="I417" s="25"/>
      <c r="J417" s="25"/>
      <c r="K417" s="25"/>
      <c r="L417" s="25"/>
      <c r="M417" s="30"/>
      <c r="N417" s="30"/>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row>
    <row r="418" spans="1:130" s="22" customFormat="1" ht="12.75" customHeight="1" x14ac:dyDescent="0.25">
      <c r="A418" s="85"/>
      <c r="B418" s="60">
        <v>43070</v>
      </c>
      <c r="C418" s="59" t="s">
        <v>50</v>
      </c>
      <c r="D418" s="31"/>
      <c r="E418" s="31"/>
      <c r="F418" s="31"/>
      <c r="G418" s="31"/>
      <c r="H418" s="31"/>
      <c r="I418" s="31"/>
      <c r="J418" s="31"/>
      <c r="K418" s="31"/>
      <c r="L418" s="31"/>
      <c r="M418" s="31"/>
      <c r="N418" s="31"/>
    </row>
    <row r="419" spans="1:130" s="22" customFormat="1" x14ac:dyDescent="0.25">
      <c r="A419" s="85"/>
      <c r="B419" s="60">
        <v>43040</v>
      </c>
      <c r="C419" s="61" t="s">
        <v>50</v>
      </c>
      <c r="D419" s="31"/>
      <c r="E419" s="31"/>
      <c r="F419" s="31"/>
      <c r="G419" s="31"/>
      <c r="H419" s="31"/>
      <c r="I419" s="31"/>
      <c r="J419" s="31"/>
      <c r="K419" s="31"/>
      <c r="L419" s="31"/>
      <c r="M419" s="31"/>
      <c r="N419" s="31"/>
    </row>
    <row r="420" spans="1:130" s="22" customFormat="1" x14ac:dyDescent="0.25">
      <c r="A420" s="85"/>
      <c r="B420" s="60">
        <v>43009</v>
      </c>
      <c r="C420" s="59" t="s">
        <v>50</v>
      </c>
      <c r="D420" s="31"/>
      <c r="E420" s="31"/>
      <c r="F420" s="31"/>
      <c r="G420" s="31"/>
      <c r="H420" s="31"/>
      <c r="I420" s="31"/>
      <c r="J420" s="31"/>
      <c r="K420" s="31"/>
      <c r="L420" s="31"/>
      <c r="M420" s="31"/>
      <c r="N420" s="31"/>
    </row>
    <row r="421" spans="1:130" s="23" customFormat="1" x14ac:dyDescent="0.25">
      <c r="A421" s="85"/>
      <c r="B421" s="60">
        <v>42979</v>
      </c>
      <c r="C421" s="58"/>
      <c r="D421" s="32"/>
      <c r="E421" s="32"/>
      <c r="F421" s="32"/>
      <c r="G421" s="32"/>
      <c r="H421" s="32"/>
      <c r="I421" s="32"/>
      <c r="J421" s="32"/>
      <c r="K421" s="32"/>
      <c r="L421" s="32"/>
      <c r="M421" s="32"/>
      <c r="N421" s="32"/>
    </row>
    <row r="422" spans="1:130" s="24" customFormat="1" ht="15.95" customHeight="1" x14ac:dyDescent="0.25">
      <c r="A422" s="84" t="s">
        <v>25</v>
      </c>
      <c r="B422" s="62">
        <v>43800</v>
      </c>
      <c r="C422" s="63"/>
      <c r="D422" s="27"/>
    </row>
    <row r="423" spans="1:130" s="24" customFormat="1" x14ac:dyDescent="0.25">
      <c r="A423" s="84"/>
      <c r="B423" s="62">
        <v>43770</v>
      </c>
      <c r="C423" s="63"/>
      <c r="D423" s="25"/>
      <c r="E423" s="25"/>
      <c r="F423" s="25"/>
      <c r="G423" s="25"/>
      <c r="H423" s="25"/>
      <c r="I423" s="25"/>
      <c r="J423" s="25"/>
      <c r="K423" s="25"/>
      <c r="L423" s="25"/>
      <c r="M423" s="30"/>
      <c r="N423" s="30"/>
      <c r="O423" s="30"/>
      <c r="P423" s="30"/>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c r="DK423" s="26"/>
      <c r="DL423" s="26"/>
      <c r="DM423" s="26"/>
      <c r="DN423" s="26"/>
      <c r="DO423" s="26"/>
      <c r="DP423" s="26"/>
      <c r="DQ423" s="26"/>
      <c r="DR423" s="26"/>
      <c r="DS423" s="26"/>
      <c r="DT423" s="26"/>
      <c r="DU423" s="26"/>
      <c r="DV423" s="26"/>
      <c r="DW423" s="26"/>
      <c r="DX423" s="26"/>
      <c r="DY423" s="26"/>
      <c r="DZ423" s="26"/>
    </row>
    <row r="424" spans="1:130" s="24" customFormat="1" x14ac:dyDescent="0.25">
      <c r="A424" s="84"/>
      <c r="B424" s="62">
        <v>43739</v>
      </c>
      <c r="C424" s="63"/>
      <c r="D424" s="27"/>
    </row>
    <row r="425" spans="1:130" s="24" customFormat="1" x14ac:dyDescent="0.25">
      <c r="A425" s="84"/>
      <c r="B425" s="62">
        <v>43709</v>
      </c>
      <c r="C425" s="63"/>
      <c r="D425" s="27"/>
    </row>
    <row r="426" spans="1:130" s="24" customFormat="1" x14ac:dyDescent="0.25">
      <c r="A426" s="84"/>
      <c r="B426" s="62">
        <v>43678</v>
      </c>
      <c r="C426" s="63"/>
      <c r="D426" s="27"/>
    </row>
    <row r="427" spans="1:130" s="24" customFormat="1" x14ac:dyDescent="0.25">
      <c r="A427" s="84"/>
      <c r="B427" s="62">
        <v>43647</v>
      </c>
      <c r="C427" s="63"/>
      <c r="D427" s="27"/>
    </row>
    <row r="428" spans="1:130" s="24" customFormat="1" x14ac:dyDescent="0.25">
      <c r="A428" s="84"/>
      <c r="B428" s="62">
        <v>43617</v>
      </c>
      <c r="C428" s="63"/>
      <c r="D428" s="25"/>
      <c r="E428" s="25"/>
      <c r="F428" s="25"/>
      <c r="G428" s="25"/>
      <c r="H428" s="25"/>
      <c r="I428" s="25"/>
      <c r="J428" s="25"/>
      <c r="K428" s="25"/>
      <c r="L428" s="25"/>
      <c r="M428" s="30"/>
      <c r="N428" s="30"/>
      <c r="O428" s="30"/>
      <c r="P428" s="30"/>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c r="DK428" s="26"/>
      <c r="DL428" s="26"/>
      <c r="DM428" s="26"/>
      <c r="DN428" s="26"/>
      <c r="DO428" s="26"/>
      <c r="DP428" s="26"/>
      <c r="DQ428" s="26"/>
      <c r="DR428" s="26"/>
      <c r="DS428" s="26"/>
      <c r="DT428" s="26"/>
      <c r="DU428" s="26"/>
      <c r="DV428" s="26"/>
      <c r="DW428" s="26"/>
      <c r="DX428" s="26"/>
      <c r="DY428" s="26"/>
      <c r="DZ428" s="26"/>
    </row>
    <row r="429" spans="1:130" s="24" customFormat="1" x14ac:dyDescent="0.25">
      <c r="A429" s="84"/>
      <c r="B429" s="62">
        <v>43586</v>
      </c>
      <c r="C429" s="63"/>
      <c r="D429" s="27"/>
    </row>
    <row r="430" spans="1:130" s="24" customFormat="1" x14ac:dyDescent="0.25">
      <c r="A430" s="84"/>
      <c r="B430" s="62">
        <v>43556</v>
      </c>
      <c r="C430" s="63" t="s">
        <v>229</v>
      </c>
      <c r="D430" s="27"/>
    </row>
    <row r="431" spans="1:130" s="24" customFormat="1" x14ac:dyDescent="0.25">
      <c r="A431" s="84"/>
      <c r="B431" s="62">
        <v>43525</v>
      </c>
      <c r="C431" s="63"/>
      <c r="D431" s="27"/>
    </row>
    <row r="432" spans="1:130" s="24" customFormat="1" x14ac:dyDescent="0.25">
      <c r="A432" s="84"/>
      <c r="B432" s="62">
        <v>43497</v>
      </c>
      <c r="C432" s="63"/>
      <c r="D432" s="27"/>
    </row>
    <row r="433" spans="1:130" s="24" customFormat="1" x14ac:dyDescent="0.25">
      <c r="A433" s="84"/>
      <c r="B433" s="62">
        <v>43466</v>
      </c>
      <c r="C433" s="63" t="s">
        <v>206</v>
      </c>
      <c r="D433" s="25"/>
      <c r="E433" s="25"/>
      <c r="F433" s="25"/>
      <c r="G433" s="25"/>
      <c r="H433" s="25"/>
      <c r="I433" s="25"/>
      <c r="J433" s="25"/>
      <c r="K433" s="25"/>
      <c r="L433" s="25"/>
      <c r="M433" s="30"/>
      <c r="N433" s="30"/>
      <c r="O433" s="30"/>
      <c r="P433" s="30"/>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c r="DK433" s="26"/>
      <c r="DL433" s="26"/>
      <c r="DM433" s="26"/>
      <c r="DN433" s="26"/>
      <c r="DO433" s="26"/>
      <c r="DP433" s="26"/>
      <c r="DQ433" s="26"/>
      <c r="DR433" s="26"/>
      <c r="DS433" s="26"/>
      <c r="DT433" s="26"/>
      <c r="DU433" s="26"/>
      <c r="DV433" s="26"/>
      <c r="DW433" s="26"/>
      <c r="DX433" s="26"/>
      <c r="DY433" s="26"/>
      <c r="DZ433" s="26"/>
    </row>
    <row r="434" spans="1:130" s="24" customFormat="1" x14ac:dyDescent="0.25">
      <c r="A434" s="84"/>
      <c r="B434" s="62">
        <v>43435</v>
      </c>
      <c r="C434" s="63"/>
      <c r="D434" s="27"/>
    </row>
    <row r="435" spans="1:130" s="24" customFormat="1" x14ac:dyDescent="0.25">
      <c r="A435" s="84"/>
      <c r="B435" s="62">
        <v>43405</v>
      </c>
      <c r="C435" s="63"/>
      <c r="D435" s="25"/>
      <c r="E435" s="25"/>
      <c r="F435" s="25"/>
      <c r="G435" s="25"/>
      <c r="H435" s="25"/>
      <c r="I435" s="25"/>
      <c r="J435" s="25"/>
      <c r="K435" s="25"/>
      <c r="L435" s="25"/>
      <c r="M435" s="30"/>
      <c r="N435" s="30"/>
      <c r="O435" s="30"/>
      <c r="P435" s="30"/>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c r="DK435" s="26"/>
      <c r="DL435" s="26"/>
      <c r="DM435" s="26"/>
      <c r="DN435" s="26"/>
      <c r="DO435" s="26"/>
      <c r="DP435" s="26"/>
      <c r="DQ435" s="26"/>
      <c r="DR435" s="26"/>
      <c r="DS435" s="26"/>
      <c r="DT435" s="26"/>
      <c r="DU435" s="26"/>
      <c r="DV435" s="26"/>
      <c r="DW435" s="26"/>
      <c r="DX435" s="26"/>
      <c r="DY435" s="26"/>
      <c r="DZ435" s="26"/>
    </row>
    <row r="436" spans="1:130" s="24" customFormat="1" x14ac:dyDescent="0.25">
      <c r="A436" s="84"/>
      <c r="B436" s="62">
        <v>43374</v>
      </c>
      <c r="C436" s="63"/>
      <c r="D436" s="27"/>
    </row>
    <row r="437" spans="1:130" s="24" customFormat="1" x14ac:dyDescent="0.25">
      <c r="A437" s="84"/>
      <c r="B437" s="62">
        <v>43344</v>
      </c>
      <c r="C437" s="63"/>
      <c r="D437" s="27"/>
    </row>
    <row r="438" spans="1:130" s="24" customFormat="1" x14ac:dyDescent="0.25">
      <c r="A438" s="84"/>
      <c r="B438" s="62">
        <v>43313</v>
      </c>
      <c r="C438" s="63"/>
      <c r="D438" s="27"/>
    </row>
    <row r="439" spans="1:130" s="24" customFormat="1" x14ac:dyDescent="0.25">
      <c r="A439" s="84"/>
      <c r="B439" s="62">
        <v>43282</v>
      </c>
      <c r="C439" s="63"/>
      <c r="D439" s="27"/>
    </row>
    <row r="440" spans="1:130" s="24" customFormat="1" x14ac:dyDescent="0.25">
      <c r="A440" s="84"/>
      <c r="B440" s="62">
        <v>43252</v>
      </c>
      <c r="C440" s="63"/>
      <c r="D440" s="25"/>
      <c r="E440" s="25"/>
      <c r="F440" s="25"/>
      <c r="G440" s="25"/>
      <c r="H440" s="25"/>
      <c r="I440" s="25"/>
      <c r="J440" s="25"/>
      <c r="K440" s="25"/>
      <c r="L440" s="25"/>
      <c r="M440" s="30"/>
      <c r="N440" s="30"/>
      <c r="O440" s="30"/>
      <c r="P440" s="30"/>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c r="DK440" s="26"/>
      <c r="DL440" s="26"/>
      <c r="DM440" s="26"/>
      <c r="DN440" s="26"/>
      <c r="DO440" s="26"/>
      <c r="DP440" s="26"/>
      <c r="DQ440" s="26"/>
      <c r="DR440" s="26"/>
      <c r="DS440" s="26"/>
      <c r="DT440" s="26"/>
      <c r="DU440" s="26"/>
      <c r="DV440" s="26"/>
      <c r="DW440" s="26"/>
      <c r="DX440" s="26"/>
      <c r="DY440" s="26"/>
      <c r="DZ440" s="26"/>
    </row>
    <row r="441" spans="1:130" s="24" customFormat="1" x14ac:dyDescent="0.25">
      <c r="A441" s="84"/>
      <c r="B441" s="62">
        <v>43221</v>
      </c>
      <c r="C441" s="63"/>
      <c r="D441" s="27"/>
    </row>
    <row r="442" spans="1:130" s="24" customFormat="1" x14ac:dyDescent="0.25">
      <c r="A442" s="84"/>
      <c r="B442" s="62">
        <v>43191</v>
      </c>
      <c r="C442" s="63" t="s">
        <v>114</v>
      </c>
      <c r="D442" s="27"/>
    </row>
    <row r="443" spans="1:130" s="24" customFormat="1" x14ac:dyDescent="0.25">
      <c r="A443" s="84"/>
      <c r="B443" s="62">
        <v>43160</v>
      </c>
      <c r="C443" s="63"/>
      <c r="D443" s="27"/>
    </row>
    <row r="444" spans="1:130" s="24" customFormat="1" x14ac:dyDescent="0.25">
      <c r="A444" s="84"/>
      <c r="B444" s="62">
        <v>43132</v>
      </c>
      <c r="C444" s="63"/>
      <c r="D444" s="33"/>
    </row>
    <row r="445" spans="1:130" s="24" customFormat="1" x14ac:dyDescent="0.25">
      <c r="A445" s="84"/>
      <c r="B445" s="62">
        <v>43101</v>
      </c>
      <c r="C445" s="64" t="s">
        <v>50</v>
      </c>
      <c r="D445" s="34"/>
      <c r="E445" s="28"/>
      <c r="F445" s="28"/>
      <c r="G445" s="28"/>
      <c r="H445" s="28"/>
      <c r="I445" s="28"/>
      <c r="J445" s="28"/>
      <c r="K445" s="28"/>
      <c r="L445" s="28"/>
      <c r="M445" s="29"/>
      <c r="N445" s="29"/>
      <c r="O445" s="29"/>
      <c r="P445" s="29"/>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row>
    <row r="446" spans="1:130" s="20" customFormat="1" x14ac:dyDescent="0.25">
      <c r="A446" s="84"/>
      <c r="B446" s="65">
        <v>43070</v>
      </c>
      <c r="C446" s="64" t="s">
        <v>50</v>
      </c>
      <c r="D446" s="35"/>
    </row>
    <row r="447" spans="1:130" s="20" customFormat="1" x14ac:dyDescent="0.25">
      <c r="A447" s="84"/>
      <c r="B447" s="65">
        <v>43040</v>
      </c>
      <c r="C447" s="64" t="s">
        <v>50</v>
      </c>
      <c r="D447" s="35"/>
    </row>
    <row r="448" spans="1:130" s="20" customFormat="1" x14ac:dyDescent="0.25">
      <c r="A448" s="84"/>
      <c r="B448" s="65">
        <v>43009</v>
      </c>
      <c r="C448" s="64" t="s">
        <v>50</v>
      </c>
      <c r="D448" s="35"/>
    </row>
    <row r="449" spans="1:130" s="21" customFormat="1" x14ac:dyDescent="0.25">
      <c r="A449" s="84"/>
      <c r="B449" s="65">
        <v>42979</v>
      </c>
      <c r="C449" s="63"/>
      <c r="D449" s="36"/>
    </row>
    <row r="450" spans="1:130" s="24" customFormat="1" ht="15.95" customHeight="1" x14ac:dyDescent="0.25">
      <c r="A450" s="85" t="s">
        <v>39</v>
      </c>
      <c r="B450" s="57">
        <v>43800</v>
      </c>
      <c r="C450" s="58"/>
      <c r="D450" s="27"/>
    </row>
    <row r="451" spans="1:130" s="24" customFormat="1" x14ac:dyDescent="0.25">
      <c r="A451" s="85"/>
      <c r="B451" s="57">
        <v>43770</v>
      </c>
      <c r="C451" s="58"/>
      <c r="D451" s="25"/>
      <c r="E451" s="25"/>
      <c r="F451" s="25"/>
      <c r="G451" s="25"/>
      <c r="H451" s="25"/>
      <c r="I451" s="25"/>
      <c r="J451" s="25"/>
      <c r="K451" s="25"/>
      <c r="L451" s="25"/>
      <c r="M451" s="30"/>
      <c r="N451" s="30"/>
      <c r="O451" s="30"/>
      <c r="P451" s="30"/>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row>
    <row r="452" spans="1:130" s="24" customFormat="1" x14ac:dyDescent="0.25">
      <c r="A452" s="85"/>
      <c r="B452" s="57">
        <v>43739</v>
      </c>
      <c r="C452" s="58"/>
      <c r="D452" s="27"/>
    </row>
    <row r="453" spans="1:130" s="24" customFormat="1" x14ac:dyDescent="0.25">
      <c r="A453" s="85"/>
      <c r="B453" s="57">
        <v>43709</v>
      </c>
      <c r="C453" s="58"/>
      <c r="D453" s="27"/>
    </row>
    <row r="454" spans="1:130" s="24" customFormat="1" x14ac:dyDescent="0.25">
      <c r="A454" s="85"/>
      <c r="B454" s="57">
        <v>43678</v>
      </c>
      <c r="C454" s="58"/>
      <c r="D454" s="27"/>
    </row>
    <row r="455" spans="1:130" s="24" customFormat="1" x14ac:dyDescent="0.25">
      <c r="A455" s="85"/>
      <c r="B455" s="57">
        <v>43647</v>
      </c>
      <c r="C455" s="58"/>
      <c r="D455" s="27"/>
    </row>
    <row r="456" spans="1:130" s="24" customFormat="1" x14ac:dyDescent="0.25">
      <c r="A456" s="85"/>
      <c r="B456" s="57">
        <v>43617</v>
      </c>
      <c r="C456" s="58"/>
      <c r="D456" s="25"/>
      <c r="E456" s="25"/>
      <c r="F456" s="25"/>
      <c r="G456" s="25"/>
      <c r="H456" s="25"/>
      <c r="I456" s="25"/>
      <c r="J456" s="25"/>
      <c r="K456" s="25"/>
      <c r="L456" s="25"/>
      <c r="M456" s="30"/>
      <c r="N456" s="30"/>
      <c r="O456" s="30"/>
      <c r="P456" s="30"/>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c r="DK456" s="26"/>
      <c r="DL456" s="26"/>
      <c r="DM456" s="26"/>
      <c r="DN456" s="26"/>
      <c r="DO456" s="26"/>
      <c r="DP456" s="26"/>
      <c r="DQ456" s="26"/>
      <c r="DR456" s="26"/>
      <c r="DS456" s="26"/>
      <c r="DT456" s="26"/>
      <c r="DU456" s="26"/>
      <c r="DV456" s="26"/>
      <c r="DW456" s="26"/>
      <c r="DX456" s="26"/>
      <c r="DY456" s="26"/>
      <c r="DZ456" s="26"/>
    </row>
    <row r="457" spans="1:130" s="24" customFormat="1" x14ac:dyDescent="0.25">
      <c r="A457" s="85"/>
      <c r="B457" s="57">
        <v>43586</v>
      </c>
      <c r="C457" s="58"/>
      <c r="D457" s="27"/>
    </row>
    <row r="458" spans="1:130" s="24" customFormat="1" x14ac:dyDescent="0.25">
      <c r="A458" s="85"/>
      <c r="B458" s="57">
        <v>43556</v>
      </c>
      <c r="C458" s="58" t="s">
        <v>232</v>
      </c>
      <c r="D458" s="27"/>
    </row>
    <row r="459" spans="1:130" s="24" customFormat="1" x14ac:dyDescent="0.25">
      <c r="A459" s="85"/>
      <c r="B459" s="57">
        <v>43525</v>
      </c>
      <c r="C459" s="58" t="s">
        <v>222</v>
      </c>
      <c r="D459" s="27"/>
    </row>
    <row r="460" spans="1:130" s="24" customFormat="1" x14ac:dyDescent="0.25">
      <c r="A460" s="85"/>
      <c r="B460" s="57">
        <v>43497</v>
      </c>
      <c r="C460" s="58" t="s">
        <v>210</v>
      </c>
      <c r="D460" s="27"/>
    </row>
    <row r="461" spans="1:130" s="24" customFormat="1" x14ac:dyDescent="0.25">
      <c r="A461" s="85"/>
      <c r="B461" s="57">
        <v>43466</v>
      </c>
      <c r="C461" s="58" t="s">
        <v>199</v>
      </c>
      <c r="D461" s="25"/>
      <c r="E461" s="25"/>
      <c r="F461" s="25"/>
      <c r="G461" s="25"/>
      <c r="H461" s="25"/>
      <c r="I461" s="25"/>
      <c r="J461" s="25"/>
      <c r="K461" s="25"/>
      <c r="L461" s="25"/>
      <c r="M461" s="30"/>
      <c r="N461" s="30"/>
      <c r="O461" s="30"/>
      <c r="P461" s="30"/>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c r="DK461" s="26"/>
      <c r="DL461" s="26"/>
      <c r="DM461" s="26"/>
      <c r="DN461" s="26"/>
      <c r="DO461" s="26"/>
      <c r="DP461" s="26"/>
      <c r="DQ461" s="26"/>
      <c r="DR461" s="26"/>
      <c r="DS461" s="26"/>
      <c r="DT461" s="26"/>
      <c r="DU461" s="26"/>
      <c r="DV461" s="26"/>
      <c r="DW461" s="26"/>
      <c r="DX461" s="26"/>
      <c r="DY461" s="26"/>
      <c r="DZ461" s="26"/>
    </row>
    <row r="462" spans="1:130" s="24" customFormat="1" x14ac:dyDescent="0.25">
      <c r="A462" s="85"/>
      <c r="B462" s="57">
        <v>43435</v>
      </c>
      <c r="C462" s="58" t="s">
        <v>189</v>
      </c>
      <c r="D462" s="27"/>
    </row>
    <row r="463" spans="1:130" s="24" customFormat="1" x14ac:dyDescent="0.25">
      <c r="A463" s="85"/>
      <c r="B463" s="57">
        <v>43405</v>
      </c>
      <c r="C463" s="58" t="s">
        <v>184</v>
      </c>
      <c r="D463" s="25"/>
      <c r="E463" s="25"/>
      <c r="F463" s="25"/>
      <c r="G463" s="25"/>
      <c r="H463" s="25"/>
      <c r="I463" s="25"/>
      <c r="J463" s="25"/>
      <c r="K463" s="25"/>
      <c r="L463" s="25"/>
      <c r="M463" s="30"/>
      <c r="N463" s="30"/>
      <c r="O463" s="30"/>
      <c r="P463" s="30"/>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row>
    <row r="464" spans="1:130" s="24" customFormat="1" x14ac:dyDescent="0.25">
      <c r="A464" s="85"/>
      <c r="B464" s="57">
        <v>43374</v>
      </c>
      <c r="C464" s="58"/>
      <c r="D464" s="27"/>
    </row>
    <row r="465" spans="1:130" s="24" customFormat="1" x14ac:dyDescent="0.25">
      <c r="A465" s="85"/>
      <c r="B465" s="57">
        <v>43344</v>
      </c>
      <c r="C465" s="58" t="s">
        <v>149</v>
      </c>
      <c r="D465" s="27"/>
    </row>
    <row r="466" spans="1:130" s="24" customFormat="1" ht="12.75" x14ac:dyDescent="0.2">
      <c r="A466" s="85"/>
      <c r="B466" s="57">
        <v>43313</v>
      </c>
      <c r="C466" s="68" t="s">
        <v>160</v>
      </c>
      <c r="D466" s="27"/>
    </row>
    <row r="467" spans="1:130" s="24" customFormat="1" x14ac:dyDescent="0.25">
      <c r="A467" s="85"/>
      <c r="B467" s="57">
        <v>43282</v>
      </c>
      <c r="C467" s="58" t="s">
        <v>139</v>
      </c>
      <c r="D467" s="27"/>
    </row>
    <row r="468" spans="1:130" s="24" customFormat="1" x14ac:dyDescent="0.25">
      <c r="A468" s="85"/>
      <c r="B468" s="57">
        <v>43252</v>
      </c>
      <c r="C468" s="58" t="s">
        <v>126</v>
      </c>
      <c r="D468" s="25"/>
      <c r="E468" s="25"/>
      <c r="F468" s="25"/>
      <c r="G468" s="25"/>
      <c r="H468" s="25"/>
      <c r="I468" s="25"/>
      <c r="J468" s="25"/>
      <c r="K468" s="25"/>
      <c r="L468" s="25"/>
      <c r="M468" s="30"/>
      <c r="N468" s="30"/>
      <c r="O468" s="30"/>
      <c r="P468" s="30"/>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row>
    <row r="469" spans="1:130" s="24" customFormat="1" x14ac:dyDescent="0.25">
      <c r="A469" s="85"/>
      <c r="B469" s="57">
        <v>43221</v>
      </c>
      <c r="C469" s="58" t="s">
        <v>117</v>
      </c>
      <c r="D469" s="27"/>
    </row>
    <row r="470" spans="1:130" s="24" customFormat="1" x14ac:dyDescent="0.25">
      <c r="A470" s="85"/>
      <c r="B470" s="57">
        <v>43191</v>
      </c>
      <c r="C470" s="58" t="s">
        <v>109</v>
      </c>
      <c r="D470" s="27"/>
    </row>
    <row r="471" spans="1:130" s="24" customFormat="1" x14ac:dyDescent="0.25">
      <c r="A471" s="85"/>
      <c r="B471" s="57">
        <v>43160</v>
      </c>
      <c r="C471" s="58" t="s">
        <v>99</v>
      </c>
      <c r="D471" s="27"/>
    </row>
    <row r="472" spans="1:130" s="24" customFormat="1" x14ac:dyDescent="0.25">
      <c r="A472" s="85"/>
      <c r="B472" s="57">
        <v>43132</v>
      </c>
      <c r="C472" s="59" t="s">
        <v>93</v>
      </c>
      <c r="D472" s="27"/>
    </row>
    <row r="473" spans="1:130" s="24" customFormat="1" x14ac:dyDescent="0.25">
      <c r="A473" s="85"/>
      <c r="B473" s="57">
        <v>43101</v>
      </c>
      <c r="C473" s="59" t="s">
        <v>83</v>
      </c>
      <c r="D473" s="25"/>
      <c r="E473" s="25"/>
      <c r="F473" s="25"/>
      <c r="G473" s="25"/>
      <c r="H473" s="25"/>
      <c r="I473" s="25"/>
      <c r="J473" s="25"/>
      <c r="K473" s="25"/>
      <c r="L473" s="25"/>
      <c r="M473" s="30"/>
      <c r="N473" s="30"/>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c r="DK473" s="26"/>
      <c r="DL473" s="26"/>
      <c r="DM473" s="26"/>
      <c r="DN473" s="26"/>
      <c r="DO473" s="26"/>
      <c r="DP473" s="26"/>
      <c r="DQ473" s="26"/>
      <c r="DR473" s="26"/>
      <c r="DS473" s="26"/>
      <c r="DT473" s="26"/>
      <c r="DU473" s="26"/>
      <c r="DV473" s="26"/>
      <c r="DW473" s="26"/>
      <c r="DX473" s="26"/>
      <c r="DY473" s="26"/>
      <c r="DZ473" s="26"/>
    </row>
    <row r="474" spans="1:130" s="22" customFormat="1" ht="12.75" customHeight="1" x14ac:dyDescent="0.25">
      <c r="A474" s="85"/>
      <c r="B474" s="60">
        <v>43070</v>
      </c>
      <c r="C474" s="59" t="s">
        <v>84</v>
      </c>
      <c r="D474" s="31"/>
      <c r="E474" s="31"/>
      <c r="F474" s="31"/>
      <c r="G474" s="31"/>
      <c r="H474" s="31"/>
      <c r="I474" s="31"/>
      <c r="J474" s="31"/>
      <c r="K474" s="31"/>
      <c r="L474" s="31"/>
      <c r="M474" s="31"/>
      <c r="N474" s="31"/>
    </row>
    <row r="475" spans="1:130" s="22" customFormat="1" x14ac:dyDescent="0.25">
      <c r="A475" s="85"/>
      <c r="B475" s="60">
        <v>43040</v>
      </c>
      <c r="C475" s="61" t="s">
        <v>85</v>
      </c>
      <c r="D475" s="31"/>
      <c r="E475" s="31"/>
      <c r="F475" s="31"/>
      <c r="G475" s="31"/>
      <c r="H475" s="31"/>
      <c r="I475" s="31"/>
      <c r="J475" s="31"/>
      <c r="K475" s="31"/>
      <c r="L475" s="31"/>
      <c r="M475" s="31"/>
      <c r="N475" s="31"/>
    </row>
    <row r="476" spans="1:130" s="22" customFormat="1" x14ac:dyDescent="0.25">
      <c r="A476" s="85"/>
      <c r="B476" s="60">
        <v>43009</v>
      </c>
      <c r="C476" s="61" t="s">
        <v>86</v>
      </c>
      <c r="D476" s="31"/>
      <c r="E476" s="31"/>
      <c r="F476" s="31"/>
      <c r="G476" s="31"/>
      <c r="H476" s="31"/>
      <c r="I476" s="31"/>
      <c r="J476" s="31"/>
      <c r="K476" s="31"/>
      <c r="L476" s="31"/>
      <c r="M476" s="31"/>
      <c r="N476" s="31"/>
    </row>
    <row r="477" spans="1:130" s="23" customFormat="1" x14ac:dyDescent="0.25">
      <c r="A477" s="85"/>
      <c r="B477" s="60">
        <v>42979</v>
      </c>
      <c r="C477" s="58"/>
      <c r="D477" s="32"/>
      <c r="E477" s="32"/>
      <c r="F477" s="32"/>
      <c r="G477" s="32"/>
      <c r="H477" s="32"/>
      <c r="I477" s="32"/>
      <c r="J477" s="32"/>
      <c r="K477" s="32"/>
      <c r="L477" s="32"/>
      <c r="M477" s="32"/>
      <c r="N477" s="32"/>
    </row>
    <row r="478" spans="1:130" s="24" customFormat="1" ht="15.95" customHeight="1" x14ac:dyDescent="0.25">
      <c r="A478" s="84" t="s">
        <v>26</v>
      </c>
      <c r="B478" s="62">
        <v>43800</v>
      </c>
      <c r="C478" s="63"/>
      <c r="D478" s="27"/>
    </row>
    <row r="479" spans="1:130" s="24" customFormat="1" x14ac:dyDescent="0.25">
      <c r="A479" s="84"/>
      <c r="B479" s="62">
        <v>43770</v>
      </c>
      <c r="C479" s="63"/>
      <c r="D479" s="25"/>
      <c r="E479" s="25"/>
      <c r="F479" s="25"/>
      <c r="G479" s="25"/>
      <c r="H479" s="25"/>
      <c r="I479" s="25"/>
      <c r="J479" s="25"/>
      <c r="K479" s="25"/>
      <c r="L479" s="25"/>
      <c r="M479" s="30"/>
      <c r="N479" s="30"/>
      <c r="O479" s="30"/>
      <c r="P479" s="30"/>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c r="DK479" s="26"/>
      <c r="DL479" s="26"/>
      <c r="DM479" s="26"/>
      <c r="DN479" s="26"/>
      <c r="DO479" s="26"/>
      <c r="DP479" s="26"/>
      <c r="DQ479" s="26"/>
      <c r="DR479" s="26"/>
      <c r="DS479" s="26"/>
      <c r="DT479" s="26"/>
      <c r="DU479" s="26"/>
      <c r="DV479" s="26"/>
      <c r="DW479" s="26"/>
      <c r="DX479" s="26"/>
      <c r="DY479" s="26"/>
      <c r="DZ479" s="26"/>
    </row>
    <row r="480" spans="1:130" s="24" customFormat="1" x14ac:dyDescent="0.25">
      <c r="A480" s="84"/>
      <c r="B480" s="62">
        <v>43739</v>
      </c>
      <c r="C480" s="63"/>
      <c r="D480" s="27"/>
    </row>
    <row r="481" spans="1:130" s="24" customFormat="1" x14ac:dyDescent="0.25">
      <c r="A481" s="84"/>
      <c r="B481" s="62">
        <v>43709</v>
      </c>
      <c r="C481" s="63"/>
      <c r="D481" s="27"/>
    </row>
    <row r="482" spans="1:130" s="24" customFormat="1" x14ac:dyDescent="0.25">
      <c r="A482" s="84"/>
      <c r="B482" s="62">
        <v>43678</v>
      </c>
      <c r="C482" s="63"/>
      <c r="D482" s="27"/>
    </row>
    <row r="483" spans="1:130" s="24" customFormat="1" x14ac:dyDescent="0.25">
      <c r="A483" s="84"/>
      <c r="B483" s="62">
        <v>43647</v>
      </c>
      <c r="C483" s="63"/>
      <c r="D483" s="27"/>
    </row>
    <row r="484" spans="1:130" s="24" customFormat="1" x14ac:dyDescent="0.25">
      <c r="A484" s="84"/>
      <c r="B484" s="62">
        <v>43617</v>
      </c>
      <c r="C484" s="63"/>
      <c r="D484" s="25"/>
      <c r="E484" s="25"/>
      <c r="F484" s="25"/>
      <c r="G484" s="25"/>
      <c r="H484" s="25"/>
      <c r="I484" s="25"/>
      <c r="J484" s="25"/>
      <c r="K484" s="25"/>
      <c r="L484" s="25"/>
      <c r="M484" s="30"/>
      <c r="N484" s="30"/>
      <c r="O484" s="30"/>
      <c r="P484" s="30"/>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c r="DK484" s="26"/>
      <c r="DL484" s="26"/>
      <c r="DM484" s="26"/>
      <c r="DN484" s="26"/>
      <c r="DO484" s="26"/>
      <c r="DP484" s="26"/>
      <c r="DQ484" s="26"/>
      <c r="DR484" s="26"/>
      <c r="DS484" s="26"/>
      <c r="DT484" s="26"/>
      <c r="DU484" s="26"/>
      <c r="DV484" s="26"/>
      <c r="DW484" s="26"/>
      <c r="DX484" s="26"/>
      <c r="DY484" s="26"/>
      <c r="DZ484" s="26"/>
    </row>
    <row r="485" spans="1:130" s="24" customFormat="1" x14ac:dyDescent="0.25">
      <c r="A485" s="84"/>
      <c r="B485" s="62">
        <v>43586</v>
      </c>
      <c r="C485" s="63"/>
      <c r="D485" s="27"/>
    </row>
    <row r="486" spans="1:130" s="24" customFormat="1" x14ac:dyDescent="0.25">
      <c r="A486" s="84"/>
      <c r="B486" s="62">
        <v>43556</v>
      </c>
      <c r="C486" s="63" t="s">
        <v>240</v>
      </c>
      <c r="D486" s="27"/>
    </row>
    <row r="487" spans="1:130" s="24" customFormat="1" x14ac:dyDescent="0.25">
      <c r="A487" s="84"/>
      <c r="B487" s="62">
        <v>43525</v>
      </c>
      <c r="C487" s="63"/>
      <c r="D487" s="27"/>
    </row>
    <row r="488" spans="1:130" s="24" customFormat="1" x14ac:dyDescent="0.25">
      <c r="A488" s="84"/>
      <c r="B488" s="62">
        <v>43497</v>
      </c>
      <c r="C488" s="63"/>
      <c r="D488" s="27"/>
    </row>
    <row r="489" spans="1:130" s="24" customFormat="1" x14ac:dyDescent="0.25">
      <c r="A489" s="84"/>
      <c r="B489" s="62">
        <v>43466</v>
      </c>
      <c r="C489" s="63"/>
      <c r="D489" s="25"/>
      <c r="E489" s="25"/>
      <c r="F489" s="25"/>
      <c r="G489" s="25"/>
      <c r="H489" s="25"/>
      <c r="I489" s="25"/>
      <c r="J489" s="25"/>
      <c r="K489" s="25"/>
      <c r="L489" s="25"/>
      <c r="M489" s="30"/>
      <c r="N489" s="30"/>
      <c r="O489" s="30"/>
      <c r="P489" s="30"/>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row>
    <row r="490" spans="1:130" s="24" customFormat="1" x14ac:dyDescent="0.25">
      <c r="A490" s="84"/>
      <c r="B490" s="62">
        <v>43435</v>
      </c>
      <c r="C490" s="63"/>
      <c r="D490" s="27"/>
    </row>
    <row r="491" spans="1:130" s="24" customFormat="1" x14ac:dyDescent="0.25">
      <c r="A491" s="84"/>
      <c r="B491" s="62">
        <v>43405</v>
      </c>
      <c r="C491" s="63"/>
      <c r="D491" s="25"/>
      <c r="E491" s="25"/>
      <c r="F491" s="25"/>
      <c r="G491" s="25"/>
      <c r="H491" s="25"/>
      <c r="I491" s="25"/>
      <c r="J491" s="25"/>
      <c r="K491" s="25"/>
      <c r="L491" s="25"/>
      <c r="M491" s="30"/>
      <c r="N491" s="30"/>
      <c r="O491" s="30"/>
      <c r="P491" s="30"/>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row>
    <row r="492" spans="1:130" s="24" customFormat="1" x14ac:dyDescent="0.25">
      <c r="A492" s="84"/>
      <c r="B492" s="62">
        <v>43374</v>
      </c>
      <c r="C492" s="63"/>
      <c r="D492" s="27"/>
    </row>
    <row r="493" spans="1:130" s="24" customFormat="1" x14ac:dyDescent="0.25">
      <c r="A493" s="84"/>
      <c r="B493" s="62">
        <v>43344</v>
      </c>
      <c r="C493" s="63"/>
      <c r="D493" s="27"/>
    </row>
    <row r="494" spans="1:130" s="24" customFormat="1" x14ac:dyDescent="0.25">
      <c r="A494" s="84"/>
      <c r="B494" s="62">
        <v>43313</v>
      </c>
      <c r="C494" s="63" t="s">
        <v>166</v>
      </c>
      <c r="D494" s="27"/>
    </row>
    <row r="495" spans="1:130" s="24" customFormat="1" x14ac:dyDescent="0.25">
      <c r="A495" s="84"/>
      <c r="B495" s="62">
        <v>43282</v>
      </c>
      <c r="C495" s="63"/>
      <c r="D495" s="27"/>
    </row>
    <row r="496" spans="1:130" s="24" customFormat="1" x14ac:dyDescent="0.25">
      <c r="A496" s="84"/>
      <c r="B496" s="62">
        <v>43252</v>
      </c>
      <c r="C496" s="63"/>
      <c r="D496" s="25"/>
      <c r="E496" s="25"/>
      <c r="F496" s="25"/>
      <c r="G496" s="25"/>
      <c r="H496" s="25"/>
      <c r="I496" s="25"/>
      <c r="J496" s="25"/>
      <c r="K496" s="25"/>
      <c r="L496" s="25"/>
      <c r="M496" s="30"/>
      <c r="N496" s="30"/>
      <c r="O496" s="30"/>
      <c r="P496" s="30"/>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row>
    <row r="497" spans="1:130" s="24" customFormat="1" x14ac:dyDescent="0.25">
      <c r="A497" s="84"/>
      <c r="B497" s="62">
        <v>43221</v>
      </c>
      <c r="C497" s="63"/>
      <c r="D497" s="27"/>
    </row>
    <row r="498" spans="1:130" s="24" customFormat="1" x14ac:dyDescent="0.25">
      <c r="A498" s="84"/>
      <c r="B498" s="62">
        <v>43191</v>
      </c>
      <c r="C498" s="63"/>
      <c r="D498" s="27"/>
    </row>
    <row r="499" spans="1:130" s="24" customFormat="1" x14ac:dyDescent="0.25">
      <c r="A499" s="84"/>
      <c r="B499" s="62">
        <v>43160</v>
      </c>
      <c r="C499" s="63"/>
      <c r="D499" s="27"/>
    </row>
    <row r="500" spans="1:130" s="24" customFormat="1" x14ac:dyDescent="0.25">
      <c r="A500" s="84"/>
      <c r="B500" s="62">
        <v>43132</v>
      </c>
      <c r="C500" s="63"/>
      <c r="D500" s="33"/>
    </row>
    <row r="501" spans="1:130" s="24" customFormat="1" x14ac:dyDescent="0.25">
      <c r="A501" s="84"/>
      <c r="B501" s="62">
        <v>43101</v>
      </c>
      <c r="C501" s="64" t="s">
        <v>50</v>
      </c>
      <c r="D501" s="34"/>
      <c r="E501" s="28"/>
      <c r="F501" s="28"/>
      <c r="G501" s="28"/>
      <c r="H501" s="28"/>
      <c r="I501" s="28"/>
      <c r="J501" s="28"/>
      <c r="K501" s="28"/>
      <c r="L501" s="28"/>
      <c r="M501" s="29"/>
      <c r="N501" s="29"/>
      <c r="O501" s="29"/>
      <c r="P501" s="29"/>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row>
    <row r="502" spans="1:130" s="20" customFormat="1" x14ac:dyDescent="0.25">
      <c r="A502" s="84"/>
      <c r="B502" s="65">
        <v>43070</v>
      </c>
      <c r="C502" s="64" t="s">
        <v>50</v>
      </c>
      <c r="D502" s="35"/>
    </row>
    <row r="503" spans="1:130" s="20" customFormat="1" x14ac:dyDescent="0.25">
      <c r="A503" s="84"/>
      <c r="B503" s="65">
        <v>43040</v>
      </c>
      <c r="C503" s="64" t="s">
        <v>50</v>
      </c>
      <c r="D503" s="35"/>
    </row>
    <row r="504" spans="1:130" s="20" customFormat="1" x14ac:dyDescent="0.25">
      <c r="A504" s="84"/>
      <c r="B504" s="65">
        <v>43009</v>
      </c>
      <c r="C504" s="56" t="s">
        <v>87</v>
      </c>
      <c r="D504" s="35"/>
    </row>
    <row r="505" spans="1:130" s="21" customFormat="1" x14ac:dyDescent="0.25">
      <c r="A505" s="84"/>
      <c r="B505" s="65">
        <v>42979</v>
      </c>
      <c r="C505" s="67"/>
      <c r="D505" s="36"/>
    </row>
  </sheetData>
  <mergeCells count="18">
    <mergeCell ref="A2:A29"/>
    <mergeCell ref="A30:A57"/>
    <mergeCell ref="A58:A85"/>
    <mergeCell ref="A86:A113"/>
    <mergeCell ref="A450:A477"/>
    <mergeCell ref="A478:A505"/>
    <mergeCell ref="A114:A141"/>
    <mergeCell ref="A142:A169"/>
    <mergeCell ref="A170:A197"/>
    <mergeCell ref="A198:A225"/>
    <mergeCell ref="A226:A253"/>
    <mergeCell ref="A254:A281"/>
    <mergeCell ref="A338:A365"/>
    <mergeCell ref="A366:A393"/>
    <mergeCell ref="A394:A421"/>
    <mergeCell ref="A422:A449"/>
    <mergeCell ref="A282:A309"/>
    <mergeCell ref="A310:A337"/>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PMI Analysis</vt:lpstr>
      <vt:lpstr>Sheet1</vt:lpstr>
      <vt:lpstr>Sectors</vt:lpstr>
      <vt:lpstr>Industry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Braun</cp:lastModifiedBy>
  <dcterms:created xsi:type="dcterms:W3CDTF">2019-04-08T23:06:18Z</dcterms:created>
  <dcterms:modified xsi:type="dcterms:W3CDTF">2019-07-18T03:03:27Z</dcterms:modified>
</cp:coreProperties>
</file>